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Кристина\Desktop\git\climate_response\"/>
    </mc:Choice>
  </mc:AlternateContent>
  <bookViews>
    <workbookView xWindow="11508" yWindow="0" windowWidth="17316" windowHeight="15540" tabRatio="500" activeTab="11"/>
  </bookViews>
  <sheets>
    <sheet name="FIN" sheetId="1" r:id="rId1"/>
    <sheet name="APA" sheetId="2" r:id="rId2"/>
    <sheet name="PUR" sheetId="3" r:id="rId3"/>
    <sheet name="IGA" sheetId="4" r:id="rId4"/>
    <sheet name="KHA" sheetId="5" r:id="rId5"/>
    <sheet name="CHO" sheetId="6" r:id="rId6"/>
    <sheet name="DEP" sheetId="7" r:id="rId7"/>
    <sheet name="BILostr" sheetId="8" r:id="rId8"/>
    <sheet name=" BILiler" sheetId="9" r:id="rId9"/>
    <sheet name=" BILbil" sheetId="10" r:id="rId10"/>
    <sheet name="Лист1" sheetId="11" r:id="rId11"/>
    <sheet name="Лист2" sheetId="12" r:id="rId12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F58" i="8" l="1"/>
  <c r="AB58" i="6"/>
  <c r="AC58" i="5"/>
  <c r="AC58" i="3"/>
  <c r="AD58" i="3"/>
  <c r="AB58" i="3"/>
  <c r="AZ58" i="2"/>
  <c r="BA58" i="2"/>
  <c r="AY58" i="2"/>
  <c r="AB58" i="2"/>
  <c r="AC58" i="2"/>
  <c r="AD58" i="2"/>
  <c r="AY52" i="1"/>
  <c r="AZ52" i="1"/>
  <c r="BA52" i="1"/>
  <c r="AB52" i="1"/>
  <c r="AD2" i="1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70" i="10" s="1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68" i="10" s="1"/>
  <c r="BC57" i="10"/>
  <c r="BB57" i="10"/>
  <c r="AF57" i="10"/>
  <c r="AE57" i="10"/>
  <c r="BC56" i="10"/>
  <c r="BB56" i="10"/>
  <c r="AF56" i="10"/>
  <c r="AE56" i="10"/>
  <c r="BC55" i="10"/>
  <c r="BB55" i="10"/>
  <c r="AF55" i="10"/>
  <c r="AE55" i="10"/>
  <c r="BC54" i="10"/>
  <c r="BB54" i="10"/>
  <c r="AF54" i="10"/>
  <c r="AE54" i="10"/>
  <c r="BC53" i="10"/>
  <c r="BB53" i="10"/>
  <c r="AF53" i="10"/>
  <c r="AE53" i="10"/>
  <c r="BC52" i="10"/>
  <c r="BB52" i="10"/>
  <c r="AF52" i="10"/>
  <c r="AE52" i="10"/>
  <c r="BC51" i="10"/>
  <c r="BB51" i="10"/>
  <c r="AF51" i="10"/>
  <c r="AE51" i="10"/>
  <c r="BC50" i="10"/>
  <c r="BB50" i="10"/>
  <c r="AF50" i="10"/>
  <c r="AE50" i="10"/>
  <c r="BC49" i="10"/>
  <c r="BB49" i="10"/>
  <c r="AF49" i="10"/>
  <c r="AE49" i="10"/>
  <c r="BC48" i="10"/>
  <c r="BB48" i="10"/>
  <c r="AF48" i="10"/>
  <c r="AE48" i="10"/>
  <c r="BC47" i="10"/>
  <c r="BB47" i="10"/>
  <c r="AF47" i="10"/>
  <c r="AE47" i="10"/>
  <c r="BC46" i="10"/>
  <c r="BB46" i="10"/>
  <c r="AF46" i="10"/>
  <c r="AE46" i="10"/>
  <c r="BC45" i="10"/>
  <c r="BB45" i="10"/>
  <c r="AF45" i="10"/>
  <c r="AE45" i="10"/>
  <c r="BC44" i="10"/>
  <c r="BB44" i="10"/>
  <c r="AF44" i="10"/>
  <c r="AE44" i="10"/>
  <c r="BC43" i="10"/>
  <c r="BB43" i="10"/>
  <c r="AF43" i="10"/>
  <c r="AE43" i="10"/>
  <c r="BC42" i="10"/>
  <c r="BB42" i="10"/>
  <c r="AF42" i="10"/>
  <c r="AE42" i="10"/>
  <c r="BC41" i="10"/>
  <c r="BB41" i="10"/>
  <c r="AF41" i="10"/>
  <c r="AE41" i="10"/>
  <c r="BC40" i="10"/>
  <c r="BB40" i="10"/>
  <c r="AF40" i="10"/>
  <c r="AE40" i="10"/>
  <c r="BC39" i="10"/>
  <c r="BB39" i="10"/>
  <c r="AF39" i="10"/>
  <c r="AE39" i="10"/>
  <c r="BC38" i="10"/>
  <c r="BB38" i="10"/>
  <c r="AF38" i="10"/>
  <c r="AE38" i="10"/>
  <c r="BC37" i="10"/>
  <c r="BB37" i="10"/>
  <c r="AF37" i="10"/>
  <c r="AE37" i="10"/>
  <c r="BC36" i="10"/>
  <c r="BB36" i="10"/>
  <c r="AF36" i="10"/>
  <c r="AE36" i="10"/>
  <c r="BC35" i="10"/>
  <c r="BB35" i="10"/>
  <c r="AF35" i="10"/>
  <c r="AE35" i="10"/>
  <c r="BC34" i="10"/>
  <c r="BB34" i="10"/>
  <c r="AF34" i="10"/>
  <c r="AE34" i="10"/>
  <c r="BC33" i="10"/>
  <c r="BB33" i="10"/>
  <c r="AF33" i="10"/>
  <c r="AE33" i="10"/>
  <c r="BC32" i="10"/>
  <c r="BB32" i="10"/>
  <c r="AF32" i="10"/>
  <c r="AE32" i="10"/>
  <c r="BC31" i="10"/>
  <c r="BB31" i="10"/>
  <c r="AF31" i="10"/>
  <c r="AE31" i="10"/>
  <c r="BC30" i="10"/>
  <c r="BB30" i="10"/>
  <c r="AF30" i="10"/>
  <c r="AE30" i="10"/>
  <c r="BC29" i="10"/>
  <c r="BB29" i="10"/>
  <c r="AF29" i="10"/>
  <c r="AE29" i="10"/>
  <c r="BC28" i="10"/>
  <c r="BB28" i="10"/>
  <c r="AF28" i="10"/>
  <c r="AE28" i="10"/>
  <c r="BC27" i="10"/>
  <c r="BB27" i="10"/>
  <c r="AF27" i="10"/>
  <c r="AE27" i="10"/>
  <c r="BC26" i="10"/>
  <c r="BB26" i="10"/>
  <c r="AF26" i="10"/>
  <c r="AE26" i="10"/>
  <c r="BC25" i="10"/>
  <c r="BB25" i="10"/>
  <c r="AF25" i="10"/>
  <c r="AE25" i="10"/>
  <c r="BC24" i="10"/>
  <c r="BB24" i="10"/>
  <c r="AF24" i="10"/>
  <c r="AE24" i="10"/>
  <c r="BC23" i="10"/>
  <c r="BB23" i="10"/>
  <c r="AF23" i="10"/>
  <c r="AE23" i="10"/>
  <c r="BC22" i="10"/>
  <c r="BB22" i="10"/>
  <c r="AF22" i="10"/>
  <c r="AE22" i="10"/>
  <c r="BC21" i="10"/>
  <c r="BB21" i="10"/>
  <c r="AF21" i="10"/>
  <c r="AE21" i="10"/>
  <c r="BC20" i="10"/>
  <c r="BB20" i="10"/>
  <c r="AF20" i="10"/>
  <c r="AE20" i="10"/>
  <c r="BC19" i="10"/>
  <c r="BB19" i="10"/>
  <c r="AF19" i="10"/>
  <c r="AE19" i="10"/>
  <c r="BC18" i="10"/>
  <c r="BB18" i="10"/>
  <c r="AF18" i="10"/>
  <c r="AE18" i="10"/>
  <c r="BC17" i="10"/>
  <c r="BB17" i="10"/>
  <c r="AF17" i="10"/>
  <c r="AE17" i="10"/>
  <c r="BC16" i="10"/>
  <c r="BB16" i="10"/>
  <c r="AF16" i="10"/>
  <c r="AE16" i="10"/>
  <c r="BC15" i="10"/>
  <c r="BB15" i="10"/>
  <c r="AF15" i="10"/>
  <c r="AE15" i="10"/>
  <c r="BC14" i="10"/>
  <c r="BB14" i="10"/>
  <c r="AF14" i="10"/>
  <c r="AE14" i="10"/>
  <c r="BC13" i="10"/>
  <c r="BB13" i="10"/>
  <c r="AF13" i="10"/>
  <c r="AE13" i="10"/>
  <c r="BC12" i="10"/>
  <c r="BB12" i="10"/>
  <c r="AF12" i="10"/>
  <c r="AE12" i="10"/>
  <c r="BC11" i="10"/>
  <c r="BB11" i="10"/>
  <c r="AF11" i="10"/>
  <c r="AE11" i="10"/>
  <c r="BC10" i="10"/>
  <c r="BB10" i="10"/>
  <c r="AF10" i="10"/>
  <c r="AE10" i="10"/>
  <c r="BC9" i="10"/>
  <c r="BB9" i="10"/>
  <c r="AF9" i="10"/>
  <c r="AE9" i="10"/>
  <c r="BC8" i="10"/>
  <c r="BB8" i="10"/>
  <c r="AF8" i="10"/>
  <c r="AE8" i="10"/>
  <c r="BC7" i="10"/>
  <c r="BB7" i="10"/>
  <c r="AF7" i="10"/>
  <c r="AE7" i="10"/>
  <c r="BC6" i="10"/>
  <c r="BB6" i="10"/>
  <c r="AF6" i="10"/>
  <c r="AE6" i="10"/>
  <c r="BC5" i="10"/>
  <c r="BB5" i="10"/>
  <c r="AF5" i="10"/>
  <c r="AE5" i="10"/>
  <c r="BC4" i="10"/>
  <c r="BC58" i="10" s="1"/>
  <c r="BB4" i="10"/>
  <c r="BB58" i="10" s="1"/>
  <c r="AF4" i="10"/>
  <c r="AE4" i="10"/>
  <c r="BC3" i="10"/>
  <c r="BB3" i="10"/>
  <c r="AF3" i="10"/>
  <c r="AF58" i="10" s="1"/>
  <c r="AE3" i="10"/>
  <c r="BC2" i="10"/>
  <c r="BB2" i="10"/>
  <c r="AC60" i="10" s="1"/>
  <c r="AF2" i="10"/>
  <c r="AE2" i="10"/>
  <c r="AE58" i="10" s="1"/>
  <c r="AE70" i="9"/>
  <c r="AE69" i="9"/>
  <c r="AE68" i="9"/>
  <c r="AE67" i="9"/>
  <c r="AE66" i="9"/>
  <c r="AE65" i="9"/>
  <c r="AE64" i="9"/>
  <c r="AE63" i="9"/>
  <c r="AE62" i="9"/>
  <c r="AE61" i="9"/>
  <c r="AE60" i="9"/>
  <c r="AB60" i="9"/>
  <c r="AA60" i="9"/>
  <c r="Z60" i="9"/>
  <c r="Y60" i="9"/>
  <c r="X60" i="9"/>
  <c r="W60" i="9"/>
  <c r="V60" i="9"/>
  <c r="U60" i="9"/>
  <c r="T60" i="9"/>
  <c r="S60" i="9"/>
  <c r="K70" i="9" s="1"/>
  <c r="R60" i="9"/>
  <c r="Q60" i="9"/>
  <c r="P60" i="9"/>
  <c r="O60" i="9"/>
  <c r="N60" i="9"/>
  <c r="K69" i="9" s="1"/>
  <c r="M60" i="9"/>
  <c r="L60" i="9"/>
  <c r="AB59" i="9"/>
  <c r="AA59" i="9"/>
  <c r="Z59" i="9"/>
  <c r="Y59" i="9"/>
  <c r="X59" i="9"/>
  <c r="W59" i="9"/>
  <c r="V59" i="9"/>
  <c r="U59" i="9"/>
  <c r="T59" i="9"/>
  <c r="S59" i="9"/>
  <c r="AE58" i="9" s="1"/>
  <c r="R59" i="9"/>
  <c r="Q59" i="9"/>
  <c r="P59" i="9"/>
  <c r="O59" i="9"/>
  <c r="N59" i="9"/>
  <c r="M59" i="9"/>
  <c r="L59" i="9"/>
  <c r="K68" i="9" s="1"/>
  <c r="BC57" i="9"/>
  <c r="BB57" i="9"/>
  <c r="AE57" i="9"/>
  <c r="BC56" i="9"/>
  <c r="BB56" i="9"/>
  <c r="AE56" i="9"/>
  <c r="BC55" i="9"/>
  <c r="BB55" i="9"/>
  <c r="AE55" i="9"/>
  <c r="BC54" i="9"/>
  <c r="BB54" i="9"/>
  <c r="AE54" i="9"/>
  <c r="BC53" i="9"/>
  <c r="BB53" i="9"/>
  <c r="AE53" i="9"/>
  <c r="BC52" i="9"/>
  <c r="BB52" i="9"/>
  <c r="AE52" i="9"/>
  <c r="BC51" i="9"/>
  <c r="BB51" i="9"/>
  <c r="AE51" i="9"/>
  <c r="BC50" i="9"/>
  <c r="BB50" i="9"/>
  <c r="AE50" i="9"/>
  <c r="BC49" i="9"/>
  <c r="BB49" i="9"/>
  <c r="AE49" i="9"/>
  <c r="BC48" i="9"/>
  <c r="BB48" i="9"/>
  <c r="AE48" i="9"/>
  <c r="BC47" i="9"/>
  <c r="BB47" i="9"/>
  <c r="AE47" i="9"/>
  <c r="BC46" i="9"/>
  <c r="BB46" i="9"/>
  <c r="AE46" i="9"/>
  <c r="BC45" i="9"/>
  <c r="BB45" i="9"/>
  <c r="AE45" i="9"/>
  <c r="BC44" i="9"/>
  <c r="BB44" i="9"/>
  <c r="AE44" i="9"/>
  <c r="BC43" i="9"/>
  <c r="BB43" i="9"/>
  <c r="AE43" i="9"/>
  <c r="BC42" i="9"/>
  <c r="BB42" i="9"/>
  <c r="AE42" i="9"/>
  <c r="BC41" i="9"/>
  <c r="BB41" i="9"/>
  <c r="AE41" i="9"/>
  <c r="BC40" i="9"/>
  <c r="BB40" i="9"/>
  <c r="AE40" i="9"/>
  <c r="BC39" i="9"/>
  <c r="BB39" i="9"/>
  <c r="AE39" i="9"/>
  <c r="BC38" i="9"/>
  <c r="BB38" i="9"/>
  <c r="AE38" i="9"/>
  <c r="BC37" i="9"/>
  <c r="BB37" i="9"/>
  <c r="AE37" i="9"/>
  <c r="BC36" i="9"/>
  <c r="BB36" i="9"/>
  <c r="AE36" i="9"/>
  <c r="BC35" i="9"/>
  <c r="BB35" i="9"/>
  <c r="AE35" i="9"/>
  <c r="BC34" i="9"/>
  <c r="BB34" i="9"/>
  <c r="AE34" i="9"/>
  <c r="BC33" i="9"/>
  <c r="BB33" i="9"/>
  <c r="AE33" i="9"/>
  <c r="BC32" i="9"/>
  <c r="BB32" i="9"/>
  <c r="AE32" i="9"/>
  <c r="BC31" i="9"/>
  <c r="BB31" i="9"/>
  <c r="AE31" i="9"/>
  <c r="BC30" i="9"/>
  <c r="BB30" i="9"/>
  <c r="AE30" i="9"/>
  <c r="BC29" i="9"/>
  <c r="BB29" i="9"/>
  <c r="AE29" i="9"/>
  <c r="BC28" i="9"/>
  <c r="BB28" i="9"/>
  <c r="AE28" i="9"/>
  <c r="BC27" i="9"/>
  <c r="BB27" i="9"/>
  <c r="AE27" i="9"/>
  <c r="BC26" i="9"/>
  <c r="BB26" i="9"/>
  <c r="AE26" i="9"/>
  <c r="BC25" i="9"/>
  <c r="BB25" i="9"/>
  <c r="AE25" i="9"/>
  <c r="BC24" i="9"/>
  <c r="BB24" i="9"/>
  <c r="AE24" i="9"/>
  <c r="BC23" i="9"/>
  <c r="BB23" i="9"/>
  <c r="AE23" i="9"/>
  <c r="BC22" i="9"/>
  <c r="BB22" i="9"/>
  <c r="AE22" i="9"/>
  <c r="BC21" i="9"/>
  <c r="BB21" i="9"/>
  <c r="AE21" i="9"/>
  <c r="BC20" i="9"/>
  <c r="BB20" i="9"/>
  <c r="AE20" i="9"/>
  <c r="BC19" i="9"/>
  <c r="BB19" i="9"/>
  <c r="AE19" i="9"/>
  <c r="BC18" i="9"/>
  <c r="BB18" i="9"/>
  <c r="AE18" i="9"/>
  <c r="BC17" i="9"/>
  <c r="BB17" i="9"/>
  <c r="AE17" i="9"/>
  <c r="BC16" i="9"/>
  <c r="BB16" i="9"/>
  <c r="AE16" i="9"/>
  <c r="BC15" i="9"/>
  <c r="BB15" i="9"/>
  <c r="AE15" i="9"/>
  <c r="BC14" i="9"/>
  <c r="BB14" i="9"/>
  <c r="AE14" i="9"/>
  <c r="BC13" i="9"/>
  <c r="BB13" i="9"/>
  <c r="AE13" i="9"/>
  <c r="BC12" i="9"/>
  <c r="BB12" i="9"/>
  <c r="AE12" i="9"/>
  <c r="BC11" i="9"/>
  <c r="BB11" i="9"/>
  <c r="AE11" i="9"/>
  <c r="BC10" i="9"/>
  <c r="BB10" i="9"/>
  <c r="AE10" i="9"/>
  <c r="BC9" i="9"/>
  <c r="BB9" i="9"/>
  <c r="AE9" i="9"/>
  <c r="BC8" i="9"/>
  <c r="BB8" i="9"/>
  <c r="AE8" i="9"/>
  <c r="BC7" i="9"/>
  <c r="BB7" i="9"/>
  <c r="AE7" i="9"/>
  <c r="BC6" i="9"/>
  <c r="BB6" i="9"/>
  <c r="AE6" i="9"/>
  <c r="BC5" i="9"/>
  <c r="BB5" i="9"/>
  <c r="AE5" i="9"/>
  <c r="BC4" i="9"/>
  <c r="BB4" i="9"/>
  <c r="AE4" i="9"/>
  <c r="BC3" i="9"/>
  <c r="BB3" i="9"/>
  <c r="AE3" i="9"/>
  <c r="BC2" i="9"/>
  <c r="BB2" i="9"/>
  <c r="AC60" i="9" s="1"/>
  <c r="AE2" i="9"/>
  <c r="AE1" i="9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72" i="8" s="1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70" i="8" s="1"/>
  <c r="BB58" i="8"/>
  <c r="BA58" i="8"/>
  <c r="AZ58" i="8"/>
  <c r="AY58" i="8"/>
  <c r="AX58" i="8"/>
  <c r="AW58" i="8"/>
  <c r="AV58" i="8"/>
  <c r="AU58" i="8"/>
  <c r="AT58" i="8"/>
  <c r="AS58" i="8"/>
  <c r="AR58" i="8"/>
  <c r="AQ58" i="8"/>
  <c r="BE57" i="8"/>
  <c r="BD57" i="8"/>
  <c r="BC57" i="8"/>
  <c r="AG57" i="8"/>
  <c r="AF57" i="8"/>
  <c r="AE57" i="8"/>
  <c r="BE56" i="8"/>
  <c r="BD56" i="8"/>
  <c r="BC56" i="8"/>
  <c r="AG56" i="8"/>
  <c r="AF56" i="8"/>
  <c r="AE56" i="8"/>
  <c r="BE55" i="8"/>
  <c r="BD55" i="8"/>
  <c r="BC55" i="8"/>
  <c r="AG55" i="8"/>
  <c r="AF55" i="8"/>
  <c r="AE55" i="8"/>
  <c r="BE54" i="8"/>
  <c r="BD54" i="8"/>
  <c r="BC54" i="8"/>
  <c r="AG54" i="8"/>
  <c r="AF54" i="8"/>
  <c r="AE54" i="8"/>
  <c r="BE53" i="8"/>
  <c r="BD53" i="8"/>
  <c r="BC53" i="8"/>
  <c r="AG53" i="8"/>
  <c r="AF53" i="8"/>
  <c r="AE53" i="8"/>
  <c r="BE52" i="8"/>
  <c r="BD52" i="8"/>
  <c r="BC52" i="8"/>
  <c r="AG52" i="8"/>
  <c r="AF52" i="8"/>
  <c r="AE52" i="8"/>
  <c r="BE51" i="8"/>
  <c r="BD51" i="8"/>
  <c r="BC51" i="8"/>
  <c r="AG51" i="8"/>
  <c r="AF51" i="8"/>
  <c r="AE51" i="8"/>
  <c r="BE50" i="8"/>
  <c r="BD50" i="8"/>
  <c r="BC50" i="8"/>
  <c r="AG50" i="8"/>
  <c r="AF50" i="8"/>
  <c r="AE50" i="8"/>
  <c r="BE49" i="8"/>
  <c r="BD49" i="8"/>
  <c r="BC49" i="8"/>
  <c r="AG49" i="8"/>
  <c r="AF49" i="8"/>
  <c r="AE49" i="8"/>
  <c r="BE48" i="8"/>
  <c r="BD48" i="8"/>
  <c r="BC48" i="8"/>
  <c r="AG48" i="8"/>
  <c r="AF48" i="8"/>
  <c r="AE48" i="8"/>
  <c r="BE47" i="8"/>
  <c r="BD47" i="8"/>
  <c r="BC47" i="8"/>
  <c r="AG47" i="8"/>
  <c r="AF47" i="8"/>
  <c r="AE47" i="8"/>
  <c r="BE46" i="8"/>
  <c r="BD46" i="8"/>
  <c r="BC46" i="8"/>
  <c r="AG46" i="8"/>
  <c r="AF46" i="8"/>
  <c r="AE46" i="8"/>
  <c r="BE45" i="8"/>
  <c r="BD45" i="8"/>
  <c r="BC45" i="8"/>
  <c r="AG45" i="8"/>
  <c r="AF45" i="8"/>
  <c r="AE45" i="8"/>
  <c r="BE44" i="8"/>
  <c r="BD44" i="8"/>
  <c r="BC44" i="8"/>
  <c r="AG44" i="8"/>
  <c r="AF44" i="8"/>
  <c r="AE44" i="8"/>
  <c r="BE43" i="8"/>
  <c r="BD43" i="8"/>
  <c r="BC43" i="8"/>
  <c r="AG43" i="8"/>
  <c r="AF43" i="8"/>
  <c r="AE43" i="8"/>
  <c r="BE42" i="8"/>
  <c r="BD42" i="8"/>
  <c r="BC42" i="8"/>
  <c r="AG42" i="8"/>
  <c r="AF42" i="8"/>
  <c r="AE42" i="8"/>
  <c r="BE41" i="8"/>
  <c r="BD41" i="8"/>
  <c r="BC41" i="8"/>
  <c r="AG41" i="8"/>
  <c r="AF41" i="8"/>
  <c r="AE41" i="8"/>
  <c r="BE40" i="8"/>
  <c r="BD40" i="8"/>
  <c r="BC40" i="8"/>
  <c r="AG40" i="8"/>
  <c r="AF40" i="8"/>
  <c r="AE40" i="8"/>
  <c r="BE39" i="8"/>
  <c r="BD39" i="8"/>
  <c r="BC39" i="8"/>
  <c r="AG39" i="8"/>
  <c r="AF39" i="8"/>
  <c r="AE39" i="8"/>
  <c r="BE38" i="8"/>
  <c r="BD38" i="8"/>
  <c r="BC38" i="8"/>
  <c r="AG38" i="8"/>
  <c r="AF38" i="8"/>
  <c r="AE38" i="8"/>
  <c r="BE37" i="8"/>
  <c r="BD37" i="8"/>
  <c r="BC37" i="8"/>
  <c r="AG37" i="8"/>
  <c r="AF37" i="8"/>
  <c r="AE37" i="8"/>
  <c r="BE36" i="8"/>
  <c r="BD36" i="8"/>
  <c r="BC36" i="8"/>
  <c r="AG36" i="8"/>
  <c r="AF36" i="8"/>
  <c r="AE36" i="8"/>
  <c r="BE35" i="8"/>
  <c r="BD35" i="8"/>
  <c r="BC35" i="8"/>
  <c r="AG35" i="8"/>
  <c r="AF35" i="8"/>
  <c r="AE35" i="8"/>
  <c r="BE34" i="8"/>
  <c r="BD34" i="8"/>
  <c r="BC34" i="8"/>
  <c r="AG34" i="8"/>
  <c r="AF34" i="8"/>
  <c r="AE34" i="8"/>
  <c r="BE33" i="8"/>
  <c r="BD33" i="8"/>
  <c r="BC33" i="8"/>
  <c r="AG33" i="8"/>
  <c r="AF33" i="8"/>
  <c r="AE33" i="8"/>
  <c r="BE32" i="8"/>
  <c r="BD32" i="8"/>
  <c r="BC32" i="8"/>
  <c r="AG32" i="8"/>
  <c r="AF32" i="8"/>
  <c r="AE32" i="8"/>
  <c r="BE31" i="8"/>
  <c r="BD31" i="8"/>
  <c r="BC31" i="8"/>
  <c r="AG31" i="8"/>
  <c r="AF31" i="8"/>
  <c r="AE31" i="8"/>
  <c r="BE30" i="8"/>
  <c r="BD30" i="8"/>
  <c r="BC30" i="8"/>
  <c r="AG30" i="8"/>
  <c r="AF30" i="8"/>
  <c r="AE30" i="8"/>
  <c r="BE29" i="8"/>
  <c r="BD29" i="8"/>
  <c r="BC29" i="8"/>
  <c r="AG29" i="8"/>
  <c r="AF29" i="8"/>
  <c r="AE29" i="8"/>
  <c r="BE28" i="8"/>
  <c r="BD28" i="8"/>
  <c r="BC28" i="8"/>
  <c r="AG28" i="8"/>
  <c r="AF28" i="8"/>
  <c r="AE28" i="8"/>
  <c r="BE27" i="8"/>
  <c r="BD27" i="8"/>
  <c r="BC27" i="8"/>
  <c r="AG27" i="8"/>
  <c r="AF27" i="8"/>
  <c r="AE27" i="8"/>
  <c r="BE26" i="8"/>
  <c r="BD26" i="8"/>
  <c r="BC26" i="8"/>
  <c r="AG26" i="8"/>
  <c r="AF26" i="8"/>
  <c r="AE26" i="8"/>
  <c r="BE25" i="8"/>
  <c r="BD25" i="8"/>
  <c r="BC25" i="8"/>
  <c r="AG25" i="8"/>
  <c r="AF25" i="8"/>
  <c r="AE25" i="8"/>
  <c r="BE24" i="8"/>
  <c r="BD24" i="8"/>
  <c r="BC24" i="8"/>
  <c r="AG24" i="8"/>
  <c r="AF24" i="8"/>
  <c r="AE24" i="8"/>
  <c r="BE23" i="8"/>
  <c r="BD23" i="8"/>
  <c r="BC23" i="8"/>
  <c r="AG23" i="8"/>
  <c r="AF23" i="8"/>
  <c r="AE23" i="8"/>
  <c r="BE22" i="8"/>
  <c r="BD22" i="8"/>
  <c r="BC22" i="8"/>
  <c r="AG22" i="8"/>
  <c r="AF22" i="8"/>
  <c r="AE22" i="8"/>
  <c r="BE21" i="8"/>
  <c r="BD21" i="8"/>
  <c r="BC21" i="8"/>
  <c r="AG21" i="8"/>
  <c r="AF21" i="8"/>
  <c r="AE21" i="8"/>
  <c r="BE20" i="8"/>
  <c r="BD20" i="8"/>
  <c r="BC20" i="8"/>
  <c r="AG20" i="8"/>
  <c r="AF20" i="8"/>
  <c r="AE20" i="8"/>
  <c r="BE19" i="8"/>
  <c r="BD19" i="8"/>
  <c r="BC19" i="8"/>
  <c r="AG19" i="8"/>
  <c r="AF19" i="8"/>
  <c r="AE19" i="8"/>
  <c r="BE18" i="8"/>
  <c r="BD18" i="8"/>
  <c r="BC18" i="8"/>
  <c r="AG18" i="8"/>
  <c r="AF18" i="8"/>
  <c r="AE18" i="8"/>
  <c r="BE17" i="8"/>
  <c r="BD17" i="8"/>
  <c r="BC17" i="8"/>
  <c r="AG17" i="8"/>
  <c r="AF17" i="8"/>
  <c r="AE17" i="8"/>
  <c r="BE16" i="8"/>
  <c r="BD16" i="8"/>
  <c r="BC16" i="8"/>
  <c r="AG16" i="8"/>
  <c r="AF16" i="8"/>
  <c r="AE16" i="8"/>
  <c r="BE15" i="8"/>
  <c r="BD15" i="8"/>
  <c r="BC15" i="8"/>
  <c r="AG15" i="8"/>
  <c r="AF15" i="8"/>
  <c r="AE15" i="8"/>
  <c r="BE14" i="8"/>
  <c r="BD14" i="8"/>
  <c r="BC14" i="8"/>
  <c r="AG14" i="8"/>
  <c r="AF14" i="8"/>
  <c r="AE14" i="8"/>
  <c r="BE13" i="8"/>
  <c r="BD13" i="8"/>
  <c r="BC13" i="8"/>
  <c r="AG13" i="8"/>
  <c r="AF13" i="8"/>
  <c r="AE13" i="8"/>
  <c r="BE12" i="8"/>
  <c r="BD12" i="8"/>
  <c r="BC12" i="8"/>
  <c r="AG12" i="8"/>
  <c r="AF12" i="8"/>
  <c r="AE12" i="8"/>
  <c r="BE11" i="8"/>
  <c r="BD11" i="8"/>
  <c r="BC11" i="8"/>
  <c r="AG11" i="8"/>
  <c r="AF11" i="8"/>
  <c r="AE11" i="8"/>
  <c r="BE10" i="8"/>
  <c r="BD10" i="8"/>
  <c r="BC10" i="8"/>
  <c r="AG10" i="8"/>
  <c r="AF10" i="8"/>
  <c r="AE10" i="8"/>
  <c r="BE9" i="8"/>
  <c r="BD9" i="8"/>
  <c r="BC9" i="8"/>
  <c r="AG9" i="8"/>
  <c r="AF9" i="8"/>
  <c r="AE9" i="8"/>
  <c r="BE8" i="8"/>
  <c r="BD8" i="8"/>
  <c r="BC8" i="8"/>
  <c r="AG8" i="8"/>
  <c r="AF8" i="8"/>
  <c r="AE8" i="8"/>
  <c r="BE7" i="8"/>
  <c r="BD7" i="8"/>
  <c r="BC7" i="8"/>
  <c r="AG7" i="8"/>
  <c r="AF7" i="8"/>
  <c r="AE7" i="8"/>
  <c r="BE6" i="8"/>
  <c r="BD6" i="8"/>
  <c r="BC6" i="8"/>
  <c r="AG6" i="8"/>
  <c r="AF6" i="8"/>
  <c r="AE6" i="8"/>
  <c r="BE5" i="8"/>
  <c r="BD5" i="8"/>
  <c r="BC5" i="8"/>
  <c r="AG5" i="8"/>
  <c r="AF5" i="8"/>
  <c r="AE5" i="8"/>
  <c r="BE4" i="8"/>
  <c r="BD4" i="8"/>
  <c r="BC4" i="8"/>
  <c r="AG4" i="8"/>
  <c r="AF4" i="8"/>
  <c r="AE4" i="8"/>
  <c r="BE3" i="8"/>
  <c r="BD3" i="8"/>
  <c r="BC3" i="8"/>
  <c r="AG3" i="8"/>
  <c r="AF3" i="8"/>
  <c r="AE3" i="8"/>
  <c r="BE2" i="8"/>
  <c r="BE58" i="8" s="1"/>
  <c r="BD2" i="8"/>
  <c r="BD58" i="8" s="1"/>
  <c r="BC2" i="8"/>
  <c r="BC58" i="8" s="1"/>
  <c r="AG2" i="8"/>
  <c r="AG58" i="8" s="1"/>
  <c r="AF2" i="8"/>
  <c r="AE2" i="8"/>
  <c r="AE58" i="8" s="1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K70" i="7" s="1"/>
  <c r="L60" i="7"/>
  <c r="AB59" i="7"/>
  <c r="AA59" i="7"/>
  <c r="Z59" i="7"/>
  <c r="Y59" i="7"/>
  <c r="X59" i="7"/>
  <c r="K68" i="7" s="1"/>
  <c r="W59" i="7"/>
  <c r="V59" i="7"/>
  <c r="U59" i="7"/>
  <c r="T59" i="7"/>
  <c r="S59" i="7"/>
  <c r="R59" i="7"/>
  <c r="Q59" i="7"/>
  <c r="P59" i="7"/>
  <c r="O59" i="7"/>
  <c r="N59" i="7"/>
  <c r="M59" i="7"/>
  <c r="K67" i="7" s="1"/>
  <c r="L59" i="7"/>
  <c r="BB57" i="7"/>
  <c r="BB56" i="7"/>
  <c r="BB55" i="7"/>
  <c r="BB54" i="7"/>
  <c r="BB53" i="7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BB35" i="7"/>
  <c r="BB34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5" i="7"/>
  <c r="BB14" i="7"/>
  <c r="BB13" i="7"/>
  <c r="BB12" i="7"/>
  <c r="BB11" i="7"/>
  <c r="BB10" i="7"/>
  <c r="BB9" i="7"/>
  <c r="BB8" i="7"/>
  <c r="BB7" i="7"/>
  <c r="BB6" i="7"/>
  <c r="BB5" i="7"/>
  <c r="BB4" i="7"/>
  <c r="BB3" i="7"/>
  <c r="BB2" i="7"/>
  <c r="AC60" i="7" s="1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G72" i="6" s="1"/>
  <c r="H62" i="6"/>
  <c r="Z61" i="6"/>
  <c r="Y61" i="6"/>
  <c r="X61" i="6"/>
  <c r="W61" i="6"/>
  <c r="G70" i="6" s="1"/>
  <c r="V61" i="6"/>
  <c r="G69" i="6" s="1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BA57" i="6"/>
  <c r="AZ57" i="6"/>
  <c r="AY57" i="6"/>
  <c r="AC57" i="6"/>
  <c r="AB57" i="6"/>
  <c r="AA57" i="6"/>
  <c r="BA56" i="6"/>
  <c r="AZ56" i="6"/>
  <c r="AY56" i="6"/>
  <c r="AC56" i="6"/>
  <c r="AB56" i="6"/>
  <c r="AA56" i="6"/>
  <c r="BA55" i="6"/>
  <c r="AZ55" i="6"/>
  <c r="AY55" i="6"/>
  <c r="AC55" i="6"/>
  <c r="AB55" i="6"/>
  <c r="AA55" i="6"/>
  <c r="BA54" i="6"/>
  <c r="AZ54" i="6"/>
  <c r="AY54" i="6"/>
  <c r="AC54" i="6"/>
  <c r="AB54" i="6"/>
  <c r="AA54" i="6"/>
  <c r="BA53" i="6"/>
  <c r="AZ53" i="6"/>
  <c r="AY53" i="6"/>
  <c r="AC53" i="6"/>
  <c r="AB53" i="6"/>
  <c r="AA53" i="6"/>
  <c r="BA52" i="6"/>
  <c r="AZ52" i="6"/>
  <c r="AY52" i="6"/>
  <c r="AC52" i="6"/>
  <c r="AB52" i="6"/>
  <c r="AA52" i="6"/>
  <c r="BA51" i="6"/>
  <c r="AZ51" i="6"/>
  <c r="AY51" i="6"/>
  <c r="AC51" i="6"/>
  <c r="AB51" i="6"/>
  <c r="AA51" i="6"/>
  <c r="BA50" i="6"/>
  <c r="AZ50" i="6"/>
  <c r="AY50" i="6"/>
  <c r="AC50" i="6"/>
  <c r="AB50" i="6"/>
  <c r="AA50" i="6"/>
  <c r="BA49" i="6"/>
  <c r="AZ49" i="6"/>
  <c r="AY49" i="6"/>
  <c r="AC49" i="6"/>
  <c r="AB49" i="6"/>
  <c r="AA49" i="6"/>
  <c r="BA48" i="6"/>
  <c r="AZ48" i="6"/>
  <c r="AY48" i="6"/>
  <c r="AC48" i="6"/>
  <c r="AB48" i="6"/>
  <c r="AA48" i="6"/>
  <c r="BA47" i="6"/>
  <c r="AZ47" i="6"/>
  <c r="AY47" i="6"/>
  <c r="AC47" i="6"/>
  <c r="AB47" i="6"/>
  <c r="AA47" i="6"/>
  <c r="BA46" i="6"/>
  <c r="AZ46" i="6"/>
  <c r="AY46" i="6"/>
  <c r="AC46" i="6"/>
  <c r="AB46" i="6"/>
  <c r="AA46" i="6"/>
  <c r="BA45" i="6"/>
  <c r="AZ45" i="6"/>
  <c r="AY45" i="6"/>
  <c r="AC45" i="6"/>
  <c r="AB45" i="6"/>
  <c r="AA45" i="6"/>
  <c r="BA44" i="6"/>
  <c r="AZ44" i="6"/>
  <c r="AY44" i="6"/>
  <c r="AC44" i="6"/>
  <c r="AB44" i="6"/>
  <c r="AA44" i="6"/>
  <c r="BA43" i="6"/>
  <c r="AZ43" i="6"/>
  <c r="AY43" i="6"/>
  <c r="AC43" i="6"/>
  <c r="AB43" i="6"/>
  <c r="AA43" i="6"/>
  <c r="BA42" i="6"/>
  <c r="AZ42" i="6"/>
  <c r="AY42" i="6"/>
  <c r="AC42" i="6"/>
  <c r="AB42" i="6"/>
  <c r="AA42" i="6"/>
  <c r="BA41" i="6"/>
  <c r="AZ41" i="6"/>
  <c r="AY41" i="6"/>
  <c r="AC41" i="6"/>
  <c r="AB41" i="6"/>
  <c r="AA41" i="6"/>
  <c r="BA40" i="6"/>
  <c r="AZ40" i="6"/>
  <c r="AY40" i="6"/>
  <c r="AC40" i="6"/>
  <c r="AB40" i="6"/>
  <c r="AA40" i="6"/>
  <c r="BA39" i="6"/>
  <c r="AZ39" i="6"/>
  <c r="AY39" i="6"/>
  <c r="AC39" i="6"/>
  <c r="AB39" i="6"/>
  <c r="AA39" i="6"/>
  <c r="BA38" i="6"/>
  <c r="AZ38" i="6"/>
  <c r="AY38" i="6"/>
  <c r="AC38" i="6"/>
  <c r="AB38" i="6"/>
  <c r="AA38" i="6"/>
  <c r="BA37" i="6"/>
  <c r="AZ37" i="6"/>
  <c r="AY37" i="6"/>
  <c r="AC37" i="6"/>
  <c r="AB37" i="6"/>
  <c r="AA37" i="6"/>
  <c r="BA36" i="6"/>
  <c r="AZ36" i="6"/>
  <c r="AY36" i="6"/>
  <c r="AC36" i="6"/>
  <c r="AB36" i="6"/>
  <c r="AA36" i="6"/>
  <c r="BA35" i="6"/>
  <c r="AZ35" i="6"/>
  <c r="AY35" i="6"/>
  <c r="AC35" i="6"/>
  <c r="AB35" i="6"/>
  <c r="AA35" i="6"/>
  <c r="BA34" i="6"/>
  <c r="AZ34" i="6"/>
  <c r="AY34" i="6"/>
  <c r="AC34" i="6"/>
  <c r="AB34" i="6"/>
  <c r="AA34" i="6"/>
  <c r="BA33" i="6"/>
  <c r="AZ33" i="6"/>
  <c r="AY33" i="6"/>
  <c r="AC33" i="6"/>
  <c r="AB33" i="6"/>
  <c r="AA33" i="6"/>
  <c r="BA32" i="6"/>
  <c r="AZ32" i="6"/>
  <c r="AY32" i="6"/>
  <c r="AC32" i="6"/>
  <c r="AB32" i="6"/>
  <c r="AA32" i="6"/>
  <c r="BA31" i="6"/>
  <c r="AZ31" i="6"/>
  <c r="AY31" i="6"/>
  <c r="AC31" i="6"/>
  <c r="AB31" i="6"/>
  <c r="AA31" i="6"/>
  <c r="BA30" i="6"/>
  <c r="AZ30" i="6"/>
  <c r="AY30" i="6"/>
  <c r="AC30" i="6"/>
  <c r="AB30" i="6"/>
  <c r="AA30" i="6"/>
  <c r="BA29" i="6"/>
  <c r="AZ29" i="6"/>
  <c r="AY29" i="6"/>
  <c r="AC29" i="6"/>
  <c r="AB29" i="6"/>
  <c r="AA29" i="6"/>
  <c r="BA28" i="6"/>
  <c r="AZ28" i="6"/>
  <c r="AY28" i="6"/>
  <c r="AC28" i="6"/>
  <c r="AB28" i="6"/>
  <c r="AA28" i="6"/>
  <c r="BA27" i="6"/>
  <c r="AZ27" i="6"/>
  <c r="AY27" i="6"/>
  <c r="AC27" i="6"/>
  <c r="AB27" i="6"/>
  <c r="AA27" i="6"/>
  <c r="BA26" i="6"/>
  <c r="AZ26" i="6"/>
  <c r="AY26" i="6"/>
  <c r="AC26" i="6"/>
  <c r="AB26" i="6"/>
  <c r="AA26" i="6"/>
  <c r="BA25" i="6"/>
  <c r="AZ25" i="6"/>
  <c r="AY25" i="6"/>
  <c r="AC25" i="6"/>
  <c r="AB25" i="6"/>
  <c r="AA25" i="6"/>
  <c r="BA24" i="6"/>
  <c r="AZ24" i="6"/>
  <c r="AY24" i="6"/>
  <c r="AC24" i="6"/>
  <c r="AB24" i="6"/>
  <c r="AA24" i="6"/>
  <c r="BA23" i="6"/>
  <c r="AZ23" i="6"/>
  <c r="AY23" i="6"/>
  <c r="AC23" i="6"/>
  <c r="AB23" i="6"/>
  <c r="AA23" i="6"/>
  <c r="BA22" i="6"/>
  <c r="AZ22" i="6"/>
  <c r="AY22" i="6"/>
  <c r="AC22" i="6"/>
  <c r="AB22" i="6"/>
  <c r="AA22" i="6"/>
  <c r="BA21" i="6"/>
  <c r="AZ21" i="6"/>
  <c r="AY21" i="6"/>
  <c r="AC21" i="6"/>
  <c r="AB21" i="6"/>
  <c r="AA21" i="6"/>
  <c r="BA20" i="6"/>
  <c r="AZ20" i="6"/>
  <c r="AY20" i="6"/>
  <c r="AC20" i="6"/>
  <c r="AB20" i="6"/>
  <c r="AA20" i="6"/>
  <c r="BA19" i="6"/>
  <c r="AZ19" i="6"/>
  <c r="AY19" i="6"/>
  <c r="AC19" i="6"/>
  <c r="AB19" i="6"/>
  <c r="AA19" i="6"/>
  <c r="BA18" i="6"/>
  <c r="AZ18" i="6"/>
  <c r="AY18" i="6"/>
  <c r="AC18" i="6"/>
  <c r="AB18" i="6"/>
  <c r="AA18" i="6"/>
  <c r="BA17" i="6"/>
  <c r="AZ17" i="6"/>
  <c r="AY17" i="6"/>
  <c r="AC17" i="6"/>
  <c r="AB17" i="6"/>
  <c r="AA17" i="6"/>
  <c r="BA16" i="6"/>
  <c r="AZ16" i="6"/>
  <c r="AY16" i="6"/>
  <c r="AC16" i="6"/>
  <c r="AB16" i="6"/>
  <c r="AA16" i="6"/>
  <c r="BA15" i="6"/>
  <c r="AZ15" i="6"/>
  <c r="AY15" i="6"/>
  <c r="AC15" i="6"/>
  <c r="AB15" i="6"/>
  <c r="AA15" i="6"/>
  <c r="BA14" i="6"/>
  <c r="AZ14" i="6"/>
  <c r="AY14" i="6"/>
  <c r="AC14" i="6"/>
  <c r="AB14" i="6"/>
  <c r="AA14" i="6"/>
  <c r="BA13" i="6"/>
  <c r="AZ13" i="6"/>
  <c r="AY13" i="6"/>
  <c r="AC13" i="6"/>
  <c r="AB13" i="6"/>
  <c r="AA13" i="6"/>
  <c r="BA12" i="6"/>
  <c r="AZ12" i="6"/>
  <c r="AY12" i="6"/>
  <c r="AC12" i="6"/>
  <c r="AB12" i="6"/>
  <c r="AA12" i="6"/>
  <c r="BA11" i="6"/>
  <c r="AZ11" i="6"/>
  <c r="AY11" i="6"/>
  <c r="AC11" i="6"/>
  <c r="AB11" i="6"/>
  <c r="AA11" i="6"/>
  <c r="BA10" i="6"/>
  <c r="AZ10" i="6"/>
  <c r="AY10" i="6"/>
  <c r="AC10" i="6"/>
  <c r="AB10" i="6"/>
  <c r="AA10" i="6"/>
  <c r="BA9" i="6"/>
  <c r="AZ9" i="6"/>
  <c r="AY9" i="6"/>
  <c r="AC9" i="6"/>
  <c r="AB9" i="6"/>
  <c r="AA9" i="6"/>
  <c r="BA8" i="6"/>
  <c r="AZ8" i="6"/>
  <c r="AY8" i="6"/>
  <c r="AC8" i="6"/>
  <c r="AB8" i="6"/>
  <c r="AA8" i="6"/>
  <c r="BA7" i="6"/>
  <c r="AZ7" i="6"/>
  <c r="AY7" i="6"/>
  <c r="AC7" i="6"/>
  <c r="AB7" i="6"/>
  <c r="AA7" i="6"/>
  <c r="BA6" i="6"/>
  <c r="AZ6" i="6"/>
  <c r="AY6" i="6"/>
  <c r="AC6" i="6"/>
  <c r="AB6" i="6"/>
  <c r="AA6" i="6"/>
  <c r="BA5" i="6"/>
  <c r="AZ5" i="6"/>
  <c r="AY5" i="6"/>
  <c r="AC5" i="6"/>
  <c r="AB5" i="6"/>
  <c r="AA5" i="6"/>
  <c r="BA4" i="6"/>
  <c r="BA58" i="6" s="1"/>
  <c r="AZ4" i="6"/>
  <c r="AY4" i="6"/>
  <c r="AC4" i="6"/>
  <c r="AB4" i="6"/>
  <c r="AA4" i="6"/>
  <c r="BA3" i="6"/>
  <c r="AZ3" i="6"/>
  <c r="AZ58" i="6" s="1"/>
  <c r="AY3" i="6"/>
  <c r="AY58" i="6" s="1"/>
  <c r="AC3" i="6"/>
  <c r="AB3" i="6"/>
  <c r="AA3" i="6"/>
  <c r="BA2" i="6"/>
  <c r="AZ2" i="6"/>
  <c r="Y62" i="6" s="1"/>
  <c r="AY2" i="6"/>
  <c r="AC2" i="6"/>
  <c r="AC58" i="6" s="1"/>
  <c r="AB2" i="6"/>
  <c r="AA2" i="6"/>
  <c r="AA58" i="6" s="1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73" i="5" s="1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H71" i="5" s="1"/>
  <c r="I62" i="5"/>
  <c r="H70" i="5" s="1"/>
  <c r="AY58" i="5"/>
  <c r="AX58" i="5"/>
  <c r="AW58" i="5"/>
  <c r="AV58" i="5"/>
  <c r="AU58" i="5"/>
  <c r="AT58" i="5"/>
  <c r="AS58" i="5"/>
  <c r="AR58" i="5"/>
  <c r="AQ58" i="5"/>
  <c r="AP58" i="5"/>
  <c r="AO58" i="5"/>
  <c r="AN58" i="5"/>
  <c r="AA58" i="5"/>
  <c r="Z58" i="5"/>
  <c r="Y58" i="5"/>
  <c r="X58" i="5"/>
  <c r="W58" i="5"/>
  <c r="V58" i="5"/>
  <c r="U58" i="5"/>
  <c r="T58" i="5"/>
  <c r="S58" i="5"/>
  <c r="R58" i="5"/>
  <c r="Q58" i="5"/>
  <c r="P58" i="5"/>
  <c r="BB57" i="5"/>
  <c r="BA57" i="5"/>
  <c r="AZ57" i="5"/>
  <c r="AD57" i="5"/>
  <c r="AC57" i="5"/>
  <c r="AB57" i="5"/>
  <c r="BB56" i="5"/>
  <c r="BA56" i="5"/>
  <c r="AZ56" i="5"/>
  <c r="AD56" i="5"/>
  <c r="AC56" i="5"/>
  <c r="AB56" i="5"/>
  <c r="BB55" i="5"/>
  <c r="BA55" i="5"/>
  <c r="AZ55" i="5"/>
  <c r="AD55" i="5"/>
  <c r="AC55" i="5"/>
  <c r="AB55" i="5"/>
  <c r="BB54" i="5"/>
  <c r="BA54" i="5"/>
  <c r="AZ54" i="5"/>
  <c r="AD54" i="5"/>
  <c r="AC54" i="5"/>
  <c r="AB54" i="5"/>
  <c r="BB53" i="5"/>
  <c r="BA53" i="5"/>
  <c r="AZ53" i="5"/>
  <c r="AD53" i="5"/>
  <c r="AC53" i="5"/>
  <c r="AB53" i="5"/>
  <c r="BB52" i="5"/>
  <c r="BA52" i="5"/>
  <c r="AZ52" i="5"/>
  <c r="AD52" i="5"/>
  <c r="AC52" i="5"/>
  <c r="AB52" i="5"/>
  <c r="BB51" i="5"/>
  <c r="BA51" i="5"/>
  <c r="AZ51" i="5"/>
  <c r="AD51" i="5"/>
  <c r="AC51" i="5"/>
  <c r="AB51" i="5"/>
  <c r="BB50" i="5"/>
  <c r="BA50" i="5"/>
  <c r="AZ50" i="5"/>
  <c r="AD50" i="5"/>
  <c r="AC50" i="5"/>
  <c r="AB50" i="5"/>
  <c r="BB49" i="5"/>
  <c r="BA49" i="5"/>
  <c r="AZ49" i="5"/>
  <c r="AD49" i="5"/>
  <c r="AC49" i="5"/>
  <c r="AB49" i="5"/>
  <c r="BB48" i="5"/>
  <c r="BA48" i="5"/>
  <c r="AZ48" i="5"/>
  <c r="AD48" i="5"/>
  <c r="AC48" i="5"/>
  <c r="AB48" i="5"/>
  <c r="BB47" i="5"/>
  <c r="BA47" i="5"/>
  <c r="AZ47" i="5"/>
  <c r="AD47" i="5"/>
  <c r="AC47" i="5"/>
  <c r="AB47" i="5"/>
  <c r="BB46" i="5"/>
  <c r="BA46" i="5"/>
  <c r="AZ46" i="5"/>
  <c r="AD46" i="5"/>
  <c r="AC46" i="5"/>
  <c r="AB46" i="5"/>
  <c r="BB45" i="5"/>
  <c r="BA45" i="5"/>
  <c r="AZ45" i="5"/>
  <c r="AD45" i="5"/>
  <c r="AC45" i="5"/>
  <c r="AB45" i="5"/>
  <c r="BB44" i="5"/>
  <c r="BA44" i="5"/>
  <c r="AZ44" i="5"/>
  <c r="AD44" i="5"/>
  <c r="AC44" i="5"/>
  <c r="AB44" i="5"/>
  <c r="BB43" i="5"/>
  <c r="BA43" i="5"/>
  <c r="AZ43" i="5"/>
  <c r="AD43" i="5"/>
  <c r="AC43" i="5"/>
  <c r="AB43" i="5"/>
  <c r="BB42" i="5"/>
  <c r="BA42" i="5"/>
  <c r="AZ42" i="5"/>
  <c r="AD42" i="5"/>
  <c r="AC42" i="5"/>
  <c r="AB42" i="5"/>
  <c r="BB41" i="5"/>
  <c r="BA41" i="5"/>
  <c r="AZ41" i="5"/>
  <c r="AD41" i="5"/>
  <c r="AC41" i="5"/>
  <c r="AB41" i="5"/>
  <c r="BB40" i="5"/>
  <c r="BA40" i="5"/>
  <c r="AZ40" i="5"/>
  <c r="AD40" i="5"/>
  <c r="AC40" i="5"/>
  <c r="AB40" i="5"/>
  <c r="BB39" i="5"/>
  <c r="BA39" i="5"/>
  <c r="AZ39" i="5"/>
  <c r="AD39" i="5"/>
  <c r="AC39" i="5"/>
  <c r="AB39" i="5"/>
  <c r="BB38" i="5"/>
  <c r="BA38" i="5"/>
  <c r="AZ38" i="5"/>
  <c r="AD38" i="5"/>
  <c r="AC38" i="5"/>
  <c r="AB38" i="5"/>
  <c r="BB37" i="5"/>
  <c r="BA37" i="5"/>
  <c r="AZ37" i="5"/>
  <c r="AD37" i="5"/>
  <c r="AC37" i="5"/>
  <c r="AB37" i="5"/>
  <c r="BB36" i="5"/>
  <c r="BA36" i="5"/>
  <c r="AZ36" i="5"/>
  <c r="AD36" i="5"/>
  <c r="AC36" i="5"/>
  <c r="AB36" i="5"/>
  <c r="BB35" i="5"/>
  <c r="BA35" i="5"/>
  <c r="AZ35" i="5"/>
  <c r="AD35" i="5"/>
  <c r="AC35" i="5"/>
  <c r="AB35" i="5"/>
  <c r="BB34" i="5"/>
  <c r="BA34" i="5"/>
  <c r="AZ34" i="5"/>
  <c r="AD34" i="5"/>
  <c r="AC34" i="5"/>
  <c r="AB34" i="5"/>
  <c r="BB33" i="5"/>
  <c r="BA33" i="5"/>
  <c r="AZ33" i="5"/>
  <c r="AD33" i="5"/>
  <c r="AC33" i="5"/>
  <c r="AB33" i="5"/>
  <c r="BB32" i="5"/>
  <c r="BA32" i="5"/>
  <c r="AZ32" i="5"/>
  <c r="AD32" i="5"/>
  <c r="AC32" i="5"/>
  <c r="AB32" i="5"/>
  <c r="BB31" i="5"/>
  <c r="BA31" i="5"/>
  <c r="AZ31" i="5"/>
  <c r="AD31" i="5"/>
  <c r="AC31" i="5"/>
  <c r="AB31" i="5"/>
  <c r="BB30" i="5"/>
  <c r="BA30" i="5"/>
  <c r="AZ30" i="5"/>
  <c r="AD30" i="5"/>
  <c r="AC30" i="5"/>
  <c r="AB30" i="5"/>
  <c r="BB29" i="5"/>
  <c r="BA29" i="5"/>
  <c r="AZ29" i="5"/>
  <c r="AD29" i="5"/>
  <c r="AC29" i="5"/>
  <c r="AB29" i="5"/>
  <c r="BB28" i="5"/>
  <c r="BA28" i="5"/>
  <c r="AZ28" i="5"/>
  <c r="AD28" i="5"/>
  <c r="AC28" i="5"/>
  <c r="AB28" i="5"/>
  <c r="BB27" i="5"/>
  <c r="BA27" i="5"/>
  <c r="AZ27" i="5"/>
  <c r="AD27" i="5"/>
  <c r="AC27" i="5"/>
  <c r="AB27" i="5"/>
  <c r="BB26" i="5"/>
  <c r="BA26" i="5"/>
  <c r="AZ26" i="5"/>
  <c r="AD26" i="5"/>
  <c r="AC26" i="5"/>
  <c r="AB26" i="5"/>
  <c r="BB25" i="5"/>
  <c r="BA25" i="5"/>
  <c r="AZ25" i="5"/>
  <c r="AD25" i="5"/>
  <c r="AC25" i="5"/>
  <c r="AB25" i="5"/>
  <c r="BB24" i="5"/>
  <c r="BA24" i="5"/>
  <c r="AZ24" i="5"/>
  <c r="AD24" i="5"/>
  <c r="AC24" i="5"/>
  <c r="AB24" i="5"/>
  <c r="BB23" i="5"/>
  <c r="BA23" i="5"/>
  <c r="AZ23" i="5"/>
  <c r="AD23" i="5"/>
  <c r="AC23" i="5"/>
  <c r="AB23" i="5"/>
  <c r="BB22" i="5"/>
  <c r="BA22" i="5"/>
  <c r="AZ22" i="5"/>
  <c r="AD22" i="5"/>
  <c r="AC22" i="5"/>
  <c r="AB22" i="5"/>
  <c r="BB21" i="5"/>
  <c r="BA21" i="5"/>
  <c r="AZ21" i="5"/>
  <c r="AD21" i="5"/>
  <c r="AC21" i="5"/>
  <c r="AB21" i="5"/>
  <c r="BB20" i="5"/>
  <c r="BA20" i="5"/>
  <c r="AZ20" i="5"/>
  <c r="AD20" i="5"/>
  <c r="AC20" i="5"/>
  <c r="AB20" i="5"/>
  <c r="BB19" i="5"/>
  <c r="BA19" i="5"/>
  <c r="AZ19" i="5"/>
  <c r="AD19" i="5"/>
  <c r="AC19" i="5"/>
  <c r="AB19" i="5"/>
  <c r="BB18" i="5"/>
  <c r="BA18" i="5"/>
  <c r="AZ18" i="5"/>
  <c r="AD18" i="5"/>
  <c r="AC18" i="5"/>
  <c r="AB18" i="5"/>
  <c r="BB17" i="5"/>
  <c r="BA17" i="5"/>
  <c r="AZ17" i="5"/>
  <c r="AD17" i="5"/>
  <c r="AC17" i="5"/>
  <c r="AB17" i="5"/>
  <c r="BB16" i="5"/>
  <c r="BA16" i="5"/>
  <c r="AZ16" i="5"/>
  <c r="AD16" i="5"/>
  <c r="AC16" i="5"/>
  <c r="AB16" i="5"/>
  <c r="BB15" i="5"/>
  <c r="BA15" i="5"/>
  <c r="AZ15" i="5"/>
  <c r="AD15" i="5"/>
  <c r="AC15" i="5"/>
  <c r="AB15" i="5"/>
  <c r="BB14" i="5"/>
  <c r="BA14" i="5"/>
  <c r="AZ14" i="5"/>
  <c r="AD14" i="5"/>
  <c r="AC14" i="5"/>
  <c r="AB14" i="5"/>
  <c r="BB13" i="5"/>
  <c r="BA13" i="5"/>
  <c r="AZ13" i="5"/>
  <c r="AD13" i="5"/>
  <c r="AC13" i="5"/>
  <c r="AB13" i="5"/>
  <c r="BB12" i="5"/>
  <c r="BA12" i="5"/>
  <c r="AZ12" i="5"/>
  <c r="AD12" i="5"/>
  <c r="AC12" i="5"/>
  <c r="AB12" i="5"/>
  <c r="BB11" i="5"/>
  <c r="BA11" i="5"/>
  <c r="AZ11" i="5"/>
  <c r="AD11" i="5"/>
  <c r="AC11" i="5"/>
  <c r="AB11" i="5"/>
  <c r="BB10" i="5"/>
  <c r="BA10" i="5"/>
  <c r="AZ10" i="5"/>
  <c r="AD10" i="5"/>
  <c r="AC10" i="5"/>
  <c r="AB10" i="5"/>
  <c r="BB9" i="5"/>
  <c r="BA9" i="5"/>
  <c r="AZ9" i="5"/>
  <c r="AD9" i="5"/>
  <c r="AC9" i="5"/>
  <c r="AB9" i="5"/>
  <c r="BB8" i="5"/>
  <c r="BA8" i="5"/>
  <c r="AZ8" i="5"/>
  <c r="AD8" i="5"/>
  <c r="AC8" i="5"/>
  <c r="AB8" i="5"/>
  <c r="BB7" i="5"/>
  <c r="BA7" i="5"/>
  <c r="AZ7" i="5"/>
  <c r="AD7" i="5"/>
  <c r="AC7" i="5"/>
  <c r="AB7" i="5"/>
  <c r="BB6" i="5"/>
  <c r="BA6" i="5"/>
  <c r="AZ6" i="5"/>
  <c r="AD6" i="5"/>
  <c r="AC6" i="5"/>
  <c r="AB6" i="5"/>
  <c r="BB5" i="5"/>
  <c r="BA5" i="5"/>
  <c r="AZ5" i="5"/>
  <c r="AD5" i="5"/>
  <c r="AC5" i="5"/>
  <c r="AB5" i="5"/>
  <c r="BB4" i="5"/>
  <c r="BA4" i="5"/>
  <c r="AZ4" i="5"/>
  <c r="AD4" i="5"/>
  <c r="AC4" i="5"/>
  <c r="AB4" i="5"/>
  <c r="AB58" i="5" s="1"/>
  <c r="BB3" i="5"/>
  <c r="BA3" i="5"/>
  <c r="AZ3" i="5"/>
  <c r="AD3" i="5"/>
  <c r="AD58" i="5" s="1"/>
  <c r="AC3" i="5"/>
  <c r="AB3" i="5"/>
  <c r="BB2" i="5"/>
  <c r="BB58" i="5" s="1"/>
  <c r="BA2" i="5"/>
  <c r="BA58" i="5" s="1"/>
  <c r="AZ2" i="5"/>
  <c r="AZ58" i="5" s="1"/>
  <c r="AD2" i="5"/>
  <c r="AC2" i="5"/>
  <c r="AB2" i="5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BB58" i="4"/>
  <c r="BB57" i="4"/>
  <c r="BA57" i="4"/>
  <c r="AZ57" i="4"/>
  <c r="AD57" i="4"/>
  <c r="AC57" i="4"/>
  <c r="AB57" i="4"/>
  <c r="BB56" i="4"/>
  <c r="BA56" i="4"/>
  <c r="AZ56" i="4"/>
  <c r="AD56" i="4"/>
  <c r="AC56" i="4"/>
  <c r="AB56" i="4"/>
  <c r="BB55" i="4"/>
  <c r="BA55" i="4"/>
  <c r="AZ55" i="4"/>
  <c r="AD55" i="4"/>
  <c r="AC55" i="4"/>
  <c r="AB55" i="4"/>
  <c r="BB54" i="4"/>
  <c r="BA54" i="4"/>
  <c r="AZ54" i="4"/>
  <c r="AD54" i="4"/>
  <c r="AC54" i="4"/>
  <c r="AB54" i="4"/>
  <c r="BB53" i="4"/>
  <c r="BA53" i="4"/>
  <c r="AZ53" i="4"/>
  <c r="AD53" i="4"/>
  <c r="AC53" i="4"/>
  <c r="AB53" i="4"/>
  <c r="BB52" i="4"/>
  <c r="BA52" i="4"/>
  <c r="AZ52" i="4"/>
  <c r="AD52" i="4"/>
  <c r="AC52" i="4"/>
  <c r="AB52" i="4"/>
  <c r="BB51" i="4"/>
  <c r="BA51" i="4"/>
  <c r="AZ51" i="4"/>
  <c r="AD51" i="4"/>
  <c r="AC51" i="4"/>
  <c r="AB51" i="4"/>
  <c r="BB50" i="4"/>
  <c r="BA50" i="4"/>
  <c r="AZ50" i="4"/>
  <c r="AD50" i="4"/>
  <c r="AC50" i="4"/>
  <c r="AB50" i="4"/>
  <c r="BB49" i="4"/>
  <c r="BA49" i="4"/>
  <c r="AZ49" i="4"/>
  <c r="AD49" i="4"/>
  <c r="AC49" i="4"/>
  <c r="AB49" i="4"/>
  <c r="BB48" i="4"/>
  <c r="BA48" i="4"/>
  <c r="AZ48" i="4"/>
  <c r="AD48" i="4"/>
  <c r="AC48" i="4"/>
  <c r="AB48" i="4"/>
  <c r="BB47" i="4"/>
  <c r="BA47" i="4"/>
  <c r="AZ47" i="4"/>
  <c r="AD47" i="4"/>
  <c r="AC47" i="4"/>
  <c r="AB47" i="4"/>
  <c r="BB46" i="4"/>
  <c r="BA46" i="4"/>
  <c r="AZ46" i="4"/>
  <c r="AD46" i="4"/>
  <c r="AC46" i="4"/>
  <c r="AB46" i="4"/>
  <c r="BB45" i="4"/>
  <c r="BA45" i="4"/>
  <c r="AZ45" i="4"/>
  <c r="AD45" i="4"/>
  <c r="AC45" i="4"/>
  <c r="AB45" i="4"/>
  <c r="BB44" i="4"/>
  <c r="BA44" i="4"/>
  <c r="AZ44" i="4"/>
  <c r="AD44" i="4"/>
  <c r="AC44" i="4"/>
  <c r="AB44" i="4"/>
  <c r="BB43" i="4"/>
  <c r="BA43" i="4"/>
  <c r="AZ43" i="4"/>
  <c r="AD43" i="4"/>
  <c r="AC43" i="4"/>
  <c r="AB43" i="4"/>
  <c r="BB42" i="4"/>
  <c r="BA42" i="4"/>
  <c r="AZ42" i="4"/>
  <c r="AD42" i="4"/>
  <c r="AC42" i="4"/>
  <c r="AB42" i="4"/>
  <c r="BB41" i="4"/>
  <c r="BA41" i="4"/>
  <c r="AZ41" i="4"/>
  <c r="AD41" i="4"/>
  <c r="AC41" i="4"/>
  <c r="AB41" i="4"/>
  <c r="BB40" i="4"/>
  <c r="BA40" i="4"/>
  <c r="AZ40" i="4"/>
  <c r="AD40" i="4"/>
  <c r="AC40" i="4"/>
  <c r="AB40" i="4"/>
  <c r="BB39" i="4"/>
  <c r="BA39" i="4"/>
  <c r="AZ39" i="4"/>
  <c r="AD39" i="4"/>
  <c r="AC39" i="4"/>
  <c r="AB39" i="4"/>
  <c r="BB38" i="4"/>
  <c r="BA38" i="4"/>
  <c r="AZ38" i="4"/>
  <c r="AD38" i="4"/>
  <c r="AC38" i="4"/>
  <c r="AB38" i="4"/>
  <c r="BB37" i="4"/>
  <c r="BA37" i="4"/>
  <c r="AZ37" i="4"/>
  <c r="AD37" i="4"/>
  <c r="AC37" i="4"/>
  <c r="AB37" i="4"/>
  <c r="BB36" i="4"/>
  <c r="BA36" i="4"/>
  <c r="AZ36" i="4"/>
  <c r="AD36" i="4"/>
  <c r="AC36" i="4"/>
  <c r="AB36" i="4"/>
  <c r="BB35" i="4"/>
  <c r="BA35" i="4"/>
  <c r="AZ35" i="4"/>
  <c r="AD35" i="4"/>
  <c r="AC35" i="4"/>
  <c r="AB35" i="4"/>
  <c r="BB34" i="4"/>
  <c r="BA34" i="4"/>
  <c r="AZ34" i="4"/>
  <c r="AD34" i="4"/>
  <c r="AC34" i="4"/>
  <c r="AB34" i="4"/>
  <c r="BB33" i="4"/>
  <c r="BA33" i="4"/>
  <c r="AZ33" i="4"/>
  <c r="AD33" i="4"/>
  <c r="AC33" i="4"/>
  <c r="AB33" i="4"/>
  <c r="BB32" i="4"/>
  <c r="BA32" i="4"/>
  <c r="AZ32" i="4"/>
  <c r="AD32" i="4"/>
  <c r="AC32" i="4"/>
  <c r="AB32" i="4"/>
  <c r="BB31" i="4"/>
  <c r="BA31" i="4"/>
  <c r="AZ31" i="4"/>
  <c r="AD31" i="4"/>
  <c r="AC31" i="4"/>
  <c r="AB31" i="4"/>
  <c r="BB30" i="4"/>
  <c r="BA30" i="4"/>
  <c r="AZ30" i="4"/>
  <c r="AD30" i="4"/>
  <c r="AC30" i="4"/>
  <c r="AB30" i="4"/>
  <c r="BB29" i="4"/>
  <c r="BA29" i="4"/>
  <c r="AZ29" i="4"/>
  <c r="AD29" i="4"/>
  <c r="AC29" i="4"/>
  <c r="AB29" i="4"/>
  <c r="BB28" i="4"/>
  <c r="BA28" i="4"/>
  <c r="AZ28" i="4"/>
  <c r="AD28" i="4"/>
  <c r="AC28" i="4"/>
  <c r="AB28" i="4"/>
  <c r="BB27" i="4"/>
  <c r="BA27" i="4"/>
  <c r="AZ27" i="4"/>
  <c r="AD27" i="4"/>
  <c r="AC27" i="4"/>
  <c r="AB27" i="4"/>
  <c r="BB26" i="4"/>
  <c r="BA26" i="4"/>
  <c r="AZ26" i="4"/>
  <c r="AD26" i="4"/>
  <c r="AC26" i="4"/>
  <c r="AB26" i="4"/>
  <c r="BB25" i="4"/>
  <c r="BA25" i="4"/>
  <c r="AZ25" i="4"/>
  <c r="AD25" i="4"/>
  <c r="AC25" i="4"/>
  <c r="AB25" i="4"/>
  <c r="BB24" i="4"/>
  <c r="BA24" i="4"/>
  <c r="AZ24" i="4"/>
  <c r="AD24" i="4"/>
  <c r="AC24" i="4"/>
  <c r="AB24" i="4"/>
  <c r="BB23" i="4"/>
  <c r="BA23" i="4"/>
  <c r="AZ23" i="4"/>
  <c r="AD23" i="4"/>
  <c r="AC23" i="4"/>
  <c r="AB23" i="4"/>
  <c r="BB22" i="4"/>
  <c r="BA22" i="4"/>
  <c r="AZ22" i="4"/>
  <c r="AD22" i="4"/>
  <c r="AC22" i="4"/>
  <c r="AB22" i="4"/>
  <c r="BB21" i="4"/>
  <c r="BA21" i="4"/>
  <c r="AZ21" i="4"/>
  <c r="AD21" i="4"/>
  <c r="AC21" i="4"/>
  <c r="AB21" i="4"/>
  <c r="BB20" i="4"/>
  <c r="BA20" i="4"/>
  <c r="AZ20" i="4"/>
  <c r="AD20" i="4"/>
  <c r="AC20" i="4"/>
  <c r="AB20" i="4"/>
  <c r="BB19" i="4"/>
  <c r="BA19" i="4"/>
  <c r="AZ19" i="4"/>
  <c r="AD19" i="4"/>
  <c r="AC19" i="4"/>
  <c r="AB19" i="4"/>
  <c r="BB18" i="4"/>
  <c r="BA18" i="4"/>
  <c r="AZ18" i="4"/>
  <c r="AD18" i="4"/>
  <c r="AC18" i="4"/>
  <c r="AB18" i="4"/>
  <c r="BB17" i="4"/>
  <c r="BA17" i="4"/>
  <c r="AZ17" i="4"/>
  <c r="AD17" i="4"/>
  <c r="AC17" i="4"/>
  <c r="AB17" i="4"/>
  <c r="BB16" i="4"/>
  <c r="BA16" i="4"/>
  <c r="AZ16" i="4"/>
  <c r="AD16" i="4"/>
  <c r="AC16" i="4"/>
  <c r="AB16" i="4"/>
  <c r="BB15" i="4"/>
  <c r="BA15" i="4"/>
  <c r="AZ15" i="4"/>
  <c r="AD15" i="4"/>
  <c r="AC15" i="4"/>
  <c r="AB15" i="4"/>
  <c r="BB14" i="4"/>
  <c r="BA14" i="4"/>
  <c r="AZ14" i="4"/>
  <c r="AD14" i="4"/>
  <c r="AC14" i="4"/>
  <c r="AB14" i="4"/>
  <c r="BB13" i="4"/>
  <c r="BA13" i="4"/>
  <c r="AZ13" i="4"/>
  <c r="AD13" i="4"/>
  <c r="AC13" i="4"/>
  <c r="AB13" i="4"/>
  <c r="BB12" i="4"/>
  <c r="BA12" i="4"/>
  <c r="AZ12" i="4"/>
  <c r="AD12" i="4"/>
  <c r="AC12" i="4"/>
  <c r="AB12" i="4"/>
  <c r="BB11" i="4"/>
  <c r="BA11" i="4"/>
  <c r="AZ11" i="4"/>
  <c r="AD11" i="4"/>
  <c r="AC11" i="4"/>
  <c r="AB11" i="4"/>
  <c r="BB10" i="4"/>
  <c r="BA10" i="4"/>
  <c r="AZ10" i="4"/>
  <c r="AD10" i="4"/>
  <c r="AC10" i="4"/>
  <c r="AB10" i="4"/>
  <c r="BB9" i="4"/>
  <c r="BA9" i="4"/>
  <c r="AZ9" i="4"/>
  <c r="AD9" i="4"/>
  <c r="AC9" i="4"/>
  <c r="AB9" i="4"/>
  <c r="BB8" i="4"/>
  <c r="BA8" i="4"/>
  <c r="AZ8" i="4"/>
  <c r="AD8" i="4"/>
  <c r="AC8" i="4"/>
  <c r="AB8" i="4"/>
  <c r="BB7" i="4"/>
  <c r="BA7" i="4"/>
  <c r="AZ7" i="4"/>
  <c r="AD7" i="4"/>
  <c r="AC7" i="4"/>
  <c r="AB7" i="4"/>
  <c r="BB6" i="4"/>
  <c r="BA6" i="4"/>
  <c r="AZ6" i="4"/>
  <c r="AD6" i="4"/>
  <c r="AC6" i="4"/>
  <c r="AB6" i="4"/>
  <c r="BB5" i="4"/>
  <c r="BA5" i="4"/>
  <c r="AZ5" i="4"/>
  <c r="AD5" i="4"/>
  <c r="AC5" i="4"/>
  <c r="AB5" i="4"/>
  <c r="BB4" i="4"/>
  <c r="BA4" i="4"/>
  <c r="AZ4" i="4"/>
  <c r="AD4" i="4"/>
  <c r="AC4" i="4"/>
  <c r="AB4" i="4"/>
  <c r="BB3" i="4"/>
  <c r="BA3" i="4"/>
  <c r="AZ3" i="4"/>
  <c r="AD3" i="4"/>
  <c r="AC3" i="4"/>
  <c r="AB3" i="4"/>
  <c r="BB2" i="4"/>
  <c r="BA2" i="4"/>
  <c r="Z60" i="4" s="1"/>
  <c r="AZ2" i="4"/>
  <c r="AZ58" i="4" s="1"/>
  <c r="AD2" i="4"/>
  <c r="AD58" i="4" s="1"/>
  <c r="AC2" i="4"/>
  <c r="AB2" i="4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H73" i="3" s="1"/>
  <c r="J63" i="3"/>
  <c r="I63" i="3"/>
  <c r="H72" i="3" s="1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H70" i="3" s="1"/>
  <c r="K62" i="3"/>
  <c r="J62" i="3"/>
  <c r="H71" i="3" s="1"/>
  <c r="I62" i="3"/>
  <c r="BA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A58" i="3"/>
  <c r="Z58" i="3"/>
  <c r="Y58" i="3"/>
  <c r="X58" i="3"/>
  <c r="W58" i="3"/>
  <c r="V58" i="3"/>
  <c r="U58" i="3"/>
  <c r="T58" i="3"/>
  <c r="S58" i="3"/>
  <c r="R58" i="3"/>
  <c r="Q58" i="3"/>
  <c r="P58" i="3"/>
  <c r="BB57" i="3"/>
  <c r="BA57" i="3"/>
  <c r="AZ57" i="3"/>
  <c r="AD57" i="3"/>
  <c r="AC57" i="3"/>
  <c r="AB57" i="3"/>
  <c r="BB56" i="3"/>
  <c r="BA56" i="3"/>
  <c r="AZ56" i="3"/>
  <c r="AD56" i="3"/>
  <c r="AC56" i="3"/>
  <c r="AB56" i="3"/>
  <c r="BB55" i="3"/>
  <c r="BA55" i="3"/>
  <c r="AZ55" i="3"/>
  <c r="AD55" i="3"/>
  <c r="AC55" i="3"/>
  <c r="AB55" i="3"/>
  <c r="BB54" i="3"/>
  <c r="BA54" i="3"/>
  <c r="AZ54" i="3"/>
  <c r="AD54" i="3"/>
  <c r="AC54" i="3"/>
  <c r="AB54" i="3"/>
  <c r="BB53" i="3"/>
  <c r="BA53" i="3"/>
  <c r="AZ53" i="3"/>
  <c r="AD53" i="3"/>
  <c r="AC53" i="3"/>
  <c r="AB53" i="3"/>
  <c r="BB52" i="3"/>
  <c r="BA52" i="3"/>
  <c r="AZ52" i="3"/>
  <c r="AD52" i="3"/>
  <c r="AC52" i="3"/>
  <c r="AB52" i="3"/>
  <c r="BB51" i="3"/>
  <c r="BA51" i="3"/>
  <c r="AZ51" i="3"/>
  <c r="AD51" i="3"/>
  <c r="AC51" i="3"/>
  <c r="AB51" i="3"/>
  <c r="BB50" i="3"/>
  <c r="BA50" i="3"/>
  <c r="AZ50" i="3"/>
  <c r="AD50" i="3"/>
  <c r="AC50" i="3"/>
  <c r="AB50" i="3"/>
  <c r="BB49" i="3"/>
  <c r="BA49" i="3"/>
  <c r="AZ49" i="3"/>
  <c r="AD49" i="3"/>
  <c r="AC49" i="3"/>
  <c r="AB49" i="3"/>
  <c r="BB48" i="3"/>
  <c r="BA48" i="3"/>
  <c r="AZ48" i="3"/>
  <c r="AD48" i="3"/>
  <c r="AC48" i="3"/>
  <c r="AB48" i="3"/>
  <c r="BB47" i="3"/>
  <c r="BA47" i="3"/>
  <c r="AZ47" i="3"/>
  <c r="AD47" i="3"/>
  <c r="AC47" i="3"/>
  <c r="AB47" i="3"/>
  <c r="BB46" i="3"/>
  <c r="BA46" i="3"/>
  <c r="AZ46" i="3"/>
  <c r="AD46" i="3"/>
  <c r="AC46" i="3"/>
  <c r="AB46" i="3"/>
  <c r="BB45" i="3"/>
  <c r="BA45" i="3"/>
  <c r="AZ45" i="3"/>
  <c r="AD45" i="3"/>
  <c r="AC45" i="3"/>
  <c r="AB45" i="3"/>
  <c r="BB44" i="3"/>
  <c r="BA44" i="3"/>
  <c r="AZ44" i="3"/>
  <c r="AD44" i="3"/>
  <c r="AC44" i="3"/>
  <c r="AB44" i="3"/>
  <c r="BB43" i="3"/>
  <c r="BA43" i="3"/>
  <c r="AZ43" i="3"/>
  <c r="AD43" i="3"/>
  <c r="AC43" i="3"/>
  <c r="AB43" i="3"/>
  <c r="BB42" i="3"/>
  <c r="BA42" i="3"/>
  <c r="AZ42" i="3"/>
  <c r="AD42" i="3"/>
  <c r="AC42" i="3"/>
  <c r="AB42" i="3"/>
  <c r="BB41" i="3"/>
  <c r="BA41" i="3"/>
  <c r="AZ41" i="3"/>
  <c r="AD41" i="3"/>
  <c r="AC41" i="3"/>
  <c r="AB41" i="3"/>
  <c r="BB40" i="3"/>
  <c r="BA40" i="3"/>
  <c r="AZ40" i="3"/>
  <c r="AD40" i="3"/>
  <c r="AC40" i="3"/>
  <c r="AB40" i="3"/>
  <c r="BB39" i="3"/>
  <c r="BA39" i="3"/>
  <c r="AZ39" i="3"/>
  <c r="AD39" i="3"/>
  <c r="AC39" i="3"/>
  <c r="AB39" i="3"/>
  <c r="BB38" i="3"/>
  <c r="BA38" i="3"/>
  <c r="AZ38" i="3"/>
  <c r="AD38" i="3"/>
  <c r="AC38" i="3"/>
  <c r="AB38" i="3"/>
  <c r="BB37" i="3"/>
  <c r="BA37" i="3"/>
  <c r="AZ37" i="3"/>
  <c r="AD37" i="3"/>
  <c r="AC37" i="3"/>
  <c r="AB37" i="3"/>
  <c r="BB36" i="3"/>
  <c r="BA36" i="3"/>
  <c r="AZ36" i="3"/>
  <c r="AD36" i="3"/>
  <c r="AC36" i="3"/>
  <c r="AB36" i="3"/>
  <c r="BB35" i="3"/>
  <c r="BA35" i="3"/>
  <c r="AZ35" i="3"/>
  <c r="AD35" i="3"/>
  <c r="AC35" i="3"/>
  <c r="AB35" i="3"/>
  <c r="BB34" i="3"/>
  <c r="BA34" i="3"/>
  <c r="AZ34" i="3"/>
  <c r="AD34" i="3"/>
  <c r="AC34" i="3"/>
  <c r="AB34" i="3"/>
  <c r="BB33" i="3"/>
  <c r="BA33" i="3"/>
  <c r="AZ33" i="3"/>
  <c r="AD33" i="3"/>
  <c r="AC33" i="3"/>
  <c r="AB33" i="3"/>
  <c r="BB32" i="3"/>
  <c r="BA32" i="3"/>
  <c r="AZ32" i="3"/>
  <c r="AD32" i="3"/>
  <c r="AC32" i="3"/>
  <c r="AB32" i="3"/>
  <c r="BB31" i="3"/>
  <c r="BA31" i="3"/>
  <c r="AZ31" i="3"/>
  <c r="AD31" i="3"/>
  <c r="AC31" i="3"/>
  <c r="AB31" i="3"/>
  <c r="BB30" i="3"/>
  <c r="BA30" i="3"/>
  <c r="AZ30" i="3"/>
  <c r="AD30" i="3"/>
  <c r="AC30" i="3"/>
  <c r="AB30" i="3"/>
  <c r="BB29" i="3"/>
  <c r="BA29" i="3"/>
  <c r="AZ29" i="3"/>
  <c r="AD29" i="3"/>
  <c r="AC29" i="3"/>
  <c r="AB29" i="3"/>
  <c r="BB28" i="3"/>
  <c r="BA28" i="3"/>
  <c r="AZ28" i="3"/>
  <c r="AD28" i="3"/>
  <c r="AC28" i="3"/>
  <c r="AB28" i="3"/>
  <c r="BB27" i="3"/>
  <c r="BA27" i="3"/>
  <c r="AZ27" i="3"/>
  <c r="AD27" i="3"/>
  <c r="AC27" i="3"/>
  <c r="AB27" i="3"/>
  <c r="BB26" i="3"/>
  <c r="BA26" i="3"/>
  <c r="AZ26" i="3"/>
  <c r="AD26" i="3"/>
  <c r="AC26" i="3"/>
  <c r="AB26" i="3"/>
  <c r="BB25" i="3"/>
  <c r="BA25" i="3"/>
  <c r="AZ25" i="3"/>
  <c r="AD25" i="3"/>
  <c r="AC25" i="3"/>
  <c r="AB25" i="3"/>
  <c r="BB24" i="3"/>
  <c r="BA24" i="3"/>
  <c r="AZ24" i="3"/>
  <c r="AD24" i="3"/>
  <c r="AC24" i="3"/>
  <c r="AB24" i="3"/>
  <c r="BB23" i="3"/>
  <c r="BA23" i="3"/>
  <c r="AZ23" i="3"/>
  <c r="AD23" i="3"/>
  <c r="AC23" i="3"/>
  <c r="AB23" i="3"/>
  <c r="BB22" i="3"/>
  <c r="BA22" i="3"/>
  <c r="AZ22" i="3"/>
  <c r="AD22" i="3"/>
  <c r="AC22" i="3"/>
  <c r="AB22" i="3"/>
  <c r="BB21" i="3"/>
  <c r="BA21" i="3"/>
  <c r="AZ21" i="3"/>
  <c r="AD21" i="3"/>
  <c r="AC21" i="3"/>
  <c r="AB21" i="3"/>
  <c r="BB20" i="3"/>
  <c r="BA20" i="3"/>
  <c r="AZ20" i="3"/>
  <c r="AD20" i="3"/>
  <c r="AC20" i="3"/>
  <c r="AB20" i="3"/>
  <c r="BB19" i="3"/>
  <c r="BA19" i="3"/>
  <c r="AZ19" i="3"/>
  <c r="AD19" i="3"/>
  <c r="AC19" i="3"/>
  <c r="AB19" i="3"/>
  <c r="BB18" i="3"/>
  <c r="BA18" i="3"/>
  <c r="AZ18" i="3"/>
  <c r="AD18" i="3"/>
  <c r="AC18" i="3"/>
  <c r="AB18" i="3"/>
  <c r="BB17" i="3"/>
  <c r="BA17" i="3"/>
  <c r="AZ17" i="3"/>
  <c r="AD17" i="3"/>
  <c r="AC17" i="3"/>
  <c r="AB17" i="3"/>
  <c r="BB16" i="3"/>
  <c r="BA16" i="3"/>
  <c r="AZ16" i="3"/>
  <c r="AD16" i="3"/>
  <c r="AC16" i="3"/>
  <c r="AB16" i="3"/>
  <c r="BB15" i="3"/>
  <c r="BA15" i="3"/>
  <c r="AZ15" i="3"/>
  <c r="AD15" i="3"/>
  <c r="AC15" i="3"/>
  <c r="AB15" i="3"/>
  <c r="BB14" i="3"/>
  <c r="BA14" i="3"/>
  <c r="AZ14" i="3"/>
  <c r="AD14" i="3"/>
  <c r="AC14" i="3"/>
  <c r="AB14" i="3"/>
  <c r="BB13" i="3"/>
  <c r="BA13" i="3"/>
  <c r="AZ13" i="3"/>
  <c r="AD13" i="3"/>
  <c r="AC13" i="3"/>
  <c r="AB13" i="3"/>
  <c r="BB12" i="3"/>
  <c r="BA12" i="3"/>
  <c r="AZ12" i="3"/>
  <c r="AD12" i="3"/>
  <c r="AC12" i="3"/>
  <c r="AB12" i="3"/>
  <c r="BB11" i="3"/>
  <c r="BA11" i="3"/>
  <c r="AZ11" i="3"/>
  <c r="AD11" i="3"/>
  <c r="AC11" i="3"/>
  <c r="AB11" i="3"/>
  <c r="BB10" i="3"/>
  <c r="BA10" i="3"/>
  <c r="AZ10" i="3"/>
  <c r="AD10" i="3"/>
  <c r="AC10" i="3"/>
  <c r="AB10" i="3"/>
  <c r="BB9" i="3"/>
  <c r="BA9" i="3"/>
  <c r="AZ9" i="3"/>
  <c r="AD9" i="3"/>
  <c r="AC9" i="3"/>
  <c r="AB9" i="3"/>
  <c r="BB8" i="3"/>
  <c r="BA8" i="3"/>
  <c r="AZ8" i="3"/>
  <c r="AD8" i="3"/>
  <c r="AC8" i="3"/>
  <c r="AB8" i="3"/>
  <c r="BB7" i="3"/>
  <c r="BA7" i="3"/>
  <c r="AZ7" i="3"/>
  <c r="AD7" i="3"/>
  <c r="AC7" i="3"/>
  <c r="AB7" i="3"/>
  <c r="BB6" i="3"/>
  <c r="BA6" i="3"/>
  <c r="AZ6" i="3"/>
  <c r="AD6" i="3"/>
  <c r="AC6" i="3"/>
  <c r="AB6" i="3"/>
  <c r="BB5" i="3"/>
  <c r="BA5" i="3"/>
  <c r="AZ5" i="3"/>
  <c r="AD5" i="3"/>
  <c r="AC5" i="3"/>
  <c r="AB5" i="3"/>
  <c r="BB4" i="3"/>
  <c r="BA4" i="3"/>
  <c r="AZ4" i="3"/>
  <c r="AD4" i="3"/>
  <c r="AC4" i="3"/>
  <c r="AB4" i="3"/>
  <c r="BB3" i="3"/>
  <c r="BA3" i="3"/>
  <c r="AZ3" i="3"/>
  <c r="AD3" i="3"/>
  <c r="AC3" i="3"/>
  <c r="AB3" i="3"/>
  <c r="BB2" i="3"/>
  <c r="AA63" i="3" s="1"/>
  <c r="BA2" i="3"/>
  <c r="Z63" i="3" s="1"/>
  <c r="AZ2" i="3"/>
  <c r="AZ58" i="3" s="1"/>
  <c r="AD2" i="3"/>
  <c r="AC2" i="3"/>
  <c r="AB2" i="3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H73" i="2" s="1"/>
  <c r="J63" i="2"/>
  <c r="I63" i="2"/>
  <c r="H72" i="2" s="1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H70" i="2" s="1"/>
  <c r="K62" i="2"/>
  <c r="J62" i="2"/>
  <c r="H71" i="2" s="1"/>
  <c r="I62" i="2"/>
  <c r="BA57" i="2"/>
  <c r="AZ57" i="2"/>
  <c r="AY57" i="2"/>
  <c r="AD57" i="2"/>
  <c r="AC57" i="2"/>
  <c r="AB57" i="2"/>
  <c r="BA56" i="2"/>
  <c r="AZ56" i="2"/>
  <c r="AY56" i="2"/>
  <c r="AD56" i="2"/>
  <c r="AC56" i="2"/>
  <c r="AB56" i="2"/>
  <c r="BA55" i="2"/>
  <c r="AZ55" i="2"/>
  <c r="AY55" i="2"/>
  <c r="AD55" i="2"/>
  <c r="AC55" i="2"/>
  <c r="AB55" i="2"/>
  <c r="BA54" i="2"/>
  <c r="AZ54" i="2"/>
  <c r="AY54" i="2"/>
  <c r="AD54" i="2"/>
  <c r="AC54" i="2"/>
  <c r="AB54" i="2"/>
  <c r="BA53" i="2"/>
  <c r="AZ53" i="2"/>
  <c r="AY53" i="2"/>
  <c r="AD53" i="2"/>
  <c r="AC53" i="2"/>
  <c r="AB53" i="2"/>
  <c r="BA52" i="2"/>
  <c r="AZ52" i="2"/>
  <c r="AY52" i="2"/>
  <c r="AD52" i="2"/>
  <c r="AC52" i="2"/>
  <c r="AB52" i="2"/>
  <c r="BA51" i="2"/>
  <c r="AZ51" i="2"/>
  <c r="AY51" i="2"/>
  <c r="AD51" i="2"/>
  <c r="AC51" i="2"/>
  <c r="AB51" i="2"/>
  <c r="BA50" i="2"/>
  <c r="AZ50" i="2"/>
  <c r="AY50" i="2"/>
  <c r="AD50" i="2"/>
  <c r="AC50" i="2"/>
  <c r="AB50" i="2"/>
  <c r="BA49" i="2"/>
  <c r="AZ49" i="2"/>
  <c r="AY49" i="2"/>
  <c r="AD49" i="2"/>
  <c r="AC49" i="2"/>
  <c r="AB49" i="2"/>
  <c r="BA48" i="2"/>
  <c r="AZ48" i="2"/>
  <c r="AY48" i="2"/>
  <c r="AD48" i="2"/>
  <c r="AC48" i="2"/>
  <c r="AB48" i="2"/>
  <c r="BA47" i="2"/>
  <c r="AZ47" i="2"/>
  <c r="AY47" i="2"/>
  <c r="AD47" i="2"/>
  <c r="AC47" i="2"/>
  <c r="AB47" i="2"/>
  <c r="BA46" i="2"/>
  <c r="AZ46" i="2"/>
  <c r="AY46" i="2"/>
  <c r="AD46" i="2"/>
  <c r="AC46" i="2"/>
  <c r="AB46" i="2"/>
  <c r="BA45" i="2"/>
  <c r="AZ45" i="2"/>
  <c r="AY45" i="2"/>
  <c r="AD45" i="2"/>
  <c r="AC45" i="2"/>
  <c r="AB45" i="2"/>
  <c r="BA44" i="2"/>
  <c r="AZ44" i="2"/>
  <c r="AY44" i="2"/>
  <c r="AD44" i="2"/>
  <c r="AC44" i="2"/>
  <c r="AB44" i="2"/>
  <c r="BA43" i="2"/>
  <c r="AZ43" i="2"/>
  <c r="AY43" i="2"/>
  <c r="AD43" i="2"/>
  <c r="AC43" i="2"/>
  <c r="AB43" i="2"/>
  <c r="BA42" i="2"/>
  <c r="AZ42" i="2"/>
  <c r="AY42" i="2"/>
  <c r="AD42" i="2"/>
  <c r="AC42" i="2"/>
  <c r="AB42" i="2"/>
  <c r="BA41" i="2"/>
  <c r="AZ41" i="2"/>
  <c r="AY41" i="2"/>
  <c r="AD41" i="2"/>
  <c r="AC41" i="2"/>
  <c r="AB41" i="2"/>
  <c r="BA40" i="2"/>
  <c r="AZ40" i="2"/>
  <c r="AY40" i="2"/>
  <c r="AD40" i="2"/>
  <c r="AC40" i="2"/>
  <c r="AB40" i="2"/>
  <c r="BA39" i="2"/>
  <c r="AZ39" i="2"/>
  <c r="AY39" i="2"/>
  <c r="AD39" i="2"/>
  <c r="AC39" i="2"/>
  <c r="AB39" i="2"/>
  <c r="BA38" i="2"/>
  <c r="AZ38" i="2"/>
  <c r="AY38" i="2"/>
  <c r="AD38" i="2"/>
  <c r="AC38" i="2"/>
  <c r="AB38" i="2"/>
  <c r="BA37" i="2"/>
  <c r="AZ37" i="2"/>
  <c r="AY37" i="2"/>
  <c r="AD37" i="2"/>
  <c r="AC37" i="2"/>
  <c r="AB37" i="2"/>
  <c r="BA36" i="2"/>
  <c r="AZ36" i="2"/>
  <c r="AY36" i="2"/>
  <c r="AD36" i="2"/>
  <c r="AC36" i="2"/>
  <c r="AB36" i="2"/>
  <c r="BA35" i="2"/>
  <c r="AZ35" i="2"/>
  <c r="AY35" i="2"/>
  <c r="AD35" i="2"/>
  <c r="AC35" i="2"/>
  <c r="AB35" i="2"/>
  <c r="BA34" i="2"/>
  <c r="AZ34" i="2"/>
  <c r="AY34" i="2"/>
  <c r="AD34" i="2"/>
  <c r="AC34" i="2"/>
  <c r="AB34" i="2"/>
  <c r="BA33" i="2"/>
  <c r="AZ33" i="2"/>
  <c r="AY33" i="2"/>
  <c r="AD33" i="2"/>
  <c r="AC33" i="2"/>
  <c r="AB33" i="2"/>
  <c r="BA32" i="2"/>
  <c r="AZ32" i="2"/>
  <c r="AY32" i="2"/>
  <c r="AD32" i="2"/>
  <c r="AC32" i="2"/>
  <c r="AB32" i="2"/>
  <c r="BA31" i="2"/>
  <c r="AZ31" i="2"/>
  <c r="AY31" i="2"/>
  <c r="AD31" i="2"/>
  <c r="AC31" i="2"/>
  <c r="AB31" i="2"/>
  <c r="BA30" i="2"/>
  <c r="AZ30" i="2"/>
  <c r="AY30" i="2"/>
  <c r="AD30" i="2"/>
  <c r="AC30" i="2"/>
  <c r="AB30" i="2"/>
  <c r="BA29" i="2"/>
  <c r="AZ29" i="2"/>
  <c r="AY29" i="2"/>
  <c r="AD29" i="2"/>
  <c r="AC29" i="2"/>
  <c r="AB29" i="2"/>
  <c r="BA28" i="2"/>
  <c r="AZ28" i="2"/>
  <c r="AY28" i="2"/>
  <c r="AD28" i="2"/>
  <c r="AC28" i="2"/>
  <c r="AB28" i="2"/>
  <c r="BA27" i="2"/>
  <c r="AZ27" i="2"/>
  <c r="AY27" i="2"/>
  <c r="AD27" i="2"/>
  <c r="AC27" i="2"/>
  <c r="AB27" i="2"/>
  <c r="BA26" i="2"/>
  <c r="AZ26" i="2"/>
  <c r="AY26" i="2"/>
  <c r="AD26" i="2"/>
  <c r="AC26" i="2"/>
  <c r="AB26" i="2"/>
  <c r="BA25" i="2"/>
  <c r="AZ25" i="2"/>
  <c r="AY25" i="2"/>
  <c r="AD25" i="2"/>
  <c r="AC25" i="2"/>
  <c r="AB25" i="2"/>
  <c r="BA24" i="2"/>
  <c r="AZ24" i="2"/>
  <c r="AY24" i="2"/>
  <c r="AD24" i="2"/>
  <c r="AC24" i="2"/>
  <c r="AB24" i="2"/>
  <c r="BA23" i="2"/>
  <c r="AZ23" i="2"/>
  <c r="AY23" i="2"/>
  <c r="AD23" i="2"/>
  <c r="AC23" i="2"/>
  <c r="AB23" i="2"/>
  <c r="BA22" i="2"/>
  <c r="AZ22" i="2"/>
  <c r="AY22" i="2"/>
  <c r="AD22" i="2"/>
  <c r="AC22" i="2"/>
  <c r="AB22" i="2"/>
  <c r="BA21" i="2"/>
  <c r="AZ21" i="2"/>
  <c r="AY21" i="2"/>
  <c r="AD21" i="2"/>
  <c r="AC21" i="2"/>
  <c r="AB21" i="2"/>
  <c r="BA20" i="2"/>
  <c r="AZ20" i="2"/>
  <c r="AY20" i="2"/>
  <c r="AD20" i="2"/>
  <c r="AC20" i="2"/>
  <c r="AB20" i="2"/>
  <c r="BA19" i="2"/>
  <c r="AZ19" i="2"/>
  <c r="AY19" i="2"/>
  <c r="AD19" i="2"/>
  <c r="AC19" i="2"/>
  <c r="AB19" i="2"/>
  <c r="BA18" i="2"/>
  <c r="AZ18" i="2"/>
  <c r="AY18" i="2"/>
  <c r="AD18" i="2"/>
  <c r="AC18" i="2"/>
  <c r="AB18" i="2"/>
  <c r="BA17" i="2"/>
  <c r="AZ17" i="2"/>
  <c r="AY17" i="2"/>
  <c r="AD17" i="2"/>
  <c r="AC17" i="2"/>
  <c r="AB17" i="2"/>
  <c r="BA16" i="2"/>
  <c r="AZ16" i="2"/>
  <c r="AY16" i="2"/>
  <c r="AD16" i="2"/>
  <c r="AC16" i="2"/>
  <c r="AB16" i="2"/>
  <c r="BA15" i="2"/>
  <c r="AZ15" i="2"/>
  <c r="AY15" i="2"/>
  <c r="AD15" i="2"/>
  <c r="AC15" i="2"/>
  <c r="AB15" i="2"/>
  <c r="BA14" i="2"/>
  <c r="AZ14" i="2"/>
  <c r="AY14" i="2"/>
  <c r="AD14" i="2"/>
  <c r="AC14" i="2"/>
  <c r="AB14" i="2"/>
  <c r="BA13" i="2"/>
  <c r="AZ13" i="2"/>
  <c r="AY13" i="2"/>
  <c r="AD13" i="2"/>
  <c r="AC13" i="2"/>
  <c r="AB13" i="2"/>
  <c r="BA12" i="2"/>
  <c r="AZ12" i="2"/>
  <c r="AY12" i="2"/>
  <c r="AD12" i="2"/>
  <c r="AC12" i="2"/>
  <c r="AB12" i="2"/>
  <c r="BA11" i="2"/>
  <c r="AZ11" i="2"/>
  <c r="AY11" i="2"/>
  <c r="AD11" i="2"/>
  <c r="AC11" i="2"/>
  <c r="AB11" i="2"/>
  <c r="BA10" i="2"/>
  <c r="AZ10" i="2"/>
  <c r="AY10" i="2"/>
  <c r="AD10" i="2"/>
  <c r="AC10" i="2"/>
  <c r="AB10" i="2"/>
  <c r="BA9" i="2"/>
  <c r="AZ9" i="2"/>
  <c r="AY9" i="2"/>
  <c r="AD9" i="2"/>
  <c r="AC9" i="2"/>
  <c r="AB9" i="2"/>
  <c r="BA8" i="2"/>
  <c r="AZ8" i="2"/>
  <c r="AY8" i="2"/>
  <c r="AD8" i="2"/>
  <c r="AC8" i="2"/>
  <c r="AB8" i="2"/>
  <c r="BA7" i="2"/>
  <c r="AZ7" i="2"/>
  <c r="AY7" i="2"/>
  <c r="AD7" i="2"/>
  <c r="AC7" i="2"/>
  <c r="AB7" i="2"/>
  <c r="BA6" i="2"/>
  <c r="AZ6" i="2"/>
  <c r="AY6" i="2"/>
  <c r="AD6" i="2"/>
  <c r="AC6" i="2"/>
  <c r="AB6" i="2"/>
  <c r="BA5" i="2"/>
  <c r="AZ5" i="2"/>
  <c r="AY5" i="2"/>
  <c r="AD5" i="2"/>
  <c r="AC5" i="2"/>
  <c r="AB5" i="2"/>
  <c r="BA4" i="2"/>
  <c r="AZ4" i="2"/>
  <c r="Z63" i="2" s="1"/>
  <c r="AY4" i="2"/>
  <c r="AD4" i="2"/>
  <c r="AC4" i="2"/>
  <c r="AB4" i="2"/>
  <c r="BA3" i="2"/>
  <c r="AZ3" i="2"/>
  <c r="AY3" i="2"/>
  <c r="AD3" i="2"/>
  <c r="AC3" i="2"/>
  <c r="AB3" i="2"/>
  <c r="BA2" i="2"/>
  <c r="AA63" i="2" s="1"/>
  <c r="AZ2" i="2"/>
  <c r="AY2" i="2"/>
  <c r="AD2" i="2"/>
  <c r="AA62" i="2" s="1"/>
  <c r="AC2" i="2"/>
  <c r="Z62" i="2" s="1"/>
  <c r="AB2" i="2"/>
  <c r="H7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72" i="1" s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71" i="1" s="1"/>
  <c r="BK57" i="1"/>
  <c r="BK56" i="1"/>
  <c r="BK55" i="1"/>
  <c r="BK54" i="1"/>
  <c r="BK53" i="1"/>
  <c r="BK52" i="1"/>
  <c r="BK51" i="1"/>
  <c r="BA51" i="1"/>
  <c r="AZ51" i="1"/>
  <c r="AY51" i="1"/>
  <c r="AD51" i="1"/>
  <c r="AC51" i="1"/>
  <c r="AB51" i="1"/>
  <c r="BK50" i="1"/>
  <c r="BA50" i="1"/>
  <c r="AZ50" i="1"/>
  <c r="AY50" i="1"/>
  <c r="AD50" i="1"/>
  <c r="AC50" i="1"/>
  <c r="AB50" i="1"/>
  <c r="BK49" i="1"/>
  <c r="BA49" i="1"/>
  <c r="AZ49" i="1"/>
  <c r="AY49" i="1"/>
  <c r="AD49" i="1"/>
  <c r="AC49" i="1"/>
  <c r="AB49" i="1"/>
  <c r="BK48" i="1"/>
  <c r="BA48" i="1"/>
  <c r="AZ48" i="1"/>
  <c r="AY48" i="1"/>
  <c r="AD48" i="1"/>
  <c r="AC48" i="1"/>
  <c r="AB48" i="1"/>
  <c r="BK47" i="1"/>
  <c r="BA47" i="1"/>
  <c r="AZ47" i="1"/>
  <c r="AY47" i="1"/>
  <c r="AD47" i="1"/>
  <c r="AC47" i="1"/>
  <c r="AB47" i="1"/>
  <c r="BK46" i="1"/>
  <c r="BA46" i="1"/>
  <c r="AZ46" i="1"/>
  <c r="AY46" i="1"/>
  <c r="AD46" i="1"/>
  <c r="AC46" i="1"/>
  <c r="AB46" i="1"/>
  <c r="BK45" i="1"/>
  <c r="BA45" i="1"/>
  <c r="AZ45" i="1"/>
  <c r="AY45" i="1"/>
  <c r="AD45" i="1"/>
  <c r="AC45" i="1"/>
  <c r="AB45" i="1"/>
  <c r="BK44" i="1"/>
  <c r="BA44" i="1"/>
  <c r="AZ44" i="1"/>
  <c r="AY44" i="1"/>
  <c r="AD44" i="1"/>
  <c r="AC44" i="1"/>
  <c r="AB44" i="1"/>
  <c r="BK43" i="1"/>
  <c r="BA43" i="1"/>
  <c r="AZ43" i="1"/>
  <c r="AY43" i="1"/>
  <c r="AD43" i="1"/>
  <c r="AC43" i="1"/>
  <c r="AB43" i="1"/>
  <c r="BK42" i="1"/>
  <c r="BA42" i="1"/>
  <c r="AZ42" i="1"/>
  <c r="AY42" i="1"/>
  <c r="AD42" i="1"/>
  <c r="AC42" i="1"/>
  <c r="AB42" i="1"/>
  <c r="BK41" i="1"/>
  <c r="BA41" i="1"/>
  <c r="AZ41" i="1"/>
  <c r="AY41" i="1"/>
  <c r="AD41" i="1"/>
  <c r="AC41" i="1"/>
  <c r="AB41" i="1"/>
  <c r="BK40" i="1"/>
  <c r="BA40" i="1"/>
  <c r="AZ40" i="1"/>
  <c r="AY40" i="1"/>
  <c r="AD40" i="1"/>
  <c r="AC40" i="1"/>
  <c r="AB40" i="1"/>
  <c r="BK39" i="1"/>
  <c r="BA39" i="1"/>
  <c r="AZ39" i="1"/>
  <c r="AY39" i="1"/>
  <c r="AD39" i="1"/>
  <c r="AC39" i="1"/>
  <c r="AB39" i="1"/>
  <c r="BK38" i="1"/>
  <c r="BA38" i="1"/>
  <c r="AZ38" i="1"/>
  <c r="AY38" i="1"/>
  <c r="AD38" i="1"/>
  <c r="AC38" i="1"/>
  <c r="AB38" i="1"/>
  <c r="BK37" i="1"/>
  <c r="BA37" i="1"/>
  <c r="AZ37" i="1"/>
  <c r="AY37" i="1"/>
  <c r="AD37" i="1"/>
  <c r="AC37" i="1"/>
  <c r="AB37" i="1"/>
  <c r="BK36" i="1"/>
  <c r="BA36" i="1"/>
  <c r="AZ36" i="1"/>
  <c r="AY36" i="1"/>
  <c r="AD36" i="1"/>
  <c r="AC36" i="1"/>
  <c r="AB36" i="1"/>
  <c r="BK35" i="1"/>
  <c r="BA35" i="1"/>
  <c r="AZ35" i="1"/>
  <c r="AY35" i="1"/>
  <c r="AD35" i="1"/>
  <c r="AC35" i="1"/>
  <c r="AB35" i="1"/>
  <c r="BK34" i="1"/>
  <c r="BA34" i="1"/>
  <c r="AZ34" i="1"/>
  <c r="AY34" i="1"/>
  <c r="AD34" i="1"/>
  <c r="AC34" i="1"/>
  <c r="AB34" i="1"/>
  <c r="BK33" i="1"/>
  <c r="BA33" i="1"/>
  <c r="AZ33" i="1"/>
  <c r="AY33" i="1"/>
  <c r="AD33" i="1"/>
  <c r="AC33" i="1"/>
  <c r="AB33" i="1"/>
  <c r="BK32" i="1"/>
  <c r="BA32" i="1"/>
  <c r="AZ32" i="1"/>
  <c r="AY32" i="1"/>
  <c r="AD32" i="1"/>
  <c r="AC32" i="1"/>
  <c r="AB32" i="1"/>
  <c r="BK31" i="1"/>
  <c r="BA31" i="1"/>
  <c r="AZ31" i="1"/>
  <c r="AY31" i="1"/>
  <c r="AD31" i="1"/>
  <c r="AC31" i="1"/>
  <c r="AB31" i="1"/>
  <c r="BK30" i="1"/>
  <c r="BA30" i="1"/>
  <c r="AZ30" i="1"/>
  <c r="AY30" i="1"/>
  <c r="AD30" i="1"/>
  <c r="AC30" i="1"/>
  <c r="AB30" i="1"/>
  <c r="BK29" i="1"/>
  <c r="BA29" i="1"/>
  <c r="AZ29" i="1"/>
  <c r="AY29" i="1"/>
  <c r="AD29" i="1"/>
  <c r="AC29" i="1"/>
  <c r="AB29" i="1"/>
  <c r="BK28" i="1"/>
  <c r="BA28" i="1"/>
  <c r="AZ28" i="1"/>
  <c r="AY28" i="1"/>
  <c r="AD28" i="1"/>
  <c r="AC28" i="1"/>
  <c r="AB28" i="1"/>
  <c r="BK27" i="1"/>
  <c r="BA27" i="1"/>
  <c r="AZ27" i="1"/>
  <c r="AY27" i="1"/>
  <c r="AD27" i="1"/>
  <c r="AC27" i="1"/>
  <c r="AB27" i="1"/>
  <c r="BK26" i="1"/>
  <c r="BA26" i="1"/>
  <c r="AZ26" i="1"/>
  <c r="AY26" i="1"/>
  <c r="AD26" i="1"/>
  <c r="AC26" i="1"/>
  <c r="AB26" i="1"/>
  <c r="BK25" i="1"/>
  <c r="BA25" i="1"/>
  <c r="AZ25" i="1"/>
  <c r="AY25" i="1"/>
  <c r="AD25" i="1"/>
  <c r="AC25" i="1"/>
  <c r="AB25" i="1"/>
  <c r="BK24" i="1"/>
  <c r="BA24" i="1"/>
  <c r="AZ24" i="1"/>
  <c r="AY24" i="1"/>
  <c r="AD24" i="1"/>
  <c r="AC24" i="1"/>
  <c r="AB24" i="1"/>
  <c r="BK23" i="1"/>
  <c r="BA23" i="1"/>
  <c r="AZ23" i="1"/>
  <c r="AY23" i="1"/>
  <c r="AD23" i="1"/>
  <c r="AC23" i="1"/>
  <c r="AB23" i="1"/>
  <c r="BK22" i="1"/>
  <c r="BA22" i="1"/>
  <c r="AZ22" i="1"/>
  <c r="AY22" i="1"/>
  <c r="AD22" i="1"/>
  <c r="AC22" i="1"/>
  <c r="AB22" i="1"/>
  <c r="BK21" i="1"/>
  <c r="BA21" i="1"/>
  <c r="AZ21" i="1"/>
  <c r="AY21" i="1"/>
  <c r="AD21" i="1"/>
  <c r="AC21" i="1"/>
  <c r="AB21" i="1"/>
  <c r="BK20" i="1"/>
  <c r="BA20" i="1"/>
  <c r="AZ20" i="1"/>
  <c r="AY20" i="1"/>
  <c r="AD20" i="1"/>
  <c r="AC20" i="1"/>
  <c r="AB20" i="1"/>
  <c r="BK19" i="1"/>
  <c r="BA19" i="1"/>
  <c r="AZ19" i="1"/>
  <c r="AY19" i="1"/>
  <c r="AD19" i="1"/>
  <c r="AC19" i="1"/>
  <c r="AB19" i="1"/>
  <c r="BK18" i="1"/>
  <c r="BA18" i="1"/>
  <c r="AZ18" i="1"/>
  <c r="AY18" i="1"/>
  <c r="AD18" i="1"/>
  <c r="AC18" i="1"/>
  <c r="AB18" i="1"/>
  <c r="BK17" i="1"/>
  <c r="BA17" i="1"/>
  <c r="AZ17" i="1"/>
  <c r="AY17" i="1"/>
  <c r="AD17" i="1"/>
  <c r="AC17" i="1"/>
  <c r="AB17" i="1"/>
  <c r="BK16" i="1"/>
  <c r="BA16" i="1"/>
  <c r="AZ16" i="1"/>
  <c r="AY16" i="1"/>
  <c r="AD16" i="1"/>
  <c r="AC16" i="1"/>
  <c r="AB16" i="1"/>
  <c r="BK15" i="1"/>
  <c r="BA15" i="1"/>
  <c r="AZ15" i="1"/>
  <c r="AY15" i="1"/>
  <c r="AD15" i="1"/>
  <c r="AC15" i="1"/>
  <c r="AB15" i="1"/>
  <c r="BK14" i="1"/>
  <c r="BA14" i="1"/>
  <c r="AZ14" i="1"/>
  <c r="AY14" i="1"/>
  <c r="AD14" i="1"/>
  <c r="AC14" i="1"/>
  <c r="AB14" i="1"/>
  <c r="BK13" i="1"/>
  <c r="BA13" i="1"/>
  <c r="AZ13" i="1"/>
  <c r="AY13" i="1"/>
  <c r="AD13" i="1"/>
  <c r="AC13" i="1"/>
  <c r="AB13" i="1"/>
  <c r="BK12" i="1"/>
  <c r="BA12" i="1"/>
  <c r="AZ12" i="1"/>
  <c r="AY12" i="1"/>
  <c r="AD12" i="1"/>
  <c r="AC12" i="1"/>
  <c r="AB12" i="1"/>
  <c r="BK11" i="1"/>
  <c r="BA11" i="1"/>
  <c r="AZ11" i="1"/>
  <c r="AY11" i="1"/>
  <c r="AD11" i="1"/>
  <c r="AC11" i="1"/>
  <c r="AB11" i="1"/>
  <c r="BK10" i="1"/>
  <c r="BA10" i="1"/>
  <c r="AZ10" i="1"/>
  <c r="AY10" i="1"/>
  <c r="AD10" i="1"/>
  <c r="AC10" i="1"/>
  <c r="AB10" i="1"/>
  <c r="BK9" i="1"/>
  <c r="BA9" i="1"/>
  <c r="AZ9" i="1"/>
  <c r="AY9" i="1"/>
  <c r="AD9" i="1"/>
  <c r="AC9" i="1"/>
  <c r="AB9" i="1"/>
  <c r="BK8" i="1"/>
  <c r="BA8" i="1"/>
  <c r="AZ8" i="1"/>
  <c r="AY8" i="1"/>
  <c r="AD8" i="1"/>
  <c r="AC8" i="1"/>
  <c r="AB8" i="1"/>
  <c r="BK7" i="1"/>
  <c r="BA7" i="1"/>
  <c r="AZ7" i="1"/>
  <c r="AY7" i="1"/>
  <c r="AD7" i="1"/>
  <c r="AC7" i="1"/>
  <c r="AB7" i="1"/>
  <c r="BK6" i="1"/>
  <c r="BA6" i="1"/>
  <c r="AZ6" i="1"/>
  <c r="AY6" i="1"/>
  <c r="AD6" i="1"/>
  <c r="AC6" i="1"/>
  <c r="AB6" i="1"/>
  <c r="BK5" i="1"/>
  <c r="BA5" i="1"/>
  <c r="AZ5" i="1"/>
  <c r="AY5" i="1"/>
  <c r="AD5" i="1"/>
  <c r="AC5" i="1"/>
  <c r="AB5" i="1"/>
  <c r="BK4" i="1"/>
  <c r="BA4" i="1"/>
  <c r="AZ4" i="1"/>
  <c r="AY4" i="1"/>
  <c r="AD4" i="1"/>
  <c r="AC4" i="1"/>
  <c r="AB4" i="1"/>
  <c r="BK3" i="1"/>
  <c r="BA3" i="1"/>
  <c r="AA63" i="1" s="1"/>
  <c r="AZ3" i="1"/>
  <c r="AY3" i="1"/>
  <c r="AD3" i="1"/>
  <c r="AC3" i="1"/>
  <c r="AB3" i="1"/>
  <c r="BK2" i="1"/>
  <c r="BA2" i="1"/>
  <c r="AZ2" i="1"/>
  <c r="AY2" i="1"/>
  <c r="AD52" i="1"/>
  <c r="AC2" i="1"/>
  <c r="AC52" i="1" s="1"/>
  <c r="Z62" i="1" s="1"/>
  <c r="AB2" i="1"/>
  <c r="H70" i="4" l="1"/>
  <c r="H68" i="4"/>
  <c r="AA62" i="1"/>
  <c r="Z63" i="1"/>
  <c r="BA58" i="4"/>
  <c r="Z62" i="6"/>
  <c r="K69" i="7"/>
  <c r="G71" i="6"/>
  <c r="AC62" i="8"/>
  <c r="Z63" i="5"/>
  <c r="AA63" i="5"/>
  <c r="K69" i="8"/>
  <c r="AD62" i="8"/>
  <c r="AE59" i="9"/>
  <c r="H67" i="4"/>
  <c r="K67" i="9"/>
  <c r="BB58" i="3"/>
  <c r="K71" i="8"/>
  <c r="H69" i="4"/>
  <c r="H72" i="5"/>
  <c r="K67" i="10"/>
  <c r="H70" i="1"/>
  <c r="K69" i="10"/>
</calcChain>
</file>

<file path=xl/sharedStrings.xml><?xml version="1.0" encoding="utf-8"?>
<sst xmlns="http://schemas.openxmlformats.org/spreadsheetml/2006/main" count="901" uniqueCount="46">
  <si>
    <t>Year</t>
  </si>
  <si>
    <t>RW</t>
  </si>
  <si>
    <t>RW R</t>
  </si>
  <si>
    <t>RW S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</si>
  <si>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</si>
  <si>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</si>
  <si>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</si>
  <si>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</si>
  <si>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</si>
  <si>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</si>
  <si>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</si>
  <si>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</si>
  <si>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</si>
  <si>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</si>
  <si>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</si>
  <si>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</si>
  <si>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</si>
  <si>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</si>
  <si>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</si>
  <si>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</si>
  <si>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</si>
  <si>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</si>
  <si>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</si>
  <si>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</si>
  <si>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</si>
  <si>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Jun-Jul</t>
  </si>
  <si>
    <t>T</t>
  </si>
  <si>
    <t>aver</t>
  </si>
  <si>
    <t>Jun-Sept</t>
  </si>
  <si>
    <t>pp</t>
  </si>
  <si>
    <t>t mean</t>
  </si>
  <si>
    <t>pos&lt;0,05</t>
  </si>
  <si>
    <t>pos&lt;0,01</t>
  </si>
  <si>
    <t>pos&lt;0,001</t>
  </si>
  <si>
    <t>neg&lt;0,05</t>
  </si>
  <si>
    <t>neg&lt;0,01</t>
  </si>
  <si>
    <t>neg&lt;0,001</t>
  </si>
  <si>
    <t>Pmax</t>
  </si>
  <si>
    <t>Pmin</t>
  </si>
  <si>
    <t>Tmax</t>
  </si>
  <si>
    <t>Tmin</t>
  </si>
  <si>
    <t xml:space="preserve">     </t>
  </si>
  <si>
    <t>Год</t>
  </si>
  <si>
    <t>ВИКА</t>
  </si>
  <si>
    <t>я</t>
  </si>
  <si>
    <t>vika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</si>
</sst>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mmm\-yy"/>
    <numFmt numFmtId="167" formatCode="d\-mmm"/>
  </numFmts>
  <fonts count="10" x14ac:knownFonts="1"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2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2" fontId="2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5" fontId="1" fillId="0" borderId="0" xfId="1" applyNumberFormat="1" applyFont="1" applyBorder="1" applyAlignment="1" applyProtection="1">
      <alignment horizontal="right" vertical="top"/>
    </xf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0" borderId="0" xfId="0" applyFont="1" applyAlignment="1">
      <alignment horizontal="left" textRotation="90"/>
    </xf>
    <xf numFmtId="0" fontId="1" fillId="2" borderId="0" xfId="0" applyFont="1" applyFill="1"/>
    <xf numFmtId="0" fontId="0" fillId="0" borderId="3" xfId="0" applyBorder="1"/>
    <xf numFmtId="0" fontId="2" fillId="0" borderId="0" xfId="1" applyFont="1" applyBorder="1" applyAlignment="1" applyProtection="1">
      <alignment horizontal="right" vertical="top"/>
    </xf>
    <xf numFmtId="0" fontId="1" fillId="3" borderId="4" xfId="0" applyFont="1" applyFill="1" applyBorder="1"/>
    <xf numFmtId="0" fontId="1" fillId="0" borderId="4" xfId="0" applyFont="1" applyBorder="1" applyAlignment="1">
      <alignment horizontal="left" textRotation="90"/>
    </xf>
    <xf numFmtId="2" fontId="1" fillId="0" borderId="4" xfId="0" applyNumberFormat="1" applyFont="1" applyBorder="1"/>
    <xf numFmtId="166" fontId="1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5" fillId="2" borderId="0" xfId="0" applyFont="1" applyFill="1"/>
    <xf numFmtId="0" fontId="5" fillId="0" borderId="0" xfId="1" applyFont="1" applyBorder="1" applyAlignment="1" applyProtection="1">
      <alignment horizontal="right" vertical="top"/>
    </xf>
    <xf numFmtId="0" fontId="6" fillId="0" borderId="0" xfId="1" applyFont="1" applyBorder="1" applyAlignment="1" applyProtection="1">
      <alignment horizontal="right" vertical="top"/>
    </xf>
    <xf numFmtId="0" fontId="6" fillId="0" borderId="4" xfId="1" applyFont="1" applyBorder="1" applyAlignment="1" applyProtection="1">
      <alignment horizontal="right" vertical="top"/>
    </xf>
    <xf numFmtId="165" fontId="6" fillId="0" borderId="0" xfId="1" applyNumberFormat="1" applyFont="1" applyBorder="1" applyAlignment="1" applyProtection="1">
      <alignment horizontal="right" vertical="top"/>
    </xf>
    <xf numFmtId="0" fontId="7" fillId="2" borderId="0" xfId="0" applyFont="1" applyFill="1"/>
    <xf numFmtId="0" fontId="8" fillId="2" borderId="0" xfId="0" applyFont="1" applyFill="1"/>
    <xf numFmtId="165" fontId="2" fillId="0" borderId="0" xfId="1" applyNumberFormat="1" applyFont="1" applyBorder="1" applyAlignment="1" applyProtection="1">
      <alignment horizontal="right" vertical="top"/>
    </xf>
    <xf numFmtId="165" fontId="1" fillId="0" borderId="4" xfId="1" applyNumberFormat="1" applyFont="1" applyBorder="1" applyAlignment="1" applyProtection="1">
      <alignment horizontal="right" vertical="top"/>
    </xf>
    <xf numFmtId="0" fontId="1" fillId="0" borderId="0" xfId="1" applyFont="1" applyBorder="1" applyAlignment="1" applyProtection="1">
      <alignment horizontal="right" vertical="top"/>
    </xf>
  </cellXfs>
  <cellStyles count="2">
    <cellStyle name="Обычный" xfId="0" builtinId="0"/>
    <cellStyle name="Обычный_Лист1" xfId="1"/>
  </cellStyles>
  <dxfs count="1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-7.400119490344749E-2</c:v>
                </c:pt>
                <c:pt idx="1">
                  <c:v>0.2553237626022587</c:v>
                </c:pt>
                <c:pt idx="2">
                  <c:v>-9.6922889070115592E-2</c:v>
                </c:pt>
                <c:pt idx="3">
                  <c:v>7.7045769979798298E-2</c:v>
                </c:pt>
                <c:pt idx="4">
                  <c:v>-0.14654732879371071</c:v>
                </c:pt>
                <c:pt idx="5">
                  <c:v>-6.34922250138477E-2</c:v>
                </c:pt>
                <c:pt idx="6">
                  <c:v>-3.8853124590589379E-2</c:v>
                </c:pt>
                <c:pt idx="7">
                  <c:v>8.7044861560669193E-2</c:v>
                </c:pt>
                <c:pt idx="8">
                  <c:v>-8.9090152543987514E-2</c:v>
                </c:pt>
                <c:pt idx="9">
                  <c:v>-0.14787163082630414</c:v>
                </c:pt>
                <c:pt idx="10">
                  <c:v>8.4084677656938181E-2</c:v>
                </c:pt>
                <c:pt idx="11">
                  <c:v>0.30176147430685296</c:v>
                </c:pt>
                <c:pt idx="12">
                  <c:v>-0.15179353727195538</c:v>
                </c:pt>
                <c:pt idx="13">
                  <c:v>0.1516795960585898</c:v>
                </c:pt>
                <c:pt idx="14">
                  <c:v>-6.1447499341344865E-2</c:v>
                </c:pt>
                <c:pt idx="15">
                  <c:v>7.3111478711983036E-2</c:v>
                </c:pt>
                <c:pt idx="16">
                  <c:v>-0.19710064683572195</c:v>
                </c:pt>
                <c:pt idx="17">
                  <c:v>1.9644981828951563E-2</c:v>
                </c:pt>
                <c:pt idx="18">
                  <c:v>1.2366103312725484E-2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D-4719-81BA-31ACC0B80660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-5.4970619284089216E-2</c:v>
                </c:pt>
                <c:pt idx="1">
                  <c:v>0.2873122722651974</c:v>
                </c:pt>
                <c:pt idx="2">
                  <c:v>0.36389768626975555</c:v>
                </c:pt>
                <c:pt idx="3">
                  <c:v>0.38624055432802334</c:v>
                </c:pt>
                <c:pt idx="4">
                  <c:v>0.33058660688237501</c:v>
                </c:pt>
                <c:pt idx="5">
                  <c:v>0.18778013566365054</c:v>
                </c:pt>
                <c:pt idx="6">
                  <c:v>0.1812690825972349</c:v>
                </c:pt>
                <c:pt idx="7">
                  <c:v>6.7098478591828312E-2</c:v>
                </c:pt>
                <c:pt idx="8">
                  <c:v>7.6747842005285019E-2</c:v>
                </c:pt>
                <c:pt idx="9">
                  <c:v>0.18922289027291594</c:v>
                </c:pt>
                <c:pt idx="10">
                  <c:v>0.33675036401243164</c:v>
                </c:pt>
                <c:pt idx="11">
                  <c:v>0.40176850041236878</c:v>
                </c:pt>
                <c:pt idx="12">
                  <c:v>4.0098858606748271E-2</c:v>
                </c:pt>
                <c:pt idx="13">
                  <c:v>0.34939299582386385</c:v>
                </c:pt>
                <c:pt idx="14">
                  <c:v>0.33277976820217126</c:v>
                </c:pt>
                <c:pt idx="15">
                  <c:v>0.35021231651934331</c:v>
                </c:pt>
                <c:pt idx="16">
                  <c:v>8.5958043626484473E-2</c:v>
                </c:pt>
                <c:pt idx="17">
                  <c:v>0.24961330661940556</c:v>
                </c:pt>
                <c:pt idx="18">
                  <c:v>0.42097484482622577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D-4719-81BA-31ACC0B8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93864"/>
        <c:axId val="89895167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D-4719-81BA-31ACC0B80660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0.32800000000000001</c:v>
                </c:pt>
                <c:pt idx="1">
                  <c:v>0.32800000000000001</c:v>
                </c:pt>
                <c:pt idx="2">
                  <c:v>0.32800000000000001</c:v>
                </c:pt>
                <c:pt idx="3">
                  <c:v>0.32800000000000001</c:v>
                </c:pt>
                <c:pt idx="4">
                  <c:v>0.32800000000000001</c:v>
                </c:pt>
                <c:pt idx="5">
                  <c:v>0.32800000000000001</c:v>
                </c:pt>
                <c:pt idx="6">
                  <c:v>0.32800000000000001</c:v>
                </c:pt>
                <c:pt idx="7">
                  <c:v>0.32800000000000001</c:v>
                </c:pt>
                <c:pt idx="8">
                  <c:v>0.32800000000000001</c:v>
                </c:pt>
                <c:pt idx="9">
                  <c:v>0.32800000000000001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0.32800000000000001</c:v>
                </c:pt>
                <c:pt idx="17">
                  <c:v>0.32800000000000001</c:v>
                </c:pt>
                <c:pt idx="1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D-4719-81BA-31ACC0B80660}"/>
            </c:ext>
          </c:extLst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D-4719-81BA-31ACC0B80660}"/>
            </c:ext>
          </c:extLst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FD-4719-81BA-31ACC0B80660}"/>
            </c:ext>
          </c:extLst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-0.32800000000000001</c:v>
                </c:pt>
                <c:pt idx="1">
                  <c:v>-0.32800000000000001</c:v>
                </c:pt>
                <c:pt idx="2">
                  <c:v>-0.32800000000000001</c:v>
                </c:pt>
                <c:pt idx="3">
                  <c:v>-0.32800000000000001</c:v>
                </c:pt>
                <c:pt idx="4">
                  <c:v>-0.32800000000000001</c:v>
                </c:pt>
                <c:pt idx="5">
                  <c:v>-0.32800000000000001</c:v>
                </c:pt>
                <c:pt idx="6">
                  <c:v>-0.32800000000000001</c:v>
                </c:pt>
                <c:pt idx="7">
                  <c:v>-0.32800000000000001</c:v>
                </c:pt>
                <c:pt idx="8">
                  <c:v>-0.32800000000000001</c:v>
                </c:pt>
                <c:pt idx="9">
                  <c:v>-0.32800000000000001</c:v>
                </c:pt>
                <c:pt idx="10">
                  <c:v>-0.32800000000000001</c:v>
                </c:pt>
                <c:pt idx="11">
                  <c:v>-0.32800000000000001</c:v>
                </c:pt>
                <c:pt idx="12">
                  <c:v>-0.32800000000000001</c:v>
                </c:pt>
                <c:pt idx="13">
                  <c:v>-0.32800000000000001</c:v>
                </c:pt>
                <c:pt idx="14">
                  <c:v>-0.32800000000000001</c:v>
                </c:pt>
                <c:pt idx="15">
                  <c:v>-0.32800000000000001</c:v>
                </c:pt>
                <c:pt idx="16">
                  <c:v>-0.32800000000000001</c:v>
                </c:pt>
                <c:pt idx="17">
                  <c:v>-0.32800000000000001</c:v>
                </c:pt>
                <c:pt idx="18">
                  <c:v>-0.32800000000000001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FD-4719-81BA-31ACC0B8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5093864"/>
        <c:axId val="89895167"/>
      </c:lineChart>
      <c:catAx>
        <c:axId val="25093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89895167"/>
        <c:crosses val="autoZero"/>
        <c:auto val="1"/>
        <c:lblAlgn val="ctr"/>
        <c:lblOffset val="100"/>
        <c:noMultiLvlLbl val="0"/>
      </c:catAx>
      <c:valAx>
        <c:axId val="8989516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5093864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4D71-AB17-493763F039D3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3-4D71-AB17-493763F0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95528"/>
        <c:axId val="49141772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3-4D71-AB17-493763F039D3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3-4D71-AB17-493763F039D3}"/>
            </c:ext>
          </c:extLst>
        </c:ser>
        <c:ser>
          <c:idx val="4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3-4D71-AB17-493763F039D3}"/>
            </c:ext>
          </c:extLst>
        </c:ser>
        <c:ser>
          <c:idx val="5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73-4D71-AB17-493763F039D3}"/>
            </c:ext>
          </c:extLst>
        </c:ser>
        <c:ser>
          <c:idx val="6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73-4D71-AB17-493763F039D3}"/>
            </c:ext>
          </c:extLst>
        </c:ser>
        <c:ser>
          <c:idx val="7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73-4D71-AB17-493763F0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7095528"/>
        <c:axId val="49141772"/>
      </c:lineChart>
      <c:catAx>
        <c:axId val="97095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49141772"/>
        <c:crosses val="autoZero"/>
        <c:auto val="1"/>
        <c:lblAlgn val="ctr"/>
        <c:lblOffset val="100"/>
        <c:noMultiLvlLbl val="0"/>
      </c:catAx>
      <c:valAx>
        <c:axId val="4914177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9709552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Лист1!$A$93:$A$337</c:f>
              <c:numCache>
                <c:formatCode>General</c:formatCode>
                <c:ptCount val="245"/>
                <c:pt idx="0">
                  <c:v>1778</c:v>
                </c:pt>
                <c:pt idx="1">
                  <c:v>1779</c:v>
                </c:pt>
                <c:pt idx="2">
                  <c:v>1780</c:v>
                </c:pt>
                <c:pt idx="3">
                  <c:v>1781</c:v>
                </c:pt>
                <c:pt idx="4">
                  <c:v>1782</c:v>
                </c:pt>
                <c:pt idx="5">
                  <c:v>1783</c:v>
                </c:pt>
                <c:pt idx="6">
                  <c:v>1784</c:v>
                </c:pt>
                <c:pt idx="7">
                  <c:v>1785</c:v>
                </c:pt>
                <c:pt idx="8">
                  <c:v>1786</c:v>
                </c:pt>
                <c:pt idx="9">
                  <c:v>1787</c:v>
                </c:pt>
                <c:pt idx="10">
                  <c:v>1788</c:v>
                </c:pt>
                <c:pt idx="11">
                  <c:v>1789</c:v>
                </c:pt>
                <c:pt idx="12">
                  <c:v>1790</c:v>
                </c:pt>
                <c:pt idx="13">
                  <c:v>1791</c:v>
                </c:pt>
                <c:pt idx="14">
                  <c:v>1792</c:v>
                </c:pt>
                <c:pt idx="15">
                  <c:v>1793</c:v>
                </c:pt>
                <c:pt idx="16">
                  <c:v>1794</c:v>
                </c:pt>
                <c:pt idx="17">
                  <c:v>1795</c:v>
                </c:pt>
                <c:pt idx="18">
                  <c:v>1796</c:v>
                </c:pt>
                <c:pt idx="19">
                  <c:v>1797</c:v>
                </c:pt>
                <c:pt idx="20">
                  <c:v>1798</c:v>
                </c:pt>
                <c:pt idx="21">
                  <c:v>1799</c:v>
                </c:pt>
                <c:pt idx="22">
                  <c:v>1800</c:v>
                </c:pt>
                <c:pt idx="23">
                  <c:v>1801</c:v>
                </c:pt>
                <c:pt idx="24">
                  <c:v>1802</c:v>
                </c:pt>
                <c:pt idx="25">
                  <c:v>1803</c:v>
                </c:pt>
                <c:pt idx="26">
                  <c:v>1804</c:v>
                </c:pt>
                <c:pt idx="27">
                  <c:v>1805</c:v>
                </c:pt>
                <c:pt idx="28">
                  <c:v>1806</c:v>
                </c:pt>
                <c:pt idx="29">
                  <c:v>1807</c:v>
                </c:pt>
                <c:pt idx="30">
                  <c:v>1808</c:v>
                </c:pt>
                <c:pt idx="31">
                  <c:v>1809</c:v>
                </c:pt>
                <c:pt idx="32">
                  <c:v>1810</c:v>
                </c:pt>
                <c:pt idx="33">
                  <c:v>1811</c:v>
                </c:pt>
                <c:pt idx="34">
                  <c:v>1812</c:v>
                </c:pt>
                <c:pt idx="35">
                  <c:v>1813</c:v>
                </c:pt>
                <c:pt idx="36">
                  <c:v>1814</c:v>
                </c:pt>
                <c:pt idx="37">
                  <c:v>1815</c:v>
                </c:pt>
                <c:pt idx="38">
                  <c:v>1816</c:v>
                </c:pt>
                <c:pt idx="39">
                  <c:v>1817</c:v>
                </c:pt>
                <c:pt idx="40">
                  <c:v>1818</c:v>
                </c:pt>
                <c:pt idx="41">
                  <c:v>1819</c:v>
                </c:pt>
                <c:pt idx="42">
                  <c:v>1820</c:v>
                </c:pt>
                <c:pt idx="43">
                  <c:v>1821</c:v>
                </c:pt>
                <c:pt idx="44">
                  <c:v>1822</c:v>
                </c:pt>
                <c:pt idx="45">
                  <c:v>1823</c:v>
                </c:pt>
                <c:pt idx="46">
                  <c:v>1824</c:v>
                </c:pt>
                <c:pt idx="47">
                  <c:v>1825</c:v>
                </c:pt>
                <c:pt idx="48">
                  <c:v>1826</c:v>
                </c:pt>
                <c:pt idx="49">
                  <c:v>1827</c:v>
                </c:pt>
                <c:pt idx="50">
                  <c:v>1828</c:v>
                </c:pt>
                <c:pt idx="51">
                  <c:v>1829</c:v>
                </c:pt>
                <c:pt idx="52">
                  <c:v>1830</c:v>
                </c:pt>
                <c:pt idx="53">
                  <c:v>1831</c:v>
                </c:pt>
                <c:pt idx="54">
                  <c:v>1832</c:v>
                </c:pt>
                <c:pt idx="55">
                  <c:v>1833</c:v>
                </c:pt>
                <c:pt idx="56">
                  <c:v>1834</c:v>
                </c:pt>
                <c:pt idx="57">
                  <c:v>1835</c:v>
                </c:pt>
                <c:pt idx="58">
                  <c:v>1836</c:v>
                </c:pt>
                <c:pt idx="59">
                  <c:v>1837</c:v>
                </c:pt>
                <c:pt idx="60">
                  <c:v>1838</c:v>
                </c:pt>
                <c:pt idx="61">
                  <c:v>1839</c:v>
                </c:pt>
                <c:pt idx="62">
                  <c:v>1840</c:v>
                </c:pt>
                <c:pt idx="63">
                  <c:v>1841</c:v>
                </c:pt>
                <c:pt idx="64">
                  <c:v>1842</c:v>
                </c:pt>
                <c:pt idx="65">
                  <c:v>1843</c:v>
                </c:pt>
                <c:pt idx="66">
                  <c:v>1844</c:v>
                </c:pt>
                <c:pt idx="67">
                  <c:v>1845</c:v>
                </c:pt>
                <c:pt idx="68">
                  <c:v>1846</c:v>
                </c:pt>
                <c:pt idx="69">
                  <c:v>1847</c:v>
                </c:pt>
                <c:pt idx="70">
                  <c:v>1848</c:v>
                </c:pt>
                <c:pt idx="71">
                  <c:v>1849</c:v>
                </c:pt>
                <c:pt idx="72">
                  <c:v>1850</c:v>
                </c:pt>
                <c:pt idx="73">
                  <c:v>1851</c:v>
                </c:pt>
                <c:pt idx="74">
                  <c:v>1852</c:v>
                </c:pt>
                <c:pt idx="75">
                  <c:v>1853</c:v>
                </c:pt>
                <c:pt idx="76">
                  <c:v>1854</c:v>
                </c:pt>
                <c:pt idx="77">
                  <c:v>1855</c:v>
                </c:pt>
                <c:pt idx="78">
                  <c:v>1856</c:v>
                </c:pt>
                <c:pt idx="79">
                  <c:v>1857</c:v>
                </c:pt>
                <c:pt idx="80">
                  <c:v>1858</c:v>
                </c:pt>
                <c:pt idx="81">
                  <c:v>1859</c:v>
                </c:pt>
                <c:pt idx="82">
                  <c:v>1860</c:v>
                </c:pt>
                <c:pt idx="83">
                  <c:v>1861</c:v>
                </c:pt>
                <c:pt idx="84">
                  <c:v>1862</c:v>
                </c:pt>
                <c:pt idx="85">
                  <c:v>1863</c:v>
                </c:pt>
                <c:pt idx="86">
                  <c:v>1864</c:v>
                </c:pt>
                <c:pt idx="87">
                  <c:v>1865</c:v>
                </c:pt>
                <c:pt idx="88">
                  <c:v>1866</c:v>
                </c:pt>
                <c:pt idx="89">
                  <c:v>1867</c:v>
                </c:pt>
                <c:pt idx="90">
                  <c:v>1868</c:v>
                </c:pt>
                <c:pt idx="91">
                  <c:v>1869</c:v>
                </c:pt>
                <c:pt idx="92">
                  <c:v>1870</c:v>
                </c:pt>
                <c:pt idx="93">
                  <c:v>1871</c:v>
                </c:pt>
                <c:pt idx="94">
                  <c:v>1872</c:v>
                </c:pt>
                <c:pt idx="95">
                  <c:v>1873</c:v>
                </c:pt>
                <c:pt idx="96">
                  <c:v>1874</c:v>
                </c:pt>
                <c:pt idx="97">
                  <c:v>1875</c:v>
                </c:pt>
                <c:pt idx="98">
                  <c:v>1876</c:v>
                </c:pt>
                <c:pt idx="99">
                  <c:v>1877</c:v>
                </c:pt>
                <c:pt idx="100">
                  <c:v>1878</c:v>
                </c:pt>
                <c:pt idx="101">
                  <c:v>1879</c:v>
                </c:pt>
                <c:pt idx="102">
                  <c:v>1880</c:v>
                </c:pt>
                <c:pt idx="103">
                  <c:v>1881</c:v>
                </c:pt>
                <c:pt idx="104">
                  <c:v>1882</c:v>
                </c:pt>
                <c:pt idx="105">
                  <c:v>1883</c:v>
                </c:pt>
                <c:pt idx="106">
                  <c:v>1884</c:v>
                </c:pt>
                <c:pt idx="107">
                  <c:v>1885</c:v>
                </c:pt>
                <c:pt idx="108">
                  <c:v>1886</c:v>
                </c:pt>
                <c:pt idx="109">
                  <c:v>1887</c:v>
                </c:pt>
                <c:pt idx="110">
                  <c:v>1888</c:v>
                </c:pt>
                <c:pt idx="111">
                  <c:v>1889</c:v>
                </c:pt>
                <c:pt idx="112">
                  <c:v>1890</c:v>
                </c:pt>
                <c:pt idx="113">
                  <c:v>1891</c:v>
                </c:pt>
                <c:pt idx="114">
                  <c:v>1892</c:v>
                </c:pt>
                <c:pt idx="115">
                  <c:v>1893</c:v>
                </c:pt>
                <c:pt idx="116">
                  <c:v>1894</c:v>
                </c:pt>
                <c:pt idx="117">
                  <c:v>1895</c:v>
                </c:pt>
                <c:pt idx="118">
                  <c:v>1896</c:v>
                </c:pt>
                <c:pt idx="119">
                  <c:v>1897</c:v>
                </c:pt>
                <c:pt idx="120">
                  <c:v>1898</c:v>
                </c:pt>
                <c:pt idx="121">
                  <c:v>1899</c:v>
                </c:pt>
                <c:pt idx="122">
                  <c:v>1900</c:v>
                </c:pt>
                <c:pt idx="123">
                  <c:v>1901</c:v>
                </c:pt>
                <c:pt idx="124">
                  <c:v>1902</c:v>
                </c:pt>
                <c:pt idx="125">
                  <c:v>1903</c:v>
                </c:pt>
                <c:pt idx="126">
                  <c:v>1904</c:v>
                </c:pt>
                <c:pt idx="127">
                  <c:v>1905</c:v>
                </c:pt>
                <c:pt idx="128">
                  <c:v>1906</c:v>
                </c:pt>
                <c:pt idx="129">
                  <c:v>1907</c:v>
                </c:pt>
                <c:pt idx="130">
                  <c:v>1908</c:v>
                </c:pt>
                <c:pt idx="131">
                  <c:v>1909</c:v>
                </c:pt>
                <c:pt idx="132">
                  <c:v>1910</c:v>
                </c:pt>
                <c:pt idx="133">
                  <c:v>1911</c:v>
                </c:pt>
                <c:pt idx="134">
                  <c:v>1912</c:v>
                </c:pt>
                <c:pt idx="135">
                  <c:v>1913</c:v>
                </c:pt>
                <c:pt idx="136">
                  <c:v>1914</c:v>
                </c:pt>
                <c:pt idx="137">
                  <c:v>1915</c:v>
                </c:pt>
                <c:pt idx="138">
                  <c:v>1916</c:v>
                </c:pt>
                <c:pt idx="139">
                  <c:v>1917</c:v>
                </c:pt>
                <c:pt idx="140">
                  <c:v>1918</c:v>
                </c:pt>
                <c:pt idx="141">
                  <c:v>1919</c:v>
                </c:pt>
                <c:pt idx="142">
                  <c:v>1920</c:v>
                </c:pt>
                <c:pt idx="143">
                  <c:v>1921</c:v>
                </c:pt>
                <c:pt idx="144">
                  <c:v>1922</c:v>
                </c:pt>
                <c:pt idx="145">
                  <c:v>1923</c:v>
                </c:pt>
                <c:pt idx="146">
                  <c:v>1924</c:v>
                </c:pt>
                <c:pt idx="147">
                  <c:v>1925</c:v>
                </c:pt>
                <c:pt idx="148">
                  <c:v>1926</c:v>
                </c:pt>
                <c:pt idx="149">
                  <c:v>1927</c:v>
                </c:pt>
                <c:pt idx="150">
                  <c:v>1928</c:v>
                </c:pt>
                <c:pt idx="151">
                  <c:v>1929</c:v>
                </c:pt>
                <c:pt idx="152">
                  <c:v>1930</c:v>
                </c:pt>
                <c:pt idx="153">
                  <c:v>1931</c:v>
                </c:pt>
                <c:pt idx="154">
                  <c:v>1932</c:v>
                </c:pt>
                <c:pt idx="155">
                  <c:v>1933</c:v>
                </c:pt>
                <c:pt idx="156">
                  <c:v>1934</c:v>
                </c:pt>
                <c:pt idx="157">
                  <c:v>1935</c:v>
                </c:pt>
                <c:pt idx="158">
                  <c:v>1936</c:v>
                </c:pt>
                <c:pt idx="159">
                  <c:v>1937</c:v>
                </c:pt>
                <c:pt idx="160">
                  <c:v>1938</c:v>
                </c:pt>
                <c:pt idx="161">
                  <c:v>1939</c:v>
                </c:pt>
                <c:pt idx="162">
                  <c:v>1940</c:v>
                </c:pt>
                <c:pt idx="163">
                  <c:v>1941</c:v>
                </c:pt>
                <c:pt idx="164">
                  <c:v>1942</c:v>
                </c:pt>
                <c:pt idx="165">
                  <c:v>1943</c:v>
                </c:pt>
                <c:pt idx="166">
                  <c:v>1944</c:v>
                </c:pt>
                <c:pt idx="167">
                  <c:v>1945</c:v>
                </c:pt>
                <c:pt idx="168">
                  <c:v>1946</c:v>
                </c:pt>
                <c:pt idx="169">
                  <c:v>1947</c:v>
                </c:pt>
                <c:pt idx="170">
                  <c:v>1948</c:v>
                </c:pt>
                <c:pt idx="171">
                  <c:v>1949</c:v>
                </c:pt>
                <c:pt idx="172">
                  <c:v>1950</c:v>
                </c:pt>
                <c:pt idx="173">
                  <c:v>1951</c:v>
                </c:pt>
                <c:pt idx="174">
                  <c:v>1952</c:v>
                </c:pt>
                <c:pt idx="175">
                  <c:v>1953</c:v>
                </c:pt>
                <c:pt idx="176">
                  <c:v>1954</c:v>
                </c:pt>
                <c:pt idx="177">
                  <c:v>1955</c:v>
                </c:pt>
                <c:pt idx="178">
                  <c:v>1956</c:v>
                </c:pt>
                <c:pt idx="179">
                  <c:v>1957</c:v>
                </c:pt>
                <c:pt idx="180">
                  <c:v>1958</c:v>
                </c:pt>
                <c:pt idx="181">
                  <c:v>1959</c:v>
                </c:pt>
                <c:pt idx="182">
                  <c:v>1960</c:v>
                </c:pt>
                <c:pt idx="183">
                  <c:v>1961</c:v>
                </c:pt>
                <c:pt idx="184">
                  <c:v>1962</c:v>
                </c:pt>
                <c:pt idx="185">
                  <c:v>1963</c:v>
                </c:pt>
                <c:pt idx="186">
                  <c:v>1964</c:v>
                </c:pt>
                <c:pt idx="187">
                  <c:v>1965</c:v>
                </c:pt>
                <c:pt idx="188">
                  <c:v>1966</c:v>
                </c:pt>
                <c:pt idx="189">
                  <c:v>1967</c:v>
                </c:pt>
                <c:pt idx="190">
                  <c:v>1968</c:v>
                </c:pt>
                <c:pt idx="191">
                  <c:v>1969</c:v>
                </c:pt>
                <c:pt idx="192">
                  <c:v>1970</c:v>
                </c:pt>
                <c:pt idx="193">
                  <c:v>1971</c:v>
                </c:pt>
                <c:pt idx="194">
                  <c:v>1972</c:v>
                </c:pt>
                <c:pt idx="195">
                  <c:v>1973</c:v>
                </c:pt>
                <c:pt idx="196">
                  <c:v>1974</c:v>
                </c:pt>
                <c:pt idx="197">
                  <c:v>1975</c:v>
                </c:pt>
                <c:pt idx="198">
                  <c:v>1976</c:v>
                </c:pt>
                <c:pt idx="199">
                  <c:v>1977</c:v>
                </c:pt>
                <c:pt idx="200">
                  <c:v>1978</c:v>
                </c:pt>
                <c:pt idx="201">
                  <c:v>1979</c:v>
                </c:pt>
                <c:pt idx="202">
                  <c:v>1980</c:v>
                </c:pt>
                <c:pt idx="203">
                  <c:v>1981</c:v>
                </c:pt>
                <c:pt idx="204">
                  <c:v>1982</c:v>
                </c:pt>
                <c:pt idx="205">
                  <c:v>1983</c:v>
                </c:pt>
                <c:pt idx="206">
                  <c:v>1984</c:v>
                </c:pt>
                <c:pt idx="207">
                  <c:v>1985</c:v>
                </c:pt>
                <c:pt idx="208">
                  <c:v>1986</c:v>
                </c:pt>
                <c:pt idx="209">
                  <c:v>1987</c:v>
                </c:pt>
                <c:pt idx="210">
                  <c:v>1988</c:v>
                </c:pt>
                <c:pt idx="211">
                  <c:v>1989</c:v>
                </c:pt>
                <c:pt idx="212">
                  <c:v>1990</c:v>
                </c:pt>
                <c:pt idx="213">
                  <c:v>1991</c:v>
                </c:pt>
                <c:pt idx="214">
                  <c:v>1992</c:v>
                </c:pt>
                <c:pt idx="215">
                  <c:v>1993</c:v>
                </c:pt>
                <c:pt idx="216">
                  <c:v>1994</c:v>
                </c:pt>
                <c:pt idx="217">
                  <c:v>1995</c:v>
                </c:pt>
                <c:pt idx="218">
                  <c:v>1996</c:v>
                </c:pt>
                <c:pt idx="219">
                  <c:v>1997</c:v>
                </c:pt>
                <c:pt idx="220">
                  <c:v>1998</c:v>
                </c:pt>
                <c:pt idx="221">
                  <c:v>1999</c:v>
                </c:pt>
                <c:pt idx="222">
                  <c:v>2000</c:v>
                </c:pt>
                <c:pt idx="223">
                  <c:v>2001</c:v>
                </c:pt>
                <c:pt idx="224">
                  <c:v>2002</c:v>
                </c:pt>
                <c:pt idx="225">
                  <c:v>2003</c:v>
                </c:pt>
                <c:pt idx="226">
                  <c:v>2004</c:v>
                </c:pt>
                <c:pt idx="227">
                  <c:v>2005</c:v>
                </c:pt>
                <c:pt idx="228">
                  <c:v>2006</c:v>
                </c:pt>
                <c:pt idx="229">
                  <c:v>2007</c:v>
                </c:pt>
                <c:pt idx="230">
                  <c:v>2008</c:v>
                </c:pt>
                <c:pt idx="231">
                  <c:v>2009</c:v>
                </c:pt>
                <c:pt idx="232">
                  <c:v>2010</c:v>
                </c:pt>
                <c:pt idx="233">
                  <c:v>2011</c:v>
                </c:pt>
                <c:pt idx="234">
                  <c:v>2012</c:v>
                </c:pt>
                <c:pt idx="235">
                  <c:v>2013</c:v>
                </c:pt>
                <c:pt idx="236">
                  <c:v>2014</c:v>
                </c:pt>
                <c:pt idx="237">
                  <c:v>2015</c:v>
                </c:pt>
                <c:pt idx="238">
                  <c:v>2016</c:v>
                </c:pt>
                <c:pt idx="239">
                  <c:v>2017</c:v>
                </c:pt>
                <c:pt idx="240">
                  <c:v>2018</c:v>
                </c:pt>
                <c:pt idx="241">
                  <c:v>2019</c:v>
                </c:pt>
                <c:pt idx="242">
                  <c:v>2020</c:v>
                </c:pt>
                <c:pt idx="243">
                  <c:v>2021</c:v>
                </c:pt>
                <c:pt idx="244">
                  <c:v>2022</c:v>
                </c:pt>
              </c:numCache>
            </c:numRef>
          </c:cat>
          <c:val>
            <c:numRef>
              <c:f>Лист1!$B$93:$B$337</c:f>
              <c:numCache>
                <c:formatCode>General</c:formatCode>
                <c:ptCount val="245"/>
                <c:pt idx="0">
                  <c:v>1.1379999999999999</c:v>
                </c:pt>
                <c:pt idx="1">
                  <c:v>0.94899999999999995</c:v>
                </c:pt>
                <c:pt idx="2">
                  <c:v>0.68300000000000005</c:v>
                </c:pt>
                <c:pt idx="3">
                  <c:v>1.2110000000000001</c:v>
                </c:pt>
                <c:pt idx="4">
                  <c:v>1.3859999999999999</c:v>
                </c:pt>
                <c:pt idx="5">
                  <c:v>0.58199999999999996</c:v>
                </c:pt>
                <c:pt idx="6">
                  <c:v>1.3009999999999999</c:v>
                </c:pt>
                <c:pt idx="7">
                  <c:v>1.2929999999999999</c:v>
                </c:pt>
                <c:pt idx="8">
                  <c:v>1.0580000000000001</c:v>
                </c:pt>
                <c:pt idx="9">
                  <c:v>1.0780000000000001</c:v>
                </c:pt>
                <c:pt idx="10">
                  <c:v>0.69299999999999995</c:v>
                </c:pt>
                <c:pt idx="11">
                  <c:v>0.93600000000000005</c:v>
                </c:pt>
                <c:pt idx="12">
                  <c:v>1.1339999999999999</c:v>
                </c:pt>
                <c:pt idx="13">
                  <c:v>0.89500000000000002</c:v>
                </c:pt>
                <c:pt idx="14">
                  <c:v>1.117</c:v>
                </c:pt>
                <c:pt idx="15">
                  <c:v>1.63</c:v>
                </c:pt>
                <c:pt idx="16">
                  <c:v>1.579</c:v>
                </c:pt>
                <c:pt idx="17">
                  <c:v>1.0529999999999999</c:v>
                </c:pt>
                <c:pt idx="18">
                  <c:v>1.345</c:v>
                </c:pt>
                <c:pt idx="19">
                  <c:v>0.72699999999999998</c:v>
                </c:pt>
                <c:pt idx="20">
                  <c:v>0.70799999999999996</c:v>
                </c:pt>
                <c:pt idx="21">
                  <c:v>0.997</c:v>
                </c:pt>
                <c:pt idx="22">
                  <c:v>0.61699999999999999</c:v>
                </c:pt>
                <c:pt idx="23">
                  <c:v>1.056</c:v>
                </c:pt>
                <c:pt idx="24">
                  <c:v>0.96799999999999997</c:v>
                </c:pt>
                <c:pt idx="25">
                  <c:v>0.91100000000000003</c:v>
                </c:pt>
                <c:pt idx="26">
                  <c:v>1.171</c:v>
                </c:pt>
                <c:pt idx="27">
                  <c:v>1.5469999999999999</c:v>
                </c:pt>
                <c:pt idx="28">
                  <c:v>1.4570000000000001</c:v>
                </c:pt>
                <c:pt idx="29">
                  <c:v>0.47599999999999998</c:v>
                </c:pt>
                <c:pt idx="30">
                  <c:v>1.0069999999999999</c:v>
                </c:pt>
                <c:pt idx="31">
                  <c:v>1.163</c:v>
                </c:pt>
                <c:pt idx="32">
                  <c:v>0.80900000000000005</c:v>
                </c:pt>
                <c:pt idx="33">
                  <c:v>0.78600000000000003</c:v>
                </c:pt>
                <c:pt idx="34">
                  <c:v>0.39200000000000002</c:v>
                </c:pt>
                <c:pt idx="35">
                  <c:v>0.58899999999999997</c:v>
                </c:pt>
                <c:pt idx="36">
                  <c:v>0.77900000000000003</c:v>
                </c:pt>
                <c:pt idx="37">
                  <c:v>0.52400000000000002</c:v>
                </c:pt>
                <c:pt idx="38">
                  <c:v>0.4</c:v>
                </c:pt>
                <c:pt idx="39">
                  <c:v>0.75800000000000001</c:v>
                </c:pt>
                <c:pt idx="40">
                  <c:v>0.52300000000000002</c:v>
                </c:pt>
                <c:pt idx="41">
                  <c:v>0.115</c:v>
                </c:pt>
                <c:pt idx="42">
                  <c:v>0.55900000000000005</c:v>
                </c:pt>
                <c:pt idx="43">
                  <c:v>0.49299999999999999</c:v>
                </c:pt>
                <c:pt idx="44">
                  <c:v>0.58199999999999996</c:v>
                </c:pt>
                <c:pt idx="45">
                  <c:v>0.81799999999999995</c:v>
                </c:pt>
                <c:pt idx="46">
                  <c:v>0.52100000000000002</c:v>
                </c:pt>
                <c:pt idx="47">
                  <c:v>0.182</c:v>
                </c:pt>
                <c:pt idx="48">
                  <c:v>0.57599999999999996</c:v>
                </c:pt>
                <c:pt idx="49">
                  <c:v>1.0469999999999999</c:v>
                </c:pt>
                <c:pt idx="50">
                  <c:v>0.33300000000000002</c:v>
                </c:pt>
                <c:pt idx="51">
                  <c:v>0.95499999999999996</c:v>
                </c:pt>
                <c:pt idx="52">
                  <c:v>0.57199999999999995</c:v>
                </c:pt>
                <c:pt idx="53">
                  <c:v>0.83799999999999997</c:v>
                </c:pt>
                <c:pt idx="54">
                  <c:v>0.77300000000000002</c:v>
                </c:pt>
                <c:pt idx="55">
                  <c:v>0.13400000000000001</c:v>
                </c:pt>
                <c:pt idx="56">
                  <c:v>0.57199999999999995</c:v>
                </c:pt>
                <c:pt idx="57">
                  <c:v>0.70299999999999996</c:v>
                </c:pt>
                <c:pt idx="58">
                  <c:v>0.49199999999999999</c:v>
                </c:pt>
                <c:pt idx="59">
                  <c:v>0.55900000000000005</c:v>
                </c:pt>
                <c:pt idx="60">
                  <c:v>0.79900000000000004</c:v>
                </c:pt>
                <c:pt idx="61">
                  <c:v>1.1919999999999999</c:v>
                </c:pt>
                <c:pt idx="62">
                  <c:v>1.4730000000000001</c:v>
                </c:pt>
                <c:pt idx="63">
                  <c:v>1.0469999999999999</c:v>
                </c:pt>
                <c:pt idx="64">
                  <c:v>1.359</c:v>
                </c:pt>
                <c:pt idx="65">
                  <c:v>0.79300000000000004</c:v>
                </c:pt>
                <c:pt idx="66">
                  <c:v>1.452</c:v>
                </c:pt>
                <c:pt idx="67">
                  <c:v>1.2869999999999999</c:v>
                </c:pt>
                <c:pt idx="68">
                  <c:v>1.1839999999999999</c:v>
                </c:pt>
                <c:pt idx="69">
                  <c:v>1.22</c:v>
                </c:pt>
                <c:pt idx="70">
                  <c:v>1.2589999999999999</c:v>
                </c:pt>
                <c:pt idx="71">
                  <c:v>1.36</c:v>
                </c:pt>
                <c:pt idx="72">
                  <c:v>1.405</c:v>
                </c:pt>
                <c:pt idx="73">
                  <c:v>1.403</c:v>
                </c:pt>
                <c:pt idx="74">
                  <c:v>1.304</c:v>
                </c:pt>
                <c:pt idx="75">
                  <c:v>1.35</c:v>
                </c:pt>
                <c:pt idx="76">
                  <c:v>1.2350000000000001</c:v>
                </c:pt>
                <c:pt idx="77">
                  <c:v>1.0169999999999999</c:v>
                </c:pt>
                <c:pt idx="78">
                  <c:v>1.296</c:v>
                </c:pt>
                <c:pt idx="79">
                  <c:v>1.3839999999999999</c:v>
                </c:pt>
                <c:pt idx="80">
                  <c:v>1.413</c:v>
                </c:pt>
                <c:pt idx="81">
                  <c:v>1.661</c:v>
                </c:pt>
                <c:pt idx="82">
                  <c:v>1.369</c:v>
                </c:pt>
                <c:pt idx="83">
                  <c:v>1.5940000000000001</c:v>
                </c:pt>
                <c:pt idx="84">
                  <c:v>1.171</c:v>
                </c:pt>
                <c:pt idx="85">
                  <c:v>1.345</c:v>
                </c:pt>
                <c:pt idx="86">
                  <c:v>1.2589999999999999</c:v>
                </c:pt>
                <c:pt idx="87">
                  <c:v>0.73499999999999999</c:v>
                </c:pt>
                <c:pt idx="88">
                  <c:v>1.123</c:v>
                </c:pt>
                <c:pt idx="89">
                  <c:v>0.44</c:v>
                </c:pt>
                <c:pt idx="90">
                  <c:v>1.236</c:v>
                </c:pt>
                <c:pt idx="91">
                  <c:v>0.48699999999999999</c:v>
                </c:pt>
                <c:pt idx="92">
                  <c:v>1.3220000000000001</c:v>
                </c:pt>
                <c:pt idx="93">
                  <c:v>1</c:v>
                </c:pt>
                <c:pt idx="94">
                  <c:v>1.01</c:v>
                </c:pt>
                <c:pt idx="95">
                  <c:v>0.68100000000000005</c:v>
                </c:pt>
                <c:pt idx="96">
                  <c:v>0.63100000000000001</c:v>
                </c:pt>
                <c:pt idx="97">
                  <c:v>0.99199999999999999</c:v>
                </c:pt>
                <c:pt idx="98">
                  <c:v>0.75700000000000001</c:v>
                </c:pt>
                <c:pt idx="99">
                  <c:v>1.3</c:v>
                </c:pt>
                <c:pt idx="100">
                  <c:v>1.169</c:v>
                </c:pt>
                <c:pt idx="101">
                  <c:v>1.665</c:v>
                </c:pt>
                <c:pt idx="102">
                  <c:v>1.395</c:v>
                </c:pt>
                <c:pt idx="103">
                  <c:v>0.78800000000000003</c:v>
                </c:pt>
                <c:pt idx="104">
                  <c:v>0.52700000000000002</c:v>
                </c:pt>
                <c:pt idx="105">
                  <c:v>0.80100000000000005</c:v>
                </c:pt>
                <c:pt idx="106">
                  <c:v>0.55400000000000005</c:v>
                </c:pt>
                <c:pt idx="107">
                  <c:v>0.224</c:v>
                </c:pt>
                <c:pt idx="108">
                  <c:v>0.72099999999999997</c:v>
                </c:pt>
                <c:pt idx="109">
                  <c:v>0.75900000000000001</c:v>
                </c:pt>
                <c:pt idx="110">
                  <c:v>0.77600000000000002</c:v>
                </c:pt>
                <c:pt idx="111">
                  <c:v>0.438</c:v>
                </c:pt>
                <c:pt idx="112">
                  <c:v>0.77900000000000003</c:v>
                </c:pt>
                <c:pt idx="113">
                  <c:v>0.7</c:v>
                </c:pt>
                <c:pt idx="114">
                  <c:v>1.2390000000000001</c:v>
                </c:pt>
                <c:pt idx="115">
                  <c:v>1.26</c:v>
                </c:pt>
                <c:pt idx="116">
                  <c:v>1.393</c:v>
                </c:pt>
                <c:pt idx="117">
                  <c:v>1.149</c:v>
                </c:pt>
                <c:pt idx="118">
                  <c:v>1.7310000000000001</c:v>
                </c:pt>
                <c:pt idx="119">
                  <c:v>1.8</c:v>
                </c:pt>
                <c:pt idx="120">
                  <c:v>1.772</c:v>
                </c:pt>
                <c:pt idx="121">
                  <c:v>0.93400000000000005</c:v>
                </c:pt>
                <c:pt idx="122">
                  <c:v>1.2430000000000001</c:v>
                </c:pt>
                <c:pt idx="123">
                  <c:v>0.67</c:v>
                </c:pt>
                <c:pt idx="124">
                  <c:v>1.0369999999999999</c:v>
                </c:pt>
                <c:pt idx="125">
                  <c:v>1.0369999999999999</c:v>
                </c:pt>
                <c:pt idx="126">
                  <c:v>1.028</c:v>
                </c:pt>
                <c:pt idx="127">
                  <c:v>1.115</c:v>
                </c:pt>
                <c:pt idx="128">
                  <c:v>1.2430000000000001</c:v>
                </c:pt>
                <c:pt idx="129">
                  <c:v>0.60499999999999998</c:v>
                </c:pt>
                <c:pt idx="130">
                  <c:v>1.8720000000000001</c:v>
                </c:pt>
                <c:pt idx="131">
                  <c:v>1.341</c:v>
                </c:pt>
                <c:pt idx="132">
                  <c:v>0.94899999999999995</c:v>
                </c:pt>
                <c:pt idx="133">
                  <c:v>0.59199999999999997</c:v>
                </c:pt>
                <c:pt idx="134">
                  <c:v>0.70399999999999996</c:v>
                </c:pt>
                <c:pt idx="135">
                  <c:v>0.71799999999999997</c:v>
                </c:pt>
                <c:pt idx="136">
                  <c:v>0.72699999999999998</c:v>
                </c:pt>
                <c:pt idx="137">
                  <c:v>1.252</c:v>
                </c:pt>
                <c:pt idx="138">
                  <c:v>0.57299999999999995</c:v>
                </c:pt>
                <c:pt idx="139">
                  <c:v>1.085</c:v>
                </c:pt>
                <c:pt idx="140">
                  <c:v>1.383</c:v>
                </c:pt>
                <c:pt idx="141">
                  <c:v>1.0149999999999999</c:v>
                </c:pt>
                <c:pt idx="142">
                  <c:v>0.67500000000000004</c:v>
                </c:pt>
                <c:pt idx="143">
                  <c:v>1.024</c:v>
                </c:pt>
                <c:pt idx="144">
                  <c:v>1.0940000000000001</c:v>
                </c:pt>
                <c:pt idx="145">
                  <c:v>1.38</c:v>
                </c:pt>
                <c:pt idx="146">
                  <c:v>1.135</c:v>
                </c:pt>
                <c:pt idx="147">
                  <c:v>0.66900000000000004</c:v>
                </c:pt>
                <c:pt idx="148">
                  <c:v>1.19</c:v>
                </c:pt>
                <c:pt idx="149">
                  <c:v>0.83299999999999996</c:v>
                </c:pt>
                <c:pt idx="150">
                  <c:v>1.0409999999999999</c:v>
                </c:pt>
                <c:pt idx="151">
                  <c:v>0.61099999999999999</c:v>
                </c:pt>
                <c:pt idx="152">
                  <c:v>0.77400000000000002</c:v>
                </c:pt>
                <c:pt idx="153">
                  <c:v>0.53700000000000003</c:v>
                </c:pt>
                <c:pt idx="154">
                  <c:v>0.52200000000000002</c:v>
                </c:pt>
                <c:pt idx="155">
                  <c:v>0.72899999999999998</c:v>
                </c:pt>
                <c:pt idx="156">
                  <c:v>0.78600000000000003</c:v>
                </c:pt>
                <c:pt idx="157">
                  <c:v>0.745</c:v>
                </c:pt>
                <c:pt idx="158">
                  <c:v>0.69699999999999995</c:v>
                </c:pt>
                <c:pt idx="159">
                  <c:v>0.503</c:v>
                </c:pt>
                <c:pt idx="160">
                  <c:v>0.80900000000000005</c:v>
                </c:pt>
                <c:pt idx="161">
                  <c:v>0.94899999999999995</c:v>
                </c:pt>
                <c:pt idx="162">
                  <c:v>1</c:v>
                </c:pt>
                <c:pt idx="163">
                  <c:v>0.93500000000000005</c:v>
                </c:pt>
                <c:pt idx="164">
                  <c:v>1.1220000000000001</c:v>
                </c:pt>
                <c:pt idx="165">
                  <c:v>1.4710000000000001</c:v>
                </c:pt>
                <c:pt idx="166">
                  <c:v>1.355</c:v>
                </c:pt>
                <c:pt idx="167">
                  <c:v>1.73</c:v>
                </c:pt>
                <c:pt idx="168">
                  <c:v>1.2929999999999999</c:v>
                </c:pt>
                <c:pt idx="169">
                  <c:v>0.80700000000000005</c:v>
                </c:pt>
                <c:pt idx="170">
                  <c:v>0.95599999999999996</c:v>
                </c:pt>
                <c:pt idx="171">
                  <c:v>0.246</c:v>
                </c:pt>
                <c:pt idx="172">
                  <c:v>1.034</c:v>
                </c:pt>
                <c:pt idx="173">
                  <c:v>0.747</c:v>
                </c:pt>
                <c:pt idx="174">
                  <c:v>0.86599999999999999</c:v>
                </c:pt>
                <c:pt idx="175">
                  <c:v>1.1619999999999999</c:v>
                </c:pt>
                <c:pt idx="176">
                  <c:v>0.94799999999999995</c:v>
                </c:pt>
                <c:pt idx="177">
                  <c:v>1.266</c:v>
                </c:pt>
                <c:pt idx="178">
                  <c:v>1.222</c:v>
                </c:pt>
                <c:pt idx="179">
                  <c:v>1.022</c:v>
                </c:pt>
                <c:pt idx="180">
                  <c:v>1.0760000000000001</c:v>
                </c:pt>
                <c:pt idx="181">
                  <c:v>1.4570000000000001</c:v>
                </c:pt>
                <c:pt idx="182">
                  <c:v>1.1850000000000001</c:v>
                </c:pt>
                <c:pt idx="183">
                  <c:v>1.052</c:v>
                </c:pt>
                <c:pt idx="184">
                  <c:v>1.054</c:v>
                </c:pt>
                <c:pt idx="185">
                  <c:v>1.028</c:v>
                </c:pt>
                <c:pt idx="186">
                  <c:v>1.1839999999999999</c:v>
                </c:pt>
                <c:pt idx="187">
                  <c:v>1.355</c:v>
                </c:pt>
                <c:pt idx="188">
                  <c:v>0.84899999999999998</c:v>
                </c:pt>
                <c:pt idx="189">
                  <c:v>1.4359999999999999</c:v>
                </c:pt>
                <c:pt idx="190">
                  <c:v>0.68300000000000005</c:v>
                </c:pt>
                <c:pt idx="191">
                  <c:v>1.1020000000000001</c:v>
                </c:pt>
                <c:pt idx="192">
                  <c:v>0.98699999999999999</c:v>
                </c:pt>
                <c:pt idx="193">
                  <c:v>0.46300000000000002</c:v>
                </c:pt>
                <c:pt idx="194">
                  <c:v>0.82599999999999996</c:v>
                </c:pt>
                <c:pt idx="195">
                  <c:v>0.51700000000000002</c:v>
                </c:pt>
                <c:pt idx="196">
                  <c:v>0.38800000000000001</c:v>
                </c:pt>
                <c:pt idx="197">
                  <c:v>0.63200000000000001</c:v>
                </c:pt>
                <c:pt idx="198">
                  <c:v>0.88200000000000001</c:v>
                </c:pt>
                <c:pt idx="199">
                  <c:v>0.75900000000000001</c:v>
                </c:pt>
                <c:pt idx="200">
                  <c:v>0.94799999999999995</c:v>
                </c:pt>
                <c:pt idx="201">
                  <c:v>1.1000000000000001</c:v>
                </c:pt>
                <c:pt idx="202">
                  <c:v>0.77500000000000002</c:v>
                </c:pt>
                <c:pt idx="203">
                  <c:v>0.74399999999999999</c:v>
                </c:pt>
                <c:pt idx="204">
                  <c:v>0.95799999999999996</c:v>
                </c:pt>
                <c:pt idx="205">
                  <c:v>1.0549999999999999</c:v>
                </c:pt>
                <c:pt idx="206">
                  <c:v>1.2609999999999999</c:v>
                </c:pt>
                <c:pt idx="207">
                  <c:v>1.323</c:v>
                </c:pt>
                <c:pt idx="208">
                  <c:v>1.3360000000000001</c:v>
                </c:pt>
                <c:pt idx="209">
                  <c:v>1.4339999999999999</c:v>
                </c:pt>
                <c:pt idx="210">
                  <c:v>1.427</c:v>
                </c:pt>
                <c:pt idx="211">
                  <c:v>0.95499999999999996</c:v>
                </c:pt>
                <c:pt idx="212">
                  <c:v>1.3819999999999999</c:v>
                </c:pt>
                <c:pt idx="213">
                  <c:v>1.018</c:v>
                </c:pt>
                <c:pt idx="214">
                  <c:v>1.079</c:v>
                </c:pt>
                <c:pt idx="215">
                  <c:v>1.1399999999999999</c:v>
                </c:pt>
                <c:pt idx="216">
                  <c:v>1.3080000000000001</c:v>
                </c:pt>
                <c:pt idx="217">
                  <c:v>0.61099999999999999</c:v>
                </c:pt>
                <c:pt idx="218">
                  <c:v>1.4219999999999999</c:v>
                </c:pt>
                <c:pt idx="219">
                  <c:v>0.25</c:v>
                </c:pt>
                <c:pt idx="220">
                  <c:v>1.353</c:v>
                </c:pt>
                <c:pt idx="221">
                  <c:v>0.26400000000000001</c:v>
                </c:pt>
                <c:pt idx="222">
                  <c:v>0.98899999999999999</c:v>
                </c:pt>
                <c:pt idx="223">
                  <c:v>0.91200000000000003</c:v>
                </c:pt>
                <c:pt idx="224">
                  <c:v>0.92900000000000005</c:v>
                </c:pt>
                <c:pt idx="225">
                  <c:v>1.0289999999999999</c:v>
                </c:pt>
                <c:pt idx="226">
                  <c:v>1.232</c:v>
                </c:pt>
                <c:pt idx="227">
                  <c:v>0.87</c:v>
                </c:pt>
                <c:pt idx="228">
                  <c:v>0.95299999999999996</c:v>
                </c:pt>
                <c:pt idx="229">
                  <c:v>0.64200000000000002</c:v>
                </c:pt>
                <c:pt idx="230">
                  <c:v>0.75600000000000001</c:v>
                </c:pt>
                <c:pt idx="231">
                  <c:v>0.88</c:v>
                </c:pt>
                <c:pt idx="232">
                  <c:v>0.52100000000000002</c:v>
                </c:pt>
                <c:pt idx="233">
                  <c:v>1.03</c:v>
                </c:pt>
                <c:pt idx="234">
                  <c:v>1.1080000000000001</c:v>
                </c:pt>
                <c:pt idx="235">
                  <c:v>1.0049999999999999</c:v>
                </c:pt>
                <c:pt idx="236">
                  <c:v>1.0389999999999999</c:v>
                </c:pt>
                <c:pt idx="237">
                  <c:v>1.0069999999999999</c:v>
                </c:pt>
                <c:pt idx="238">
                  <c:v>1.173</c:v>
                </c:pt>
                <c:pt idx="239">
                  <c:v>0.8</c:v>
                </c:pt>
                <c:pt idx="240">
                  <c:v>1.202</c:v>
                </c:pt>
                <c:pt idx="241">
                  <c:v>1.0680000000000001</c:v>
                </c:pt>
                <c:pt idx="242">
                  <c:v>0.69799999999999995</c:v>
                </c:pt>
                <c:pt idx="24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9-4E07-9D8E-301FBCEECA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Лист1!$A$93:$A$337</c:f>
              <c:numCache>
                <c:formatCode>General</c:formatCode>
                <c:ptCount val="245"/>
                <c:pt idx="0">
                  <c:v>1778</c:v>
                </c:pt>
                <c:pt idx="1">
                  <c:v>1779</c:v>
                </c:pt>
                <c:pt idx="2">
                  <c:v>1780</c:v>
                </c:pt>
                <c:pt idx="3">
                  <c:v>1781</c:v>
                </c:pt>
                <c:pt idx="4">
                  <c:v>1782</c:v>
                </c:pt>
                <c:pt idx="5">
                  <c:v>1783</c:v>
                </c:pt>
                <c:pt idx="6">
                  <c:v>1784</c:v>
                </c:pt>
                <c:pt idx="7">
                  <c:v>1785</c:v>
                </c:pt>
                <c:pt idx="8">
                  <c:v>1786</c:v>
                </c:pt>
                <c:pt idx="9">
                  <c:v>1787</c:v>
                </c:pt>
                <c:pt idx="10">
                  <c:v>1788</c:v>
                </c:pt>
                <c:pt idx="11">
                  <c:v>1789</c:v>
                </c:pt>
                <c:pt idx="12">
                  <c:v>1790</c:v>
                </c:pt>
                <c:pt idx="13">
                  <c:v>1791</c:v>
                </c:pt>
                <c:pt idx="14">
                  <c:v>1792</c:v>
                </c:pt>
                <c:pt idx="15">
                  <c:v>1793</c:v>
                </c:pt>
                <c:pt idx="16">
                  <c:v>1794</c:v>
                </c:pt>
                <c:pt idx="17">
                  <c:v>1795</c:v>
                </c:pt>
                <c:pt idx="18">
                  <c:v>1796</c:v>
                </c:pt>
                <c:pt idx="19">
                  <c:v>1797</c:v>
                </c:pt>
                <c:pt idx="20">
                  <c:v>1798</c:v>
                </c:pt>
                <c:pt idx="21">
                  <c:v>1799</c:v>
                </c:pt>
                <c:pt idx="22">
                  <c:v>1800</c:v>
                </c:pt>
                <c:pt idx="23">
                  <c:v>1801</c:v>
                </c:pt>
                <c:pt idx="24">
                  <c:v>1802</c:v>
                </c:pt>
                <c:pt idx="25">
                  <c:v>1803</c:v>
                </c:pt>
                <c:pt idx="26">
                  <c:v>1804</c:v>
                </c:pt>
                <c:pt idx="27">
                  <c:v>1805</c:v>
                </c:pt>
                <c:pt idx="28">
                  <c:v>1806</c:v>
                </c:pt>
                <c:pt idx="29">
                  <c:v>1807</c:v>
                </c:pt>
                <c:pt idx="30">
                  <c:v>1808</c:v>
                </c:pt>
                <c:pt idx="31">
                  <c:v>1809</c:v>
                </c:pt>
                <c:pt idx="32">
                  <c:v>1810</c:v>
                </c:pt>
                <c:pt idx="33">
                  <c:v>1811</c:v>
                </c:pt>
                <c:pt idx="34">
                  <c:v>1812</c:v>
                </c:pt>
                <c:pt idx="35">
                  <c:v>1813</c:v>
                </c:pt>
                <c:pt idx="36">
                  <c:v>1814</c:v>
                </c:pt>
                <c:pt idx="37">
                  <c:v>1815</c:v>
                </c:pt>
                <c:pt idx="38">
                  <c:v>1816</c:v>
                </c:pt>
                <c:pt idx="39">
                  <c:v>1817</c:v>
                </c:pt>
                <c:pt idx="40">
                  <c:v>1818</c:v>
                </c:pt>
                <c:pt idx="41">
                  <c:v>1819</c:v>
                </c:pt>
                <c:pt idx="42">
                  <c:v>1820</c:v>
                </c:pt>
                <c:pt idx="43">
                  <c:v>1821</c:v>
                </c:pt>
                <c:pt idx="44">
                  <c:v>1822</c:v>
                </c:pt>
                <c:pt idx="45">
                  <c:v>1823</c:v>
                </c:pt>
                <c:pt idx="46">
                  <c:v>1824</c:v>
                </c:pt>
                <c:pt idx="47">
                  <c:v>1825</c:v>
                </c:pt>
                <c:pt idx="48">
                  <c:v>1826</c:v>
                </c:pt>
                <c:pt idx="49">
                  <c:v>1827</c:v>
                </c:pt>
                <c:pt idx="50">
                  <c:v>1828</c:v>
                </c:pt>
                <c:pt idx="51">
                  <c:v>1829</c:v>
                </c:pt>
                <c:pt idx="52">
                  <c:v>1830</c:v>
                </c:pt>
                <c:pt idx="53">
                  <c:v>1831</c:v>
                </c:pt>
                <c:pt idx="54">
                  <c:v>1832</c:v>
                </c:pt>
                <c:pt idx="55">
                  <c:v>1833</c:v>
                </c:pt>
                <c:pt idx="56">
                  <c:v>1834</c:v>
                </c:pt>
                <c:pt idx="57">
                  <c:v>1835</c:v>
                </c:pt>
                <c:pt idx="58">
                  <c:v>1836</c:v>
                </c:pt>
                <c:pt idx="59">
                  <c:v>1837</c:v>
                </c:pt>
                <c:pt idx="60">
                  <c:v>1838</c:v>
                </c:pt>
                <c:pt idx="61">
                  <c:v>1839</c:v>
                </c:pt>
                <c:pt idx="62">
                  <c:v>1840</c:v>
                </c:pt>
                <c:pt idx="63">
                  <c:v>1841</c:v>
                </c:pt>
                <c:pt idx="64">
                  <c:v>1842</c:v>
                </c:pt>
                <c:pt idx="65">
                  <c:v>1843</c:v>
                </c:pt>
                <c:pt idx="66">
                  <c:v>1844</c:v>
                </c:pt>
                <c:pt idx="67">
                  <c:v>1845</c:v>
                </c:pt>
                <c:pt idx="68">
                  <c:v>1846</c:v>
                </c:pt>
                <c:pt idx="69">
                  <c:v>1847</c:v>
                </c:pt>
                <c:pt idx="70">
                  <c:v>1848</c:v>
                </c:pt>
                <c:pt idx="71">
                  <c:v>1849</c:v>
                </c:pt>
                <c:pt idx="72">
                  <c:v>1850</c:v>
                </c:pt>
                <c:pt idx="73">
                  <c:v>1851</c:v>
                </c:pt>
                <c:pt idx="74">
                  <c:v>1852</c:v>
                </c:pt>
                <c:pt idx="75">
                  <c:v>1853</c:v>
                </c:pt>
                <c:pt idx="76">
                  <c:v>1854</c:v>
                </c:pt>
                <c:pt idx="77">
                  <c:v>1855</c:v>
                </c:pt>
                <c:pt idx="78">
                  <c:v>1856</c:v>
                </c:pt>
                <c:pt idx="79">
                  <c:v>1857</c:v>
                </c:pt>
                <c:pt idx="80">
                  <c:v>1858</c:v>
                </c:pt>
                <c:pt idx="81">
                  <c:v>1859</c:v>
                </c:pt>
                <c:pt idx="82">
                  <c:v>1860</c:v>
                </c:pt>
                <c:pt idx="83">
                  <c:v>1861</c:v>
                </c:pt>
                <c:pt idx="84">
                  <c:v>1862</c:v>
                </c:pt>
                <c:pt idx="85">
                  <c:v>1863</c:v>
                </c:pt>
                <c:pt idx="86">
                  <c:v>1864</c:v>
                </c:pt>
                <c:pt idx="87">
                  <c:v>1865</c:v>
                </c:pt>
                <c:pt idx="88">
                  <c:v>1866</c:v>
                </c:pt>
                <c:pt idx="89">
                  <c:v>1867</c:v>
                </c:pt>
                <c:pt idx="90">
                  <c:v>1868</c:v>
                </c:pt>
                <c:pt idx="91">
                  <c:v>1869</c:v>
                </c:pt>
                <c:pt idx="92">
                  <c:v>1870</c:v>
                </c:pt>
                <c:pt idx="93">
                  <c:v>1871</c:v>
                </c:pt>
                <c:pt idx="94">
                  <c:v>1872</c:v>
                </c:pt>
                <c:pt idx="95">
                  <c:v>1873</c:v>
                </c:pt>
                <c:pt idx="96">
                  <c:v>1874</c:v>
                </c:pt>
                <c:pt idx="97">
                  <c:v>1875</c:v>
                </c:pt>
                <c:pt idx="98">
                  <c:v>1876</c:v>
                </c:pt>
                <c:pt idx="99">
                  <c:v>1877</c:v>
                </c:pt>
                <c:pt idx="100">
                  <c:v>1878</c:v>
                </c:pt>
                <c:pt idx="101">
                  <c:v>1879</c:v>
                </c:pt>
                <c:pt idx="102">
                  <c:v>1880</c:v>
                </c:pt>
                <c:pt idx="103">
                  <c:v>1881</c:v>
                </c:pt>
                <c:pt idx="104">
                  <c:v>1882</c:v>
                </c:pt>
                <c:pt idx="105">
                  <c:v>1883</c:v>
                </c:pt>
                <c:pt idx="106">
                  <c:v>1884</c:v>
                </c:pt>
                <c:pt idx="107">
                  <c:v>1885</c:v>
                </c:pt>
                <c:pt idx="108">
                  <c:v>1886</c:v>
                </c:pt>
                <c:pt idx="109">
                  <c:v>1887</c:v>
                </c:pt>
                <c:pt idx="110">
                  <c:v>1888</c:v>
                </c:pt>
                <c:pt idx="111">
                  <c:v>1889</c:v>
                </c:pt>
                <c:pt idx="112">
                  <c:v>1890</c:v>
                </c:pt>
                <c:pt idx="113">
                  <c:v>1891</c:v>
                </c:pt>
                <c:pt idx="114">
                  <c:v>1892</c:v>
                </c:pt>
                <c:pt idx="115">
                  <c:v>1893</c:v>
                </c:pt>
                <c:pt idx="116">
                  <c:v>1894</c:v>
                </c:pt>
                <c:pt idx="117">
                  <c:v>1895</c:v>
                </c:pt>
                <c:pt idx="118">
                  <c:v>1896</c:v>
                </c:pt>
                <c:pt idx="119">
                  <c:v>1897</c:v>
                </c:pt>
                <c:pt idx="120">
                  <c:v>1898</c:v>
                </c:pt>
                <c:pt idx="121">
                  <c:v>1899</c:v>
                </c:pt>
                <c:pt idx="122">
                  <c:v>1900</c:v>
                </c:pt>
                <c:pt idx="123">
                  <c:v>1901</c:v>
                </c:pt>
                <c:pt idx="124">
                  <c:v>1902</c:v>
                </c:pt>
                <c:pt idx="125">
                  <c:v>1903</c:v>
                </c:pt>
                <c:pt idx="126">
                  <c:v>1904</c:v>
                </c:pt>
                <c:pt idx="127">
                  <c:v>1905</c:v>
                </c:pt>
                <c:pt idx="128">
                  <c:v>1906</c:v>
                </c:pt>
                <c:pt idx="129">
                  <c:v>1907</c:v>
                </c:pt>
                <c:pt idx="130">
                  <c:v>1908</c:v>
                </c:pt>
                <c:pt idx="131">
                  <c:v>1909</c:v>
                </c:pt>
                <c:pt idx="132">
                  <c:v>1910</c:v>
                </c:pt>
                <c:pt idx="133">
                  <c:v>1911</c:v>
                </c:pt>
                <c:pt idx="134">
                  <c:v>1912</c:v>
                </c:pt>
                <c:pt idx="135">
                  <c:v>1913</c:v>
                </c:pt>
                <c:pt idx="136">
                  <c:v>1914</c:v>
                </c:pt>
                <c:pt idx="137">
                  <c:v>1915</c:v>
                </c:pt>
                <c:pt idx="138">
                  <c:v>1916</c:v>
                </c:pt>
                <c:pt idx="139">
                  <c:v>1917</c:v>
                </c:pt>
                <c:pt idx="140">
                  <c:v>1918</c:v>
                </c:pt>
                <c:pt idx="141">
                  <c:v>1919</c:v>
                </c:pt>
                <c:pt idx="142">
                  <c:v>1920</c:v>
                </c:pt>
                <c:pt idx="143">
                  <c:v>1921</c:v>
                </c:pt>
                <c:pt idx="144">
                  <c:v>1922</c:v>
                </c:pt>
                <c:pt idx="145">
                  <c:v>1923</c:v>
                </c:pt>
                <c:pt idx="146">
                  <c:v>1924</c:v>
                </c:pt>
                <c:pt idx="147">
                  <c:v>1925</c:v>
                </c:pt>
                <c:pt idx="148">
                  <c:v>1926</c:v>
                </c:pt>
                <c:pt idx="149">
                  <c:v>1927</c:v>
                </c:pt>
                <c:pt idx="150">
                  <c:v>1928</c:v>
                </c:pt>
                <c:pt idx="151">
                  <c:v>1929</c:v>
                </c:pt>
                <c:pt idx="152">
                  <c:v>1930</c:v>
                </c:pt>
                <c:pt idx="153">
                  <c:v>1931</c:v>
                </c:pt>
                <c:pt idx="154">
                  <c:v>1932</c:v>
                </c:pt>
                <c:pt idx="155">
                  <c:v>1933</c:v>
                </c:pt>
                <c:pt idx="156">
                  <c:v>1934</c:v>
                </c:pt>
                <c:pt idx="157">
                  <c:v>1935</c:v>
                </c:pt>
                <c:pt idx="158">
                  <c:v>1936</c:v>
                </c:pt>
                <c:pt idx="159">
                  <c:v>1937</c:v>
                </c:pt>
                <c:pt idx="160">
                  <c:v>1938</c:v>
                </c:pt>
                <c:pt idx="161">
                  <c:v>1939</c:v>
                </c:pt>
                <c:pt idx="162">
                  <c:v>1940</c:v>
                </c:pt>
                <c:pt idx="163">
                  <c:v>1941</c:v>
                </c:pt>
                <c:pt idx="164">
                  <c:v>1942</c:v>
                </c:pt>
                <c:pt idx="165">
                  <c:v>1943</c:v>
                </c:pt>
                <c:pt idx="166">
                  <c:v>1944</c:v>
                </c:pt>
                <c:pt idx="167">
                  <c:v>1945</c:v>
                </c:pt>
                <c:pt idx="168">
                  <c:v>1946</c:v>
                </c:pt>
                <c:pt idx="169">
                  <c:v>1947</c:v>
                </c:pt>
                <c:pt idx="170">
                  <c:v>1948</c:v>
                </c:pt>
                <c:pt idx="171">
                  <c:v>1949</c:v>
                </c:pt>
                <c:pt idx="172">
                  <c:v>1950</c:v>
                </c:pt>
                <c:pt idx="173">
                  <c:v>1951</c:v>
                </c:pt>
                <c:pt idx="174">
                  <c:v>1952</c:v>
                </c:pt>
                <c:pt idx="175">
                  <c:v>1953</c:v>
                </c:pt>
                <c:pt idx="176">
                  <c:v>1954</c:v>
                </c:pt>
                <c:pt idx="177">
                  <c:v>1955</c:v>
                </c:pt>
                <c:pt idx="178">
                  <c:v>1956</c:v>
                </c:pt>
                <c:pt idx="179">
                  <c:v>1957</c:v>
                </c:pt>
                <c:pt idx="180">
                  <c:v>1958</c:v>
                </c:pt>
                <c:pt idx="181">
                  <c:v>1959</c:v>
                </c:pt>
                <c:pt idx="182">
                  <c:v>1960</c:v>
                </c:pt>
                <c:pt idx="183">
                  <c:v>1961</c:v>
                </c:pt>
                <c:pt idx="184">
                  <c:v>1962</c:v>
                </c:pt>
                <c:pt idx="185">
                  <c:v>1963</c:v>
                </c:pt>
                <c:pt idx="186">
                  <c:v>1964</c:v>
                </c:pt>
                <c:pt idx="187">
                  <c:v>1965</c:v>
                </c:pt>
                <c:pt idx="188">
                  <c:v>1966</c:v>
                </c:pt>
                <c:pt idx="189">
                  <c:v>1967</c:v>
                </c:pt>
                <c:pt idx="190">
                  <c:v>1968</c:v>
                </c:pt>
                <c:pt idx="191">
                  <c:v>1969</c:v>
                </c:pt>
                <c:pt idx="192">
                  <c:v>1970</c:v>
                </c:pt>
                <c:pt idx="193">
                  <c:v>1971</c:v>
                </c:pt>
                <c:pt idx="194">
                  <c:v>1972</c:v>
                </c:pt>
                <c:pt idx="195">
                  <c:v>1973</c:v>
                </c:pt>
                <c:pt idx="196">
                  <c:v>1974</c:v>
                </c:pt>
                <c:pt idx="197">
                  <c:v>1975</c:v>
                </c:pt>
                <c:pt idx="198">
                  <c:v>1976</c:v>
                </c:pt>
                <c:pt idx="199">
                  <c:v>1977</c:v>
                </c:pt>
                <c:pt idx="200">
                  <c:v>1978</c:v>
                </c:pt>
                <c:pt idx="201">
                  <c:v>1979</c:v>
                </c:pt>
                <c:pt idx="202">
                  <c:v>1980</c:v>
                </c:pt>
                <c:pt idx="203">
                  <c:v>1981</c:v>
                </c:pt>
                <c:pt idx="204">
                  <c:v>1982</c:v>
                </c:pt>
                <c:pt idx="205">
                  <c:v>1983</c:v>
                </c:pt>
                <c:pt idx="206">
                  <c:v>1984</c:v>
                </c:pt>
                <c:pt idx="207">
                  <c:v>1985</c:v>
                </c:pt>
                <c:pt idx="208">
                  <c:v>1986</c:v>
                </c:pt>
                <c:pt idx="209">
                  <c:v>1987</c:v>
                </c:pt>
                <c:pt idx="210">
                  <c:v>1988</c:v>
                </c:pt>
                <c:pt idx="211">
                  <c:v>1989</c:v>
                </c:pt>
                <c:pt idx="212">
                  <c:v>1990</c:v>
                </c:pt>
                <c:pt idx="213">
                  <c:v>1991</c:v>
                </c:pt>
                <c:pt idx="214">
                  <c:v>1992</c:v>
                </c:pt>
                <c:pt idx="215">
                  <c:v>1993</c:v>
                </c:pt>
                <c:pt idx="216">
                  <c:v>1994</c:v>
                </c:pt>
                <c:pt idx="217">
                  <c:v>1995</c:v>
                </c:pt>
                <c:pt idx="218">
                  <c:v>1996</c:v>
                </c:pt>
                <c:pt idx="219">
                  <c:v>1997</c:v>
                </c:pt>
                <c:pt idx="220">
                  <c:v>1998</c:v>
                </c:pt>
                <c:pt idx="221">
                  <c:v>1999</c:v>
                </c:pt>
                <c:pt idx="222">
                  <c:v>2000</c:v>
                </c:pt>
                <c:pt idx="223">
                  <c:v>2001</c:v>
                </c:pt>
                <c:pt idx="224">
                  <c:v>2002</c:v>
                </c:pt>
                <c:pt idx="225">
                  <c:v>2003</c:v>
                </c:pt>
                <c:pt idx="226">
                  <c:v>2004</c:v>
                </c:pt>
                <c:pt idx="227">
                  <c:v>2005</c:v>
                </c:pt>
                <c:pt idx="228">
                  <c:v>2006</c:v>
                </c:pt>
                <c:pt idx="229">
                  <c:v>2007</c:v>
                </c:pt>
                <c:pt idx="230">
                  <c:v>2008</c:v>
                </c:pt>
                <c:pt idx="231">
                  <c:v>2009</c:v>
                </c:pt>
                <c:pt idx="232">
                  <c:v>2010</c:v>
                </c:pt>
                <c:pt idx="233">
                  <c:v>2011</c:v>
                </c:pt>
                <c:pt idx="234">
                  <c:v>2012</c:v>
                </c:pt>
                <c:pt idx="235">
                  <c:v>2013</c:v>
                </c:pt>
                <c:pt idx="236">
                  <c:v>2014</c:v>
                </c:pt>
                <c:pt idx="237">
                  <c:v>2015</c:v>
                </c:pt>
                <c:pt idx="238">
                  <c:v>2016</c:v>
                </c:pt>
                <c:pt idx="239">
                  <c:v>2017</c:v>
                </c:pt>
                <c:pt idx="240">
                  <c:v>2018</c:v>
                </c:pt>
                <c:pt idx="241">
                  <c:v>2019</c:v>
                </c:pt>
                <c:pt idx="242">
                  <c:v>2020</c:v>
                </c:pt>
                <c:pt idx="243">
                  <c:v>2021</c:v>
                </c:pt>
                <c:pt idx="244">
                  <c:v>2022</c:v>
                </c:pt>
              </c:numCache>
            </c:numRef>
          </c:cat>
          <c:val>
            <c:numRef>
              <c:f>Лист1!$C$93:$C$337</c:f>
              <c:numCache>
                <c:formatCode>General</c:formatCode>
                <c:ptCount val="245"/>
                <c:pt idx="0">
                  <c:v>0.79100000000000004</c:v>
                </c:pt>
                <c:pt idx="1">
                  <c:v>0.998</c:v>
                </c:pt>
                <c:pt idx="2">
                  <c:v>0.76800000000000002</c:v>
                </c:pt>
                <c:pt idx="3">
                  <c:v>1.292</c:v>
                </c:pt>
                <c:pt idx="4">
                  <c:v>1.0169999999999999</c:v>
                </c:pt>
                <c:pt idx="5">
                  <c:v>0.54100000000000004</c:v>
                </c:pt>
                <c:pt idx="6">
                  <c:v>1.0489999999999999</c:v>
                </c:pt>
                <c:pt idx="7">
                  <c:v>1.0029999999999999</c:v>
                </c:pt>
                <c:pt idx="8">
                  <c:v>0.65300000000000002</c:v>
                </c:pt>
                <c:pt idx="9">
                  <c:v>0.78300000000000003</c:v>
                </c:pt>
                <c:pt idx="10">
                  <c:v>0.53600000000000003</c:v>
                </c:pt>
                <c:pt idx="11">
                  <c:v>0.74399999999999999</c:v>
                </c:pt>
                <c:pt idx="12">
                  <c:v>0.95599999999999996</c:v>
                </c:pt>
                <c:pt idx="13">
                  <c:v>0.67600000000000005</c:v>
                </c:pt>
                <c:pt idx="14">
                  <c:v>0.77500000000000002</c:v>
                </c:pt>
                <c:pt idx="15">
                  <c:v>1.365</c:v>
                </c:pt>
                <c:pt idx="16">
                  <c:v>1.704</c:v>
                </c:pt>
                <c:pt idx="17">
                  <c:v>1.1739999999999999</c:v>
                </c:pt>
                <c:pt idx="18">
                  <c:v>1.095</c:v>
                </c:pt>
                <c:pt idx="19">
                  <c:v>0.69699999999999995</c:v>
                </c:pt>
                <c:pt idx="20">
                  <c:v>0.85499999999999998</c:v>
                </c:pt>
                <c:pt idx="21">
                  <c:v>1.115</c:v>
                </c:pt>
                <c:pt idx="22">
                  <c:v>0.79600000000000004</c:v>
                </c:pt>
                <c:pt idx="23">
                  <c:v>1.1299999999999999</c:v>
                </c:pt>
                <c:pt idx="24">
                  <c:v>0.80400000000000005</c:v>
                </c:pt>
                <c:pt idx="25">
                  <c:v>0.90200000000000002</c:v>
                </c:pt>
                <c:pt idx="26">
                  <c:v>0.95299999999999996</c:v>
                </c:pt>
                <c:pt idx="27">
                  <c:v>1.4550000000000001</c:v>
                </c:pt>
                <c:pt idx="28">
                  <c:v>1.2609999999999999</c:v>
                </c:pt>
                <c:pt idx="29">
                  <c:v>0.21099999999999999</c:v>
                </c:pt>
                <c:pt idx="30">
                  <c:v>1.417</c:v>
                </c:pt>
                <c:pt idx="31">
                  <c:v>1.51</c:v>
                </c:pt>
                <c:pt idx="32">
                  <c:v>1.0089999999999999</c:v>
                </c:pt>
                <c:pt idx="33">
                  <c:v>0.88100000000000001</c:v>
                </c:pt>
                <c:pt idx="34">
                  <c:v>0.33500000000000002</c:v>
                </c:pt>
                <c:pt idx="35">
                  <c:v>0.69699999999999995</c:v>
                </c:pt>
                <c:pt idx="36">
                  <c:v>0.88</c:v>
                </c:pt>
                <c:pt idx="37">
                  <c:v>0.63500000000000001</c:v>
                </c:pt>
                <c:pt idx="38">
                  <c:v>0.376</c:v>
                </c:pt>
                <c:pt idx="39">
                  <c:v>1.0229999999999999</c:v>
                </c:pt>
                <c:pt idx="40">
                  <c:v>0.45300000000000001</c:v>
                </c:pt>
                <c:pt idx="41">
                  <c:v>8.1000000000000003E-2</c:v>
                </c:pt>
                <c:pt idx="42">
                  <c:v>0.67400000000000004</c:v>
                </c:pt>
                <c:pt idx="43">
                  <c:v>0.70499999999999996</c:v>
                </c:pt>
                <c:pt idx="44">
                  <c:v>0.64</c:v>
                </c:pt>
                <c:pt idx="45">
                  <c:v>0.61099999999999999</c:v>
                </c:pt>
                <c:pt idx="46">
                  <c:v>0.20300000000000001</c:v>
                </c:pt>
                <c:pt idx="47">
                  <c:v>0.18099999999999999</c:v>
                </c:pt>
                <c:pt idx="48">
                  <c:v>0.872</c:v>
                </c:pt>
                <c:pt idx="49">
                  <c:v>1.254</c:v>
                </c:pt>
                <c:pt idx="50">
                  <c:v>0.312</c:v>
                </c:pt>
                <c:pt idx="51">
                  <c:v>1.464</c:v>
                </c:pt>
                <c:pt idx="52">
                  <c:v>0.21</c:v>
                </c:pt>
                <c:pt idx="53">
                  <c:v>1.2490000000000001</c:v>
                </c:pt>
                <c:pt idx="54">
                  <c:v>0.64800000000000002</c:v>
                </c:pt>
                <c:pt idx="55">
                  <c:v>0.125</c:v>
                </c:pt>
                <c:pt idx="56">
                  <c:v>0.37</c:v>
                </c:pt>
                <c:pt idx="57">
                  <c:v>0.77900000000000003</c:v>
                </c:pt>
                <c:pt idx="58">
                  <c:v>0.317</c:v>
                </c:pt>
                <c:pt idx="59">
                  <c:v>0.59799999999999998</c:v>
                </c:pt>
                <c:pt idx="60">
                  <c:v>0.77800000000000002</c:v>
                </c:pt>
                <c:pt idx="61">
                  <c:v>0.96199999999999997</c:v>
                </c:pt>
                <c:pt idx="62">
                  <c:v>1.1200000000000001</c:v>
                </c:pt>
                <c:pt idx="63">
                  <c:v>0.73699999999999999</c:v>
                </c:pt>
                <c:pt idx="64">
                  <c:v>1.323</c:v>
                </c:pt>
                <c:pt idx="65">
                  <c:v>0.34599999999999997</c:v>
                </c:pt>
                <c:pt idx="66">
                  <c:v>1.3120000000000001</c:v>
                </c:pt>
                <c:pt idx="67">
                  <c:v>1.085</c:v>
                </c:pt>
                <c:pt idx="68">
                  <c:v>0.83899999999999997</c:v>
                </c:pt>
                <c:pt idx="69">
                  <c:v>1.222</c:v>
                </c:pt>
                <c:pt idx="70">
                  <c:v>0.92</c:v>
                </c:pt>
                <c:pt idx="71">
                  <c:v>1.254</c:v>
                </c:pt>
                <c:pt idx="72">
                  <c:v>1.0309999999999999</c:v>
                </c:pt>
                <c:pt idx="73">
                  <c:v>1.2070000000000001</c:v>
                </c:pt>
                <c:pt idx="74">
                  <c:v>1.337</c:v>
                </c:pt>
                <c:pt idx="75">
                  <c:v>1.3080000000000001</c:v>
                </c:pt>
                <c:pt idx="76">
                  <c:v>1.1339999999999999</c:v>
                </c:pt>
                <c:pt idx="77">
                  <c:v>1.165</c:v>
                </c:pt>
                <c:pt idx="78">
                  <c:v>1.425</c:v>
                </c:pt>
                <c:pt idx="79">
                  <c:v>1.347</c:v>
                </c:pt>
                <c:pt idx="80">
                  <c:v>1.2609999999999999</c:v>
                </c:pt>
                <c:pt idx="81">
                  <c:v>1.413</c:v>
                </c:pt>
                <c:pt idx="82">
                  <c:v>1.228</c:v>
                </c:pt>
                <c:pt idx="83">
                  <c:v>1.77</c:v>
                </c:pt>
                <c:pt idx="84">
                  <c:v>1.1339999999999999</c:v>
                </c:pt>
                <c:pt idx="85">
                  <c:v>1.4450000000000001</c:v>
                </c:pt>
                <c:pt idx="86">
                  <c:v>1.448</c:v>
                </c:pt>
                <c:pt idx="87">
                  <c:v>1.4670000000000001</c:v>
                </c:pt>
                <c:pt idx="88">
                  <c:v>0.89900000000000002</c:v>
                </c:pt>
                <c:pt idx="89">
                  <c:v>4.2999999999999997E-2</c:v>
                </c:pt>
                <c:pt idx="90">
                  <c:v>1.554</c:v>
                </c:pt>
                <c:pt idx="91">
                  <c:v>0.51300000000000001</c:v>
                </c:pt>
                <c:pt idx="92">
                  <c:v>1.2450000000000001</c:v>
                </c:pt>
                <c:pt idx="93">
                  <c:v>0.94</c:v>
                </c:pt>
                <c:pt idx="94">
                  <c:v>1.2729999999999999</c:v>
                </c:pt>
                <c:pt idx="95">
                  <c:v>0.68400000000000005</c:v>
                </c:pt>
                <c:pt idx="96">
                  <c:v>0.65100000000000002</c:v>
                </c:pt>
                <c:pt idx="97">
                  <c:v>1.0289999999999999</c:v>
                </c:pt>
                <c:pt idx="98">
                  <c:v>0.86</c:v>
                </c:pt>
                <c:pt idx="99">
                  <c:v>1.397</c:v>
                </c:pt>
                <c:pt idx="100">
                  <c:v>1.1759999999999999</c:v>
                </c:pt>
                <c:pt idx="101">
                  <c:v>1.5669999999999999</c:v>
                </c:pt>
                <c:pt idx="102">
                  <c:v>1.2050000000000001</c:v>
                </c:pt>
                <c:pt idx="103">
                  <c:v>0.94699999999999995</c:v>
                </c:pt>
                <c:pt idx="104">
                  <c:v>0.64300000000000002</c:v>
                </c:pt>
                <c:pt idx="105">
                  <c:v>1.0980000000000001</c:v>
                </c:pt>
                <c:pt idx="106">
                  <c:v>0.72699999999999998</c:v>
                </c:pt>
                <c:pt idx="107">
                  <c:v>0.25900000000000001</c:v>
                </c:pt>
                <c:pt idx="108">
                  <c:v>0.99099999999999999</c:v>
                </c:pt>
                <c:pt idx="109">
                  <c:v>0.85299999999999998</c:v>
                </c:pt>
                <c:pt idx="110">
                  <c:v>0.84699999999999998</c:v>
                </c:pt>
                <c:pt idx="111">
                  <c:v>0.52200000000000002</c:v>
                </c:pt>
                <c:pt idx="112">
                  <c:v>0.745</c:v>
                </c:pt>
                <c:pt idx="113">
                  <c:v>0.73799999999999999</c:v>
                </c:pt>
                <c:pt idx="114">
                  <c:v>1.0369999999999999</c:v>
                </c:pt>
                <c:pt idx="115">
                  <c:v>1.123</c:v>
                </c:pt>
                <c:pt idx="116">
                  <c:v>1.5009999999999999</c:v>
                </c:pt>
                <c:pt idx="117">
                  <c:v>0.85599999999999998</c:v>
                </c:pt>
                <c:pt idx="118">
                  <c:v>1.4750000000000001</c:v>
                </c:pt>
                <c:pt idx="119">
                  <c:v>1.79</c:v>
                </c:pt>
                <c:pt idx="120">
                  <c:v>1.978</c:v>
                </c:pt>
                <c:pt idx="121">
                  <c:v>0.93400000000000005</c:v>
                </c:pt>
                <c:pt idx="122">
                  <c:v>1.2050000000000001</c:v>
                </c:pt>
                <c:pt idx="123">
                  <c:v>0.77700000000000002</c:v>
                </c:pt>
                <c:pt idx="124">
                  <c:v>1.069</c:v>
                </c:pt>
                <c:pt idx="125">
                  <c:v>1.179</c:v>
                </c:pt>
                <c:pt idx="126">
                  <c:v>0.93700000000000006</c:v>
                </c:pt>
                <c:pt idx="127">
                  <c:v>0.84699999999999998</c:v>
                </c:pt>
                <c:pt idx="128">
                  <c:v>1.1180000000000001</c:v>
                </c:pt>
                <c:pt idx="129">
                  <c:v>0.376</c:v>
                </c:pt>
                <c:pt idx="130">
                  <c:v>1.9410000000000001</c:v>
                </c:pt>
                <c:pt idx="131">
                  <c:v>1.1160000000000001</c:v>
                </c:pt>
                <c:pt idx="132">
                  <c:v>0.83</c:v>
                </c:pt>
                <c:pt idx="133">
                  <c:v>0.57799999999999996</c:v>
                </c:pt>
                <c:pt idx="134">
                  <c:v>0.88600000000000001</c:v>
                </c:pt>
                <c:pt idx="135">
                  <c:v>0.69499999999999995</c:v>
                </c:pt>
                <c:pt idx="136">
                  <c:v>0.69699999999999995</c:v>
                </c:pt>
                <c:pt idx="137">
                  <c:v>1.3009999999999999</c:v>
                </c:pt>
                <c:pt idx="138">
                  <c:v>0.437</c:v>
                </c:pt>
                <c:pt idx="139">
                  <c:v>1.091</c:v>
                </c:pt>
                <c:pt idx="140">
                  <c:v>1.4610000000000001</c:v>
                </c:pt>
                <c:pt idx="141">
                  <c:v>0.92</c:v>
                </c:pt>
                <c:pt idx="142">
                  <c:v>0.88200000000000001</c:v>
                </c:pt>
                <c:pt idx="143">
                  <c:v>1.1990000000000001</c:v>
                </c:pt>
                <c:pt idx="144">
                  <c:v>1.2829999999999999</c:v>
                </c:pt>
                <c:pt idx="145">
                  <c:v>1.569</c:v>
                </c:pt>
                <c:pt idx="146">
                  <c:v>1.169</c:v>
                </c:pt>
                <c:pt idx="147">
                  <c:v>0.72199999999999998</c:v>
                </c:pt>
                <c:pt idx="148">
                  <c:v>1.393</c:v>
                </c:pt>
                <c:pt idx="149">
                  <c:v>1.0089999999999999</c:v>
                </c:pt>
                <c:pt idx="150">
                  <c:v>1.2</c:v>
                </c:pt>
                <c:pt idx="151">
                  <c:v>0.75900000000000001</c:v>
                </c:pt>
                <c:pt idx="152">
                  <c:v>1.1020000000000001</c:v>
                </c:pt>
                <c:pt idx="153">
                  <c:v>0.63500000000000001</c:v>
                </c:pt>
                <c:pt idx="154">
                  <c:v>0.73399999999999999</c:v>
                </c:pt>
                <c:pt idx="155">
                  <c:v>0.97399999999999998</c:v>
                </c:pt>
                <c:pt idx="156">
                  <c:v>0.82199999999999995</c:v>
                </c:pt>
                <c:pt idx="157">
                  <c:v>0.81200000000000006</c:v>
                </c:pt>
                <c:pt idx="158">
                  <c:v>0.73799999999999999</c:v>
                </c:pt>
                <c:pt idx="159">
                  <c:v>0.42899999999999999</c:v>
                </c:pt>
                <c:pt idx="160">
                  <c:v>0.89</c:v>
                </c:pt>
                <c:pt idx="161">
                  <c:v>0.88100000000000001</c:v>
                </c:pt>
                <c:pt idx="162">
                  <c:v>0.92500000000000004</c:v>
                </c:pt>
                <c:pt idx="163">
                  <c:v>0.81799999999999995</c:v>
                </c:pt>
                <c:pt idx="164">
                  <c:v>1.079</c:v>
                </c:pt>
                <c:pt idx="165">
                  <c:v>1.375</c:v>
                </c:pt>
                <c:pt idx="166">
                  <c:v>1.2829999999999999</c:v>
                </c:pt>
                <c:pt idx="167">
                  <c:v>1.802</c:v>
                </c:pt>
                <c:pt idx="168">
                  <c:v>1.403</c:v>
                </c:pt>
                <c:pt idx="169">
                  <c:v>0.63600000000000001</c:v>
                </c:pt>
                <c:pt idx="170">
                  <c:v>1.1259999999999999</c:v>
                </c:pt>
                <c:pt idx="171">
                  <c:v>0.17299999999999999</c:v>
                </c:pt>
                <c:pt idx="172">
                  <c:v>1.292</c:v>
                </c:pt>
                <c:pt idx="173">
                  <c:v>0.55300000000000005</c:v>
                </c:pt>
                <c:pt idx="174">
                  <c:v>1.0129999999999999</c:v>
                </c:pt>
                <c:pt idx="175">
                  <c:v>1.22</c:v>
                </c:pt>
                <c:pt idx="176">
                  <c:v>0.93899999999999995</c:v>
                </c:pt>
                <c:pt idx="177">
                  <c:v>1.4910000000000001</c:v>
                </c:pt>
                <c:pt idx="178">
                  <c:v>1.2330000000000001</c:v>
                </c:pt>
                <c:pt idx="179">
                  <c:v>1.1200000000000001</c:v>
                </c:pt>
                <c:pt idx="180">
                  <c:v>1.0900000000000001</c:v>
                </c:pt>
                <c:pt idx="181">
                  <c:v>1.371</c:v>
                </c:pt>
                <c:pt idx="182">
                  <c:v>1.268</c:v>
                </c:pt>
                <c:pt idx="183">
                  <c:v>1.2190000000000001</c:v>
                </c:pt>
                <c:pt idx="184">
                  <c:v>0.96699999999999997</c:v>
                </c:pt>
                <c:pt idx="185">
                  <c:v>1.17</c:v>
                </c:pt>
                <c:pt idx="186">
                  <c:v>1.228</c:v>
                </c:pt>
                <c:pt idx="187">
                  <c:v>1.321</c:v>
                </c:pt>
                <c:pt idx="188">
                  <c:v>0.53500000000000003</c:v>
                </c:pt>
                <c:pt idx="189">
                  <c:v>1.405</c:v>
                </c:pt>
                <c:pt idx="190">
                  <c:v>0.68500000000000005</c:v>
                </c:pt>
                <c:pt idx="191">
                  <c:v>1.099</c:v>
                </c:pt>
                <c:pt idx="192">
                  <c:v>0.98299999999999998</c:v>
                </c:pt>
                <c:pt idx="193">
                  <c:v>0.35099999999999998</c:v>
                </c:pt>
                <c:pt idx="194">
                  <c:v>0.89900000000000002</c:v>
                </c:pt>
                <c:pt idx="195">
                  <c:v>0.35799999999999998</c:v>
                </c:pt>
                <c:pt idx="196">
                  <c:v>0.28299999999999997</c:v>
                </c:pt>
                <c:pt idx="197">
                  <c:v>0.53900000000000003</c:v>
                </c:pt>
                <c:pt idx="198">
                  <c:v>0.81599999999999995</c:v>
                </c:pt>
                <c:pt idx="199">
                  <c:v>0.61099999999999999</c:v>
                </c:pt>
                <c:pt idx="200">
                  <c:v>0.80600000000000005</c:v>
                </c:pt>
                <c:pt idx="201">
                  <c:v>0.89300000000000002</c:v>
                </c:pt>
                <c:pt idx="202">
                  <c:v>0.36299999999999999</c:v>
                </c:pt>
                <c:pt idx="203">
                  <c:v>0.70599999999999996</c:v>
                </c:pt>
                <c:pt idx="204">
                  <c:v>0.72</c:v>
                </c:pt>
                <c:pt idx="205">
                  <c:v>0.995</c:v>
                </c:pt>
                <c:pt idx="206">
                  <c:v>1.1739999999999999</c:v>
                </c:pt>
                <c:pt idx="207">
                  <c:v>1.2529999999999999</c:v>
                </c:pt>
                <c:pt idx="208">
                  <c:v>1.1990000000000001</c:v>
                </c:pt>
                <c:pt idx="209">
                  <c:v>1.2789999999999999</c:v>
                </c:pt>
                <c:pt idx="210">
                  <c:v>1.226</c:v>
                </c:pt>
                <c:pt idx="211">
                  <c:v>1</c:v>
                </c:pt>
                <c:pt idx="212">
                  <c:v>1.49</c:v>
                </c:pt>
                <c:pt idx="213">
                  <c:v>1.1399999999999999</c:v>
                </c:pt>
                <c:pt idx="214">
                  <c:v>1.157</c:v>
                </c:pt>
                <c:pt idx="215">
                  <c:v>1.17</c:v>
                </c:pt>
                <c:pt idx="216">
                  <c:v>1.607</c:v>
                </c:pt>
                <c:pt idx="217">
                  <c:v>0.77700000000000002</c:v>
                </c:pt>
                <c:pt idx="218">
                  <c:v>1.8380000000000001</c:v>
                </c:pt>
                <c:pt idx="219">
                  <c:v>0.16300000000000001</c:v>
                </c:pt>
                <c:pt idx="220">
                  <c:v>1.7150000000000001</c:v>
                </c:pt>
                <c:pt idx="221">
                  <c:v>0.185</c:v>
                </c:pt>
                <c:pt idx="222">
                  <c:v>1.1399999999999999</c:v>
                </c:pt>
                <c:pt idx="223">
                  <c:v>0.95399999999999996</c:v>
                </c:pt>
                <c:pt idx="224">
                  <c:v>1.2050000000000001</c:v>
                </c:pt>
                <c:pt idx="225">
                  <c:v>1.2929999999999999</c:v>
                </c:pt>
                <c:pt idx="226">
                  <c:v>1.373</c:v>
                </c:pt>
                <c:pt idx="227">
                  <c:v>0.88</c:v>
                </c:pt>
                <c:pt idx="228">
                  <c:v>0.95499999999999996</c:v>
                </c:pt>
                <c:pt idx="229">
                  <c:v>0.64600000000000002</c:v>
                </c:pt>
                <c:pt idx="230">
                  <c:v>0.77500000000000002</c:v>
                </c:pt>
                <c:pt idx="231">
                  <c:v>0.871</c:v>
                </c:pt>
                <c:pt idx="232">
                  <c:v>0.26500000000000001</c:v>
                </c:pt>
                <c:pt idx="233">
                  <c:v>1.2330000000000001</c:v>
                </c:pt>
                <c:pt idx="234">
                  <c:v>1.2569999999999999</c:v>
                </c:pt>
                <c:pt idx="235">
                  <c:v>0.89100000000000001</c:v>
                </c:pt>
                <c:pt idx="236">
                  <c:v>1.0960000000000001</c:v>
                </c:pt>
                <c:pt idx="237">
                  <c:v>1.095</c:v>
                </c:pt>
                <c:pt idx="238">
                  <c:v>1.226</c:v>
                </c:pt>
                <c:pt idx="239">
                  <c:v>0.67300000000000004</c:v>
                </c:pt>
                <c:pt idx="240">
                  <c:v>1.216</c:v>
                </c:pt>
                <c:pt idx="241">
                  <c:v>0.89600000000000002</c:v>
                </c:pt>
                <c:pt idx="242">
                  <c:v>0.57699999999999996</c:v>
                </c:pt>
                <c:pt idx="243">
                  <c:v>0.46400000000000002</c:v>
                </c:pt>
                <c:pt idx="244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9-4E07-9D8E-301FBCEE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30544"/>
        <c:axId val="758526800"/>
      </c:lineChart>
      <c:catAx>
        <c:axId val="7585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526800"/>
        <c:crosses val="autoZero"/>
        <c:auto val="1"/>
        <c:lblAlgn val="ctr"/>
        <c:lblOffset val="100"/>
        <c:noMultiLvlLbl val="0"/>
      </c:catAx>
      <c:valAx>
        <c:axId val="7585268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5305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0.17317305686214154</c:v>
                </c:pt>
                <c:pt idx="1">
                  <c:v>0.16436774966884296</c:v>
                </c:pt>
                <c:pt idx="2">
                  <c:v>0.3009058305769719</c:v>
                </c:pt>
                <c:pt idx="3">
                  <c:v>9.7730454663690486E-2</c:v>
                </c:pt>
                <c:pt idx="4">
                  <c:v>2.2934950169805367E-2</c:v>
                </c:pt>
                <c:pt idx="5">
                  <c:v>6.5242439800394333E-2</c:v>
                </c:pt>
                <c:pt idx="6">
                  <c:v>0.35346594379111679</c:v>
                </c:pt>
                <c:pt idx="7">
                  <c:v>0.19003954085828628</c:v>
                </c:pt>
                <c:pt idx="8">
                  <c:v>7.5082708719254251E-2</c:v>
                </c:pt>
                <c:pt idx="9">
                  <c:v>3.5885370267905101E-2</c:v>
                </c:pt>
                <c:pt idx="10">
                  <c:v>0.15420980765756931</c:v>
                </c:pt>
                <c:pt idx="11">
                  <c:v>7.8027134227593581E-2</c:v>
                </c:pt>
                <c:pt idx="12">
                  <c:v>0.28598030570551286</c:v>
                </c:pt>
                <c:pt idx="13">
                  <c:v>-8.6311014506495018E-2</c:v>
                </c:pt>
                <c:pt idx="14">
                  <c:v>0.39254350173334612</c:v>
                </c:pt>
                <c:pt idx="15">
                  <c:v>0.13328870503160131</c:v>
                </c:pt>
                <c:pt idx="16">
                  <c:v>7.0448757623447544E-2</c:v>
                </c:pt>
                <c:pt idx="17">
                  <c:v>0.11527669178095144</c:v>
                </c:pt>
                <c:pt idx="18">
                  <c:v>0.33616309468885652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1-47DE-A6B2-1D2420344B15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2.2954766980524392E-2</c:v>
                </c:pt>
                <c:pt idx="1">
                  <c:v>0.26846021762414612</c:v>
                </c:pt>
                <c:pt idx="2">
                  <c:v>0.28101444812304799</c:v>
                </c:pt>
                <c:pt idx="3">
                  <c:v>0.45447584972360305</c:v>
                </c:pt>
                <c:pt idx="4">
                  <c:v>0.23602527480927482</c:v>
                </c:pt>
                <c:pt idx="5">
                  <c:v>0.32399816878932575</c:v>
                </c:pt>
                <c:pt idx="6">
                  <c:v>0.31587878247990681</c:v>
                </c:pt>
                <c:pt idx="7">
                  <c:v>6.4409597649442929E-2</c:v>
                </c:pt>
                <c:pt idx="8">
                  <c:v>3.1338933826223429E-2</c:v>
                </c:pt>
                <c:pt idx="9">
                  <c:v>2.3630904962667263E-2</c:v>
                </c:pt>
                <c:pt idx="10">
                  <c:v>0.35409549941628204</c:v>
                </c:pt>
                <c:pt idx="11">
                  <c:v>0.38533463578934707</c:v>
                </c:pt>
                <c:pt idx="12">
                  <c:v>0.13669256082698661</c:v>
                </c:pt>
                <c:pt idx="13">
                  <c:v>0.40624385606281088</c:v>
                </c:pt>
                <c:pt idx="14">
                  <c:v>0.27165783795561949</c:v>
                </c:pt>
                <c:pt idx="15">
                  <c:v>0.35340425200202741</c:v>
                </c:pt>
                <c:pt idx="16">
                  <c:v>0.20678084055706716</c:v>
                </c:pt>
                <c:pt idx="17">
                  <c:v>0.34134742877229013</c:v>
                </c:pt>
                <c:pt idx="18">
                  <c:v>0.43116668438831052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1-47DE-A6B2-1D242034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51713"/>
        <c:axId val="24036884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1-47DE-A6B2-1D2420344B15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1-47DE-A6B2-1D2420344B15}"/>
            </c:ext>
          </c:extLst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11-47DE-A6B2-1D2420344B15}"/>
            </c:ext>
          </c:extLst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11-47DE-A6B2-1D2420344B15}"/>
            </c:ext>
          </c:extLst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11-47DE-A6B2-1D2420344B15}"/>
            </c:ext>
          </c:extLst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11-47DE-A6B2-1D242034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7251713"/>
        <c:axId val="24036884"/>
      </c:lineChart>
      <c:catAx>
        <c:axId val="87251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24036884"/>
        <c:crosses val="autoZero"/>
        <c:auto val="1"/>
        <c:lblAlgn val="ctr"/>
        <c:lblOffset val="100"/>
        <c:noMultiLvlLbl val="0"/>
      </c:catAx>
      <c:valAx>
        <c:axId val="2403688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725171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0.17313187879584277</c:v>
                </c:pt>
                <c:pt idx="1">
                  <c:v>6.8598366613958336E-2</c:v>
                </c:pt>
                <c:pt idx="2">
                  <c:v>0.10673596724773465</c:v>
                </c:pt>
                <c:pt idx="3">
                  <c:v>9.8116522780918175E-2</c:v>
                </c:pt>
                <c:pt idx="4">
                  <c:v>-0.10931148690580998</c:v>
                </c:pt>
                <c:pt idx="5">
                  <c:v>0.20601107203817887</c:v>
                </c:pt>
                <c:pt idx="6">
                  <c:v>-8.7872514182925854E-2</c:v>
                </c:pt>
                <c:pt idx="7">
                  <c:v>8.2423410628866781E-2</c:v>
                </c:pt>
                <c:pt idx="8">
                  <c:v>-0.14014241294542251</c:v>
                </c:pt>
                <c:pt idx="9">
                  <c:v>5.0771843473546407E-2</c:v>
                </c:pt>
                <c:pt idx="10">
                  <c:v>3.4080929084240208E-2</c:v>
                </c:pt>
                <c:pt idx="11">
                  <c:v>-0.21468607648757909</c:v>
                </c:pt>
                <c:pt idx="12">
                  <c:v>0.10858456963614752</c:v>
                </c:pt>
                <c:pt idx="13">
                  <c:v>-6.2882097261202252E-2</c:v>
                </c:pt>
                <c:pt idx="14">
                  <c:v>-9.7278481685293308E-2</c:v>
                </c:pt>
                <c:pt idx="15">
                  <c:v>0.1794188325886602</c:v>
                </c:pt>
                <c:pt idx="16">
                  <c:v>2.0145655194669508E-2</c:v>
                </c:pt>
                <c:pt idx="17">
                  <c:v>-2.3367570485595745E-2</c:v>
                </c:pt>
                <c:pt idx="18">
                  <c:v>0.16145679661974344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C-4F0B-87FF-350BC7277988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0.40648529709773362</c:v>
                </c:pt>
                <c:pt idx="1">
                  <c:v>0.20096888621432321</c:v>
                </c:pt>
                <c:pt idx="2">
                  <c:v>6.4483245855929058E-2</c:v>
                </c:pt>
                <c:pt idx="3">
                  <c:v>0.13779338955099091</c:v>
                </c:pt>
                <c:pt idx="4">
                  <c:v>0.14287993208841968</c:v>
                </c:pt>
                <c:pt idx="5">
                  <c:v>9.6978418544347841E-2</c:v>
                </c:pt>
                <c:pt idx="6">
                  <c:v>0.22089589938106644</c:v>
                </c:pt>
                <c:pt idx="7">
                  <c:v>0.31029236450129599</c:v>
                </c:pt>
                <c:pt idx="8">
                  <c:v>0.12783283737787085</c:v>
                </c:pt>
                <c:pt idx="9">
                  <c:v>3.5470050247038934E-2</c:v>
                </c:pt>
                <c:pt idx="10">
                  <c:v>3.7963016894482879E-2</c:v>
                </c:pt>
                <c:pt idx="11">
                  <c:v>8.8371942252407368E-2</c:v>
                </c:pt>
                <c:pt idx="12">
                  <c:v>0.5422226132645922</c:v>
                </c:pt>
                <c:pt idx="13">
                  <c:v>0.49690998012631932</c:v>
                </c:pt>
                <c:pt idx="14">
                  <c:v>0.10703551597254794</c:v>
                </c:pt>
                <c:pt idx="15">
                  <c:v>7.4354392436639535E-2</c:v>
                </c:pt>
                <c:pt idx="16">
                  <c:v>0.19973519887676164</c:v>
                </c:pt>
                <c:pt idx="17">
                  <c:v>0.65102183380562328</c:v>
                </c:pt>
                <c:pt idx="18">
                  <c:v>0.50958863735413362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C-4F0B-87FF-350BC727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322"/>
        <c:axId val="4109934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C-4F0B-87FF-350BC7277988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C-4F0B-87FF-350BC7277988}"/>
            </c:ext>
          </c:extLst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C-4F0B-87FF-350BC7277988}"/>
            </c:ext>
          </c:extLst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FC-4F0B-87FF-350BC7277988}"/>
            </c:ext>
          </c:extLst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FC-4F0B-87FF-350BC7277988}"/>
            </c:ext>
          </c:extLst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FC-4F0B-87FF-350BC727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7926322"/>
        <c:axId val="4109934"/>
      </c:lineChart>
      <c:catAx>
        <c:axId val="87926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4109934"/>
        <c:crosses val="autoZero"/>
        <c:auto val="1"/>
        <c:lblAlgn val="ctr"/>
        <c:lblOffset val="100"/>
        <c:noMultiLvlLbl val="0"/>
      </c:catAx>
      <c:valAx>
        <c:axId val="41099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7926322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IGA</a:t>
            </a:r>
          </a:p>
        </c:rich>
      </c:tx>
      <c:layout/>
      <c:overlay val="0"/>
      <c:spPr>
        <a:noFill/>
        <a:ln w="93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2789305806066E-2"/>
          <c:y val="1.4881765117509516E-2"/>
          <c:w val="0.77960946778698414"/>
          <c:h val="0.81250512024030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8.9560877764937943E-2</c:v>
                </c:pt>
                <c:pt idx="1">
                  <c:v>8.3907024623421173E-2</c:v>
                </c:pt>
                <c:pt idx="2">
                  <c:v>0.26082225658529967</c:v>
                </c:pt>
                <c:pt idx="3">
                  <c:v>-6.7444250763000438E-2</c:v>
                </c:pt>
                <c:pt idx="4">
                  <c:v>0.12725415030834231</c:v>
                </c:pt>
                <c:pt idx="5">
                  <c:v>9.3156793879885971E-2</c:v>
                </c:pt>
                <c:pt idx="6">
                  <c:v>1.7004557073793721E-2</c:v>
                </c:pt>
                <c:pt idx="7">
                  <c:v>5.3464050605063568E-2</c:v>
                </c:pt>
                <c:pt idx="8">
                  <c:v>0.21700285248933396</c:v>
                </c:pt>
                <c:pt idx="9">
                  <c:v>0.12080099472511369</c:v>
                </c:pt>
                <c:pt idx="10">
                  <c:v>-8.4936359246368665E-2</c:v>
                </c:pt>
                <c:pt idx="11">
                  <c:v>-2.1813482378382588E-2</c:v>
                </c:pt>
                <c:pt idx="12">
                  <c:v>-0.15054472193321775</c:v>
                </c:pt>
                <c:pt idx="13">
                  <c:v>-0.16068203764981584</c:v>
                </c:pt>
                <c:pt idx="14">
                  <c:v>5.3116910126877477E-2</c:v>
                </c:pt>
                <c:pt idx="15">
                  <c:v>-0.14607782015274262</c:v>
                </c:pt>
                <c:pt idx="16">
                  <c:v>-9.2992532276012327E-2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4-483D-935A-C61147D89125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7.7767203579219624E-2</c:v>
                </c:pt>
                <c:pt idx="1">
                  <c:v>-0.30064044374046883</c:v>
                </c:pt>
                <c:pt idx="2">
                  <c:v>-7.7028448794425511E-2</c:v>
                </c:pt>
                <c:pt idx="3">
                  <c:v>5.6439416728497997E-2</c:v>
                </c:pt>
                <c:pt idx="4">
                  <c:v>0.190231145988142</c:v>
                </c:pt>
                <c:pt idx="5">
                  <c:v>3.0087996213799637E-2</c:v>
                </c:pt>
                <c:pt idx="6">
                  <c:v>7.2577715071381554E-2</c:v>
                </c:pt>
                <c:pt idx="7">
                  <c:v>3.6969038470862844E-2</c:v>
                </c:pt>
                <c:pt idx="8">
                  <c:v>7.7525696496453023E-2</c:v>
                </c:pt>
                <c:pt idx="9">
                  <c:v>0.29564958778777622</c:v>
                </c:pt>
                <c:pt idx="10">
                  <c:v>-0.22998577762527006</c:v>
                </c:pt>
                <c:pt idx="11">
                  <c:v>-0.13001023380366114</c:v>
                </c:pt>
                <c:pt idx="12">
                  <c:v>0.31581556023597801</c:v>
                </c:pt>
                <c:pt idx="13">
                  <c:v>0.39400585506201674</c:v>
                </c:pt>
                <c:pt idx="14">
                  <c:v>-8.2881258973342364E-2</c:v>
                </c:pt>
                <c:pt idx="15">
                  <c:v>-0.13588264451303511</c:v>
                </c:pt>
                <c:pt idx="16">
                  <c:v>1.7431002633434597E-2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4-483D-935A-C61147D8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18978"/>
        <c:axId val="9554627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IGA!$I$61:$Y$61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83D-935A-C61147D89125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IGA!$I$62:$Y$62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83D-935A-C61147D89125}"/>
            </c:ext>
          </c:extLst>
        </c:ser>
        <c:ser>
          <c:idx val="4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83D-935A-C61147D89125}"/>
            </c:ext>
          </c:extLst>
        </c:ser>
        <c:ser>
          <c:idx val="5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IGA!$I$64:$Y$64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4-483D-935A-C61147D89125}"/>
            </c:ext>
          </c:extLst>
        </c:ser>
        <c:ser>
          <c:idx val="6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IGA!$I$65:$Y$65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4-483D-935A-C61147D89125}"/>
            </c:ext>
          </c:extLst>
        </c:ser>
        <c:ser>
          <c:idx val="7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4-483D-935A-C61147D8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0418978"/>
        <c:axId val="95546273"/>
      </c:lineChart>
      <c:catAx>
        <c:axId val="40418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layout/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95546273"/>
        <c:crosses val="autoZero"/>
        <c:auto val="1"/>
        <c:lblAlgn val="ctr"/>
        <c:lblOffset val="100"/>
        <c:noMultiLvlLbl val="0"/>
      </c:catAx>
      <c:valAx>
        <c:axId val="9554627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layout/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404189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layout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-1.5486781095496255E-2</c:v>
                </c:pt>
                <c:pt idx="1">
                  <c:v>0.2358911166282919</c:v>
                </c:pt>
                <c:pt idx="2">
                  <c:v>4.1477862903915738E-2</c:v>
                </c:pt>
                <c:pt idx="3">
                  <c:v>0.19721391614773823</c:v>
                </c:pt>
                <c:pt idx="4">
                  <c:v>0.18385572602939187</c:v>
                </c:pt>
                <c:pt idx="5">
                  <c:v>0.20457150486894829</c:v>
                </c:pt>
                <c:pt idx="6">
                  <c:v>1.2668680115927446E-2</c:v>
                </c:pt>
                <c:pt idx="7">
                  <c:v>5.1525143928443123E-2</c:v>
                </c:pt>
                <c:pt idx="8">
                  <c:v>8.217776283679025E-2</c:v>
                </c:pt>
                <c:pt idx="9">
                  <c:v>-0.13790534607174876</c:v>
                </c:pt>
                <c:pt idx="10">
                  <c:v>-7.3694902792167897E-3</c:v>
                </c:pt>
                <c:pt idx="11">
                  <c:v>-2.6530924435794283E-2</c:v>
                </c:pt>
                <c:pt idx="12">
                  <c:v>-0.15542693714411526</c:v>
                </c:pt>
                <c:pt idx="13">
                  <c:v>-7.0110644145134848E-2</c:v>
                </c:pt>
                <c:pt idx="14">
                  <c:v>2.9096415455356468E-2</c:v>
                </c:pt>
                <c:pt idx="15">
                  <c:v>0.21846253744671051</c:v>
                </c:pt>
                <c:pt idx="16">
                  <c:v>-7.2565360491910424E-2</c:v>
                </c:pt>
                <c:pt idx="17">
                  <c:v>0.13723421310071213</c:v>
                </c:pt>
                <c:pt idx="18">
                  <c:v>0.15948528063097531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1-4D98-8D10-7B151354CD0A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0.21685322194491105</c:v>
                </c:pt>
                <c:pt idx="1">
                  <c:v>-0.14074002194205251</c:v>
                </c:pt>
                <c:pt idx="2">
                  <c:v>0.25037845868251052</c:v>
                </c:pt>
                <c:pt idx="3">
                  <c:v>0.22210166443415924</c:v>
                </c:pt>
                <c:pt idx="4">
                  <c:v>0.31729867191901118</c:v>
                </c:pt>
                <c:pt idx="5">
                  <c:v>0.12418594117064743</c:v>
                </c:pt>
                <c:pt idx="6">
                  <c:v>4.0981114812503466E-2</c:v>
                </c:pt>
                <c:pt idx="7">
                  <c:v>-9.4614013461307392E-2</c:v>
                </c:pt>
                <c:pt idx="8">
                  <c:v>-0.19160428335320731</c:v>
                </c:pt>
                <c:pt idx="9">
                  <c:v>-7.1128210296857397E-2</c:v>
                </c:pt>
                <c:pt idx="10">
                  <c:v>-8.9264143839103804E-2</c:v>
                </c:pt>
                <c:pt idx="11">
                  <c:v>-8.598280736078058E-2</c:v>
                </c:pt>
                <c:pt idx="12">
                  <c:v>0.4263762713653016</c:v>
                </c:pt>
                <c:pt idx="13">
                  <c:v>0.4538108379865522</c:v>
                </c:pt>
                <c:pt idx="14">
                  <c:v>4.716054007400327E-2</c:v>
                </c:pt>
                <c:pt idx="15">
                  <c:v>9.6396113812759587E-2</c:v>
                </c:pt>
                <c:pt idx="16">
                  <c:v>0.21180152768685453</c:v>
                </c:pt>
                <c:pt idx="17">
                  <c:v>0.56281082962883877</c:v>
                </c:pt>
                <c:pt idx="18">
                  <c:v>0.40887393730995625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1-4D98-8D10-7B151354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90646"/>
        <c:axId val="55043482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1-4D98-8D10-7B151354CD0A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1-4D98-8D10-7B151354CD0A}"/>
            </c:ext>
          </c:extLst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1-4D98-8D10-7B151354CD0A}"/>
            </c:ext>
          </c:extLst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1-4D98-8D10-7B151354CD0A}"/>
            </c:ext>
          </c:extLst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91-4D98-8D10-7B151354CD0A}"/>
            </c:ext>
          </c:extLst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91-4D98-8D10-7B151354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0990646"/>
        <c:axId val="55043482"/>
      </c:lineChart>
      <c:catAx>
        <c:axId val="70990646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55043482"/>
        <c:crosses val="autoZero"/>
        <c:auto val="1"/>
        <c:lblAlgn val="ctr"/>
        <c:lblOffset val="100"/>
        <c:noMultiLvlLbl val="0"/>
      </c:catAx>
      <c:valAx>
        <c:axId val="5504348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0990646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0.18780792973346899</c:v>
                </c:pt>
                <c:pt idx="1">
                  <c:v>0.37489350315691478</c:v>
                </c:pt>
                <c:pt idx="2">
                  <c:v>0.26822160670576106</c:v>
                </c:pt>
                <c:pt idx="3">
                  <c:v>1.2957795762402502E-2</c:v>
                </c:pt>
                <c:pt idx="4">
                  <c:v>0.1265705045025883</c:v>
                </c:pt>
                <c:pt idx="5">
                  <c:v>5.3543626259799477E-2</c:v>
                </c:pt>
                <c:pt idx="6">
                  <c:v>-6.5821690546147588E-2</c:v>
                </c:pt>
                <c:pt idx="7">
                  <c:v>5.9562632282960284E-2</c:v>
                </c:pt>
                <c:pt idx="8">
                  <c:v>0.12740607307823032</c:v>
                </c:pt>
                <c:pt idx="9">
                  <c:v>-0.16452958874955234</c:v>
                </c:pt>
                <c:pt idx="10">
                  <c:v>-0.18644630712911595</c:v>
                </c:pt>
                <c:pt idx="11">
                  <c:v>6.4616787827989186E-2</c:v>
                </c:pt>
                <c:pt idx="12">
                  <c:v>0.27400837745103646</c:v>
                </c:pt>
                <c:pt idx="13">
                  <c:v>0.22713882781460853</c:v>
                </c:pt>
                <c:pt idx="14">
                  <c:v>0.24405823736969054</c:v>
                </c:pt>
                <c:pt idx="15">
                  <c:v>0.18283367287810234</c:v>
                </c:pt>
                <c:pt idx="16">
                  <c:v>4.900066897711601E-2</c:v>
                </c:pt>
                <c:pt idx="17">
                  <c:v>-6.8307294478242866E-2</c:v>
                </c:pt>
                <c:pt idx="18">
                  <c:v>-3.7986314933303555E-3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7-426D-9CB9-1923E9C73EC0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-0.14198980512655454</c:v>
                </c:pt>
                <c:pt idx="1">
                  <c:v>-0.18442596919547691</c:v>
                </c:pt>
                <c:pt idx="2">
                  <c:v>-0.48328033792497582</c:v>
                </c:pt>
                <c:pt idx="3">
                  <c:v>-0.25242772872916125</c:v>
                </c:pt>
                <c:pt idx="4">
                  <c:v>-0.4209832483913617</c:v>
                </c:pt>
                <c:pt idx="5">
                  <c:v>-0.35119629239312505</c:v>
                </c:pt>
                <c:pt idx="6">
                  <c:v>-0.28431141219272205</c:v>
                </c:pt>
                <c:pt idx="7">
                  <c:v>-0.12357301573518331</c:v>
                </c:pt>
                <c:pt idx="8">
                  <c:v>-0.17485110754501501</c:v>
                </c:pt>
                <c:pt idx="9">
                  <c:v>-0.33268568558652745</c:v>
                </c:pt>
                <c:pt idx="10">
                  <c:v>-0.23283318933198366</c:v>
                </c:pt>
                <c:pt idx="11">
                  <c:v>-6.3904772236999086E-2</c:v>
                </c:pt>
                <c:pt idx="12">
                  <c:v>0.24452776083063321</c:v>
                </c:pt>
                <c:pt idx="13">
                  <c:v>0.15218848025880699</c:v>
                </c:pt>
                <c:pt idx="14">
                  <c:v>-0.10806873842711388</c:v>
                </c:pt>
                <c:pt idx="15">
                  <c:v>-1.8898242786696457E-2</c:v>
                </c:pt>
                <c:pt idx="16">
                  <c:v>-0.28347036565508077</c:v>
                </c:pt>
                <c:pt idx="17">
                  <c:v>0.2872402208106592</c:v>
                </c:pt>
                <c:pt idx="18">
                  <c:v>0.1403071181221395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7-426D-9CB9-1923E9C7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24456"/>
        <c:axId val="72012571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7-426D-9CB9-1923E9C73EC0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7-426D-9CB9-1923E9C73EC0}"/>
            </c:ext>
          </c:extLst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7-426D-9CB9-1923E9C73EC0}"/>
            </c:ext>
          </c:extLst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7-426D-9CB9-1923E9C73EC0}"/>
            </c:ext>
          </c:extLst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7-426D-9CB9-1923E9C73EC0}"/>
            </c:ext>
          </c:extLst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7-426D-9CB9-1923E9C7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7424456"/>
        <c:axId val="72012571"/>
      </c:lineChart>
      <c:catAx>
        <c:axId val="574244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72012571"/>
        <c:crosses val="autoZero"/>
        <c:auto val="1"/>
        <c:lblAlgn val="ctr"/>
        <c:lblOffset val="100"/>
        <c:noMultiLvlLbl val="0"/>
      </c:catAx>
      <c:valAx>
        <c:axId val="7201257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7424456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MONDEP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A-4F58-A0C8-01F730BA8A09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A-4F58-A0C8-01F730BA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9014"/>
        <c:axId val="32978709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F58-A0C8-01F730BA8A09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F58-A0C8-01F730BA8A09}"/>
            </c:ext>
          </c:extLst>
        </c:ser>
        <c:ser>
          <c:idx val="4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F58-A0C8-01F730BA8A09}"/>
            </c:ext>
          </c:extLst>
        </c:ser>
        <c:ser>
          <c:idx val="5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A-4F58-A0C8-01F730BA8A09}"/>
            </c:ext>
          </c:extLst>
        </c:ser>
        <c:ser>
          <c:idx val="6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A-4F58-A0C8-01F730BA8A09}"/>
            </c:ext>
          </c:extLst>
        </c:ser>
        <c:ser>
          <c:idx val="7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9A-4F58-A0C8-01F730BA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599014"/>
        <c:axId val="32978709"/>
      </c:lineChart>
      <c:catAx>
        <c:axId val="75990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2978709"/>
        <c:crosses val="autoZero"/>
        <c:auto val="1"/>
        <c:lblAlgn val="ctr"/>
        <c:lblOffset val="100"/>
        <c:noMultiLvlLbl val="0"/>
      </c:catAx>
      <c:valAx>
        <c:axId val="329787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599014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0.10865457850360033</c:v>
                </c:pt>
                <c:pt idx="1">
                  <c:v>0.17885135465126004</c:v>
                </c:pt>
                <c:pt idx="2">
                  <c:v>1.5679462689104206E-2</c:v>
                </c:pt>
                <c:pt idx="3">
                  <c:v>-8.6334368465725703E-3</c:v>
                </c:pt>
                <c:pt idx="4">
                  <c:v>0.40559243009490625</c:v>
                </c:pt>
                <c:pt idx="5">
                  <c:v>8.6249121031352793E-2</c:v>
                </c:pt>
                <c:pt idx="6">
                  <c:v>8.531877784733391E-2</c:v>
                </c:pt>
                <c:pt idx="7">
                  <c:v>9.6614911560282277E-2</c:v>
                </c:pt>
                <c:pt idx="8">
                  <c:v>3.2611618991753528E-2</c:v>
                </c:pt>
                <c:pt idx="9">
                  <c:v>-0.13806465762930609</c:v>
                </c:pt>
                <c:pt idx="10">
                  <c:v>-0.37003688278378594</c:v>
                </c:pt>
                <c:pt idx="11">
                  <c:v>-0.29081792932304662</c:v>
                </c:pt>
                <c:pt idx="12">
                  <c:v>-5.5401119854861437E-2</c:v>
                </c:pt>
                <c:pt idx="13">
                  <c:v>4.9665713348586965E-2</c:v>
                </c:pt>
                <c:pt idx="14">
                  <c:v>-9.3882197715304774E-2</c:v>
                </c:pt>
                <c:pt idx="15">
                  <c:v>0.20528289946843123</c:v>
                </c:pt>
                <c:pt idx="16">
                  <c:v>-4.6126208077656328E-2</c:v>
                </c:pt>
                <c:pt idx="17">
                  <c:v>-0.1356475526230759</c:v>
                </c:pt>
                <c:pt idx="18">
                  <c:v>-0.16060325160569727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A-442F-91C8-AE1655A2B4EA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-6.4735900908417909E-2</c:v>
                </c:pt>
                <c:pt idx="1">
                  <c:v>-0.15610528403212784</c:v>
                </c:pt>
                <c:pt idx="2">
                  <c:v>4.5578419841157118E-2</c:v>
                </c:pt>
                <c:pt idx="3">
                  <c:v>0.2540626137939071</c:v>
                </c:pt>
                <c:pt idx="4">
                  <c:v>0.19540866847827826</c:v>
                </c:pt>
                <c:pt idx="5">
                  <c:v>-0.10655255649959508</c:v>
                </c:pt>
                <c:pt idx="6">
                  <c:v>-3.7018977450541835E-2</c:v>
                </c:pt>
                <c:pt idx="7">
                  <c:v>0.25507762033275677</c:v>
                </c:pt>
                <c:pt idx="8">
                  <c:v>9.1122405720650435E-3</c:v>
                </c:pt>
                <c:pt idx="9">
                  <c:v>-2.4635937463675903E-2</c:v>
                </c:pt>
                <c:pt idx="10">
                  <c:v>7.6481583356436175E-3</c:v>
                </c:pt>
                <c:pt idx="11">
                  <c:v>0.12601455261333458</c:v>
                </c:pt>
                <c:pt idx="12">
                  <c:v>0.41805618664061056</c:v>
                </c:pt>
                <c:pt idx="13">
                  <c:v>-9.2112546194618558E-4</c:v>
                </c:pt>
                <c:pt idx="14">
                  <c:v>0.14971479260042539</c:v>
                </c:pt>
                <c:pt idx="15">
                  <c:v>0.26223400310970102</c:v>
                </c:pt>
                <c:pt idx="16">
                  <c:v>0.10381093749812172</c:v>
                </c:pt>
                <c:pt idx="17">
                  <c:v>0.26169690331255224</c:v>
                </c:pt>
                <c:pt idx="18">
                  <c:v>0.31654487892878203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A-442F-91C8-AE1655A2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2322"/>
        <c:axId val="1815614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A-442F-91C8-AE1655A2B4EA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A-442F-91C8-AE1655A2B4EA}"/>
            </c:ext>
          </c:extLst>
        </c:ser>
        <c:ser>
          <c:idx val="4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4A-442F-91C8-AE1655A2B4EA}"/>
            </c:ext>
          </c:extLst>
        </c:ser>
        <c:ser>
          <c:idx val="5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4A-442F-91C8-AE1655A2B4EA}"/>
            </c:ext>
          </c:extLst>
        </c:ser>
        <c:ser>
          <c:idx val="6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4A-442F-91C8-AE1655A2B4EA}"/>
            </c:ext>
          </c:extLst>
        </c:ser>
        <c:ser>
          <c:idx val="7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4A-442F-91C8-AE1655A2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8922322"/>
        <c:axId val="1815614"/>
      </c:lineChart>
      <c:catAx>
        <c:axId val="28922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1815614"/>
        <c:crosses val="autoZero"/>
        <c:auto val="1"/>
        <c:lblAlgn val="ctr"/>
        <c:lblOffset val="100"/>
        <c:noMultiLvlLbl val="0"/>
      </c:catAx>
      <c:valAx>
        <c:axId val="181561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8922322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A-43CD-A438-A5E202EBE618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A-43CD-A438-A5E202EB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433"/>
        <c:axId val="3169647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A-43CD-A438-A5E202EBE618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A-43CD-A438-A5E202EBE618}"/>
            </c:ext>
          </c:extLst>
        </c:ser>
        <c:ser>
          <c:idx val="4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BA-43CD-A438-A5E202EBE618}"/>
            </c:ext>
          </c:extLst>
        </c:ser>
        <c:ser>
          <c:idx val="5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BA-43CD-A438-A5E202EBE618}"/>
            </c:ext>
          </c:extLst>
        </c:ser>
        <c:ser>
          <c:idx val="6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BA-43CD-A438-A5E202EBE618}"/>
            </c:ext>
          </c:extLst>
        </c:ser>
        <c:ser>
          <c:idx val="7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BA-43CD-A438-A5E202EB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655433"/>
        <c:axId val="31696473"/>
      </c:lineChart>
      <c:catAx>
        <c:axId val="36554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1696473"/>
        <c:crosses val="autoZero"/>
        <c:auto val="1"/>
        <c:lblAlgn val="ctr"/>
        <c:lblOffset val="100"/>
        <c:noMultiLvlLbl val="0"/>
      </c:catAx>
      <c:valAx>
        <c:axId val="3169647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365543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303840</xdr:colOff>
      <xdr:row>71</xdr:row>
      <xdr:rowOff>108720</xdr:rowOff>
    </xdr:from>
    <xdr:to>
      <xdr:col>23</xdr:col>
      <xdr:colOff>666720</xdr:colOff>
      <xdr:row>99</xdr:row>
      <xdr:rowOff>34560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50</xdr:row>
      <xdr:rowOff>163830</xdr:rowOff>
    </xdr:from>
    <xdr:to>
      <xdr:col>57</xdr:col>
      <xdr:colOff>502920</xdr:colOff>
      <xdr:row>74</xdr:row>
      <xdr:rowOff>11430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413510</xdr:colOff>
      <xdr:row>1</xdr:row>
      <xdr:rowOff>57149</xdr:rowOff>
    </xdr:from>
    <xdr:to>
      <xdr:col>21</xdr:col>
      <xdr:colOff>392048</xdr:colOff>
      <xdr:row>20</xdr:row>
      <xdr:rowOff>19049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760" y="257174"/>
          <a:ext cx="6646038" cy="3762375"/>
        </a:xfrm>
        <a:prstGeom prst="rect">
          <a:avLst/>
        </a:prstGeom>
      </xdr:spPr>
    </xdr:pic>
    <xdr:clientData/>
  </xdr:twoCellAnchor>
  <xdr:twoCellAnchor editAs="oneCell">
    <xdr:from>
      <xdr:col>21</xdr:col>
      <xdr:colOff>571500</xdr:colOff>
      <xdr:row>1</xdr:row>
      <xdr:rowOff>123824</xdr:rowOff>
    </xdr:from>
    <xdr:to>
      <xdr:col>31</xdr:col>
      <xdr:colOff>485587</xdr:colOff>
      <xdr:row>20</xdr:row>
      <xdr:rowOff>47624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73250" y="323849"/>
          <a:ext cx="6581587" cy="3724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501680</xdr:colOff>
      <xdr:row>65</xdr:row>
      <xdr:rowOff>177680</xdr:rowOff>
    </xdr:from>
    <xdr:to>
      <xdr:col>23</xdr:col>
      <xdr:colOff>322760</xdr:colOff>
      <xdr:row>88</xdr:row>
      <xdr:rowOff>191360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272880</xdr:colOff>
      <xdr:row>67</xdr:row>
      <xdr:rowOff>120600</xdr:rowOff>
    </xdr:from>
    <xdr:to>
      <xdr:col>29</xdr:col>
      <xdr:colOff>214560</xdr:colOff>
      <xdr:row>101</xdr:row>
      <xdr:rowOff>113760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149400</xdr:colOff>
      <xdr:row>69</xdr:row>
      <xdr:rowOff>15840</xdr:rowOff>
    </xdr:from>
    <xdr:to>
      <xdr:col>26</xdr:col>
      <xdr:colOff>650520</xdr:colOff>
      <xdr:row>100</xdr:row>
      <xdr:rowOff>135000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0"/>
  <sheetViews>
    <sheetView topLeftCell="AJ1" zoomScale="60" zoomScaleNormal="60" workbookViewId="0">
      <selection activeCell="BA52" sqref="BA52"/>
    </sheetView>
  </sheetViews>
  <sheetFormatPr defaultColWidth="8.8984375" defaultRowHeight="15.6" x14ac:dyDescent="0.3"/>
  <cols>
    <col min="1" max="1024" width="8.8984375" style="1"/>
  </cols>
  <sheetData>
    <row r="1" spans="1:63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25</v>
      </c>
      <c r="BA1" s="1" t="s">
        <v>28</v>
      </c>
      <c r="BK1" s="1" t="s">
        <v>27</v>
      </c>
    </row>
    <row r="2" spans="1:63" x14ac:dyDescent="0.3">
      <c r="A2" s="1">
        <v>1966</v>
      </c>
      <c r="B2" s="4">
        <v>0.61799999999999999</v>
      </c>
      <c r="C2" s="1">
        <v>0.80600000000000005</v>
      </c>
      <c r="D2" s="4">
        <v>0.61799999999999999</v>
      </c>
      <c r="F2" s="5"/>
      <c r="H2" s="1">
        <v>1966</v>
      </c>
      <c r="P2" s="6">
        <v>13</v>
      </c>
      <c r="Q2" s="1">
        <v>30</v>
      </c>
      <c r="R2" s="1">
        <v>32</v>
      </c>
      <c r="S2" s="1">
        <v>27</v>
      </c>
      <c r="T2" s="1">
        <v>40</v>
      </c>
      <c r="U2" s="1">
        <v>70</v>
      </c>
      <c r="V2" s="1">
        <v>43</v>
      </c>
      <c r="W2" s="1">
        <v>85</v>
      </c>
      <c r="X2" s="1">
        <v>90</v>
      </c>
      <c r="Y2" s="1">
        <v>70</v>
      </c>
      <c r="Z2" s="1">
        <v>53</v>
      </c>
      <c r="AA2" s="7">
        <v>39</v>
      </c>
      <c r="AB2" s="8">
        <f t="shared" ref="AB2:AB33" si="0">SUM(P2:AA2)</f>
        <v>592</v>
      </c>
      <c r="AC2" s="2">
        <f t="shared" ref="AC2:AC33" si="1">SUM(U2,V2)</f>
        <v>113</v>
      </c>
      <c r="AD2" s="2">
        <f>SUM(U2:X2)</f>
        <v>288</v>
      </c>
      <c r="AE2" s="1">
        <v>1966</v>
      </c>
      <c r="AM2" s="1">
        <v>-21.2</v>
      </c>
      <c r="AN2" s="1">
        <v>-23.8</v>
      </c>
      <c r="AO2" s="1">
        <v>-16.3</v>
      </c>
      <c r="AP2" s="1">
        <v>-3.9</v>
      </c>
      <c r="AQ2" s="1">
        <v>4.5999999999999996</v>
      </c>
      <c r="AR2" s="1">
        <v>13</v>
      </c>
      <c r="AS2" s="1">
        <v>14.5</v>
      </c>
      <c r="AT2" s="1">
        <v>10.5</v>
      </c>
      <c r="AU2" s="1">
        <v>3.6</v>
      </c>
      <c r="AV2" s="1">
        <v>-2.5</v>
      </c>
      <c r="AW2" s="1">
        <v>-3.4</v>
      </c>
      <c r="AX2" s="1">
        <v>-10.6</v>
      </c>
      <c r="AY2" s="8">
        <f t="shared" ref="AY2:AY33" si="2">AVERAGE(AM2:AX2)</f>
        <v>-2.9583333333333335</v>
      </c>
      <c r="AZ2" s="2">
        <f t="shared" ref="AZ2:AZ33" si="3">AVERAGE(AR2:AS2)</f>
        <v>13.75</v>
      </c>
      <c r="BA2" s="1">
        <f t="shared" ref="BA2:BA33" si="4">AVERAGE(AR2:AU2)</f>
        <v>10.4</v>
      </c>
      <c r="BE2" s="1">
        <v>0.80600000000000005</v>
      </c>
      <c r="BF2" s="1">
        <v>1.034</v>
      </c>
      <c r="BG2" s="1">
        <v>0.38800000000000001</v>
      </c>
      <c r="BH2" s="1">
        <v>0.69699999999999995</v>
      </c>
      <c r="BI2" s="1">
        <v>1.2210000000000001</v>
      </c>
      <c r="BJ2" s="1">
        <v>0.82</v>
      </c>
      <c r="BK2" s="1">
        <f t="shared" ref="BK2:BK33" si="5">AVERAGE(BE2:BJ2)</f>
        <v>0.82766666666666688</v>
      </c>
    </row>
    <row r="3" spans="1:63" x14ac:dyDescent="0.3">
      <c r="A3" s="1">
        <v>1967</v>
      </c>
      <c r="B3" s="4">
        <v>0.75800000000000001</v>
      </c>
      <c r="C3" s="1">
        <v>1.0169999999999999</v>
      </c>
      <c r="D3" s="4">
        <v>0.75800000000000001</v>
      </c>
      <c r="F3" s="5"/>
      <c r="H3" s="1">
        <v>1967</v>
      </c>
      <c r="I3" s="1">
        <v>70</v>
      </c>
      <c r="J3" s="1">
        <v>43</v>
      </c>
      <c r="K3" s="1">
        <v>85</v>
      </c>
      <c r="L3" s="1">
        <v>90</v>
      </c>
      <c r="M3" s="1">
        <v>70</v>
      </c>
      <c r="N3" s="1">
        <v>53</v>
      </c>
      <c r="O3" s="1">
        <v>39</v>
      </c>
      <c r="P3" s="6">
        <v>31</v>
      </c>
      <c r="Q3" s="1">
        <v>34</v>
      </c>
      <c r="R3" s="1">
        <v>55</v>
      </c>
      <c r="S3" s="1">
        <v>18</v>
      </c>
      <c r="T3" s="1">
        <v>49</v>
      </c>
      <c r="U3" s="1">
        <v>56</v>
      </c>
      <c r="V3" s="1">
        <v>71</v>
      </c>
      <c r="W3" s="1">
        <v>42</v>
      </c>
      <c r="X3" s="1">
        <v>44</v>
      </c>
      <c r="Y3" s="1">
        <v>117</v>
      </c>
      <c r="Z3" s="1">
        <v>66</v>
      </c>
      <c r="AA3" s="7">
        <v>17</v>
      </c>
      <c r="AB3" s="8">
        <f t="shared" si="0"/>
        <v>600</v>
      </c>
      <c r="AC3" s="2">
        <f t="shared" si="1"/>
        <v>127</v>
      </c>
      <c r="AD3" s="2">
        <f t="shared" ref="AD3:AD33" si="6">SUM(U3:X3)</f>
        <v>213</v>
      </c>
      <c r="AE3" s="1">
        <v>1967</v>
      </c>
      <c r="AF3" s="1">
        <v>13</v>
      </c>
      <c r="AG3" s="1">
        <v>14.5</v>
      </c>
      <c r="AH3" s="1">
        <v>10.5</v>
      </c>
      <c r="AI3" s="1">
        <v>3.6</v>
      </c>
      <c r="AJ3" s="1">
        <v>-2.5</v>
      </c>
      <c r="AK3" s="1">
        <v>-3.4</v>
      </c>
      <c r="AL3" s="7">
        <v>-10.6</v>
      </c>
      <c r="AM3" s="1">
        <v>-20.5</v>
      </c>
      <c r="AN3" s="1">
        <v>-8.9</v>
      </c>
      <c r="AO3" s="1">
        <v>-3.3</v>
      </c>
      <c r="AP3" s="1">
        <v>-0.7</v>
      </c>
      <c r="AQ3" s="1">
        <v>4.9000000000000004</v>
      </c>
      <c r="AR3" s="1">
        <v>10.7</v>
      </c>
      <c r="AS3" s="1">
        <v>13.9</v>
      </c>
      <c r="AT3" s="1">
        <v>13.9</v>
      </c>
      <c r="AU3" s="1">
        <v>7.6</v>
      </c>
      <c r="AV3" s="1">
        <v>0.2</v>
      </c>
      <c r="AW3" s="1">
        <v>-0.7</v>
      </c>
      <c r="AX3" s="1">
        <v>-20.2</v>
      </c>
      <c r="AY3" s="8">
        <f t="shared" si="2"/>
        <v>-0.25833333333333314</v>
      </c>
      <c r="AZ3" s="2">
        <f t="shared" si="3"/>
        <v>12.3</v>
      </c>
      <c r="BA3" s="1">
        <f t="shared" si="4"/>
        <v>11.525</v>
      </c>
      <c r="BE3" s="1">
        <v>1.0169999999999999</v>
      </c>
      <c r="BF3" s="1">
        <v>0.89400000000000002</v>
      </c>
      <c r="BG3" s="1">
        <v>1.0469999999999999</v>
      </c>
      <c r="BH3" s="1">
        <v>1.329</v>
      </c>
      <c r="BI3" s="1">
        <v>1.202</v>
      </c>
      <c r="BJ3" s="1">
        <v>0.88500000000000001</v>
      </c>
      <c r="BK3" s="1">
        <f t="shared" si="5"/>
        <v>1.0623333333333334</v>
      </c>
    </row>
    <row r="4" spans="1:63" x14ac:dyDescent="0.3">
      <c r="A4" s="1">
        <v>1968</v>
      </c>
      <c r="B4" s="4">
        <v>0.64700000000000002</v>
      </c>
      <c r="C4" s="1">
        <v>0.84399999999999997</v>
      </c>
      <c r="D4" s="4">
        <v>0.64700000000000002</v>
      </c>
      <c r="F4" s="5"/>
      <c r="H4" s="1">
        <v>1968</v>
      </c>
      <c r="I4" s="1">
        <v>56</v>
      </c>
      <c r="J4" s="1">
        <v>71</v>
      </c>
      <c r="K4" s="1">
        <v>42</v>
      </c>
      <c r="L4" s="1">
        <v>44</v>
      </c>
      <c r="M4" s="1">
        <v>117</v>
      </c>
      <c r="N4" s="1">
        <v>66</v>
      </c>
      <c r="O4" s="1">
        <v>17</v>
      </c>
      <c r="P4" s="6">
        <v>32</v>
      </c>
      <c r="Q4" s="1">
        <v>0</v>
      </c>
      <c r="R4" s="1">
        <v>0</v>
      </c>
      <c r="S4" s="1">
        <v>0</v>
      </c>
      <c r="T4" s="1">
        <v>27</v>
      </c>
      <c r="U4" s="1">
        <v>65</v>
      </c>
      <c r="V4" s="1">
        <v>44</v>
      </c>
      <c r="W4" s="1">
        <v>54</v>
      </c>
      <c r="X4" s="1">
        <v>49</v>
      </c>
      <c r="Y4" s="1">
        <v>66</v>
      </c>
      <c r="Z4" s="1">
        <v>32</v>
      </c>
      <c r="AA4" s="7">
        <v>37</v>
      </c>
      <c r="AB4" s="8">
        <f t="shared" si="0"/>
        <v>406</v>
      </c>
      <c r="AC4" s="2">
        <f t="shared" si="1"/>
        <v>109</v>
      </c>
      <c r="AD4" s="2">
        <f t="shared" si="6"/>
        <v>212</v>
      </c>
      <c r="AE4" s="1">
        <v>1968</v>
      </c>
      <c r="AF4" s="1">
        <v>10.7</v>
      </c>
      <c r="AG4" s="1">
        <v>13.9</v>
      </c>
      <c r="AH4" s="1">
        <v>13.9</v>
      </c>
      <c r="AI4" s="1">
        <v>7.6</v>
      </c>
      <c r="AJ4" s="1">
        <v>0.2</v>
      </c>
      <c r="AK4" s="1">
        <v>-0.7</v>
      </c>
      <c r="AL4" s="7">
        <v>-20.2</v>
      </c>
      <c r="AM4" s="1">
        <v>-19</v>
      </c>
      <c r="AN4" s="1">
        <v>-16.100000000000001</v>
      </c>
      <c r="AO4" s="1">
        <v>-8.6999999999999993</v>
      </c>
      <c r="AP4" s="1">
        <v>-2.2999999999999998</v>
      </c>
      <c r="AQ4" s="1">
        <v>2</v>
      </c>
      <c r="AR4" s="1">
        <v>11.9</v>
      </c>
      <c r="AS4" s="1">
        <v>11.2</v>
      </c>
      <c r="AT4" s="1">
        <v>10.5</v>
      </c>
      <c r="AU4" s="1">
        <v>3.1</v>
      </c>
      <c r="AV4" s="1">
        <v>-6.5</v>
      </c>
      <c r="AW4" s="1">
        <v>-6.8</v>
      </c>
      <c r="AX4" s="1">
        <v>-6.3</v>
      </c>
      <c r="AY4" s="8">
        <f t="shared" si="2"/>
        <v>-2.2499999999999996</v>
      </c>
      <c r="AZ4" s="2">
        <f t="shared" si="3"/>
        <v>11.55</v>
      </c>
      <c r="BA4" s="1">
        <f t="shared" si="4"/>
        <v>9.1750000000000007</v>
      </c>
      <c r="BE4" s="1">
        <v>0.84399999999999997</v>
      </c>
      <c r="BF4" s="1">
        <v>0.86299999999999999</v>
      </c>
      <c r="BG4" s="1">
        <v>0.57499999999999996</v>
      </c>
      <c r="BH4" s="1">
        <v>0.61099999999999999</v>
      </c>
      <c r="BI4" s="1">
        <v>1.085</v>
      </c>
      <c r="BJ4" s="1">
        <v>1.3520000000000001</v>
      </c>
      <c r="BK4" s="1">
        <f t="shared" si="5"/>
        <v>0.88833333333333331</v>
      </c>
    </row>
    <row r="5" spans="1:63" x14ac:dyDescent="0.3">
      <c r="A5" s="1">
        <v>1969</v>
      </c>
      <c r="B5" s="4">
        <v>0.61499999999999999</v>
      </c>
      <c r="C5" s="1">
        <v>0.872</v>
      </c>
      <c r="D5" s="4">
        <v>0.61499999999999999</v>
      </c>
      <c r="F5" s="5"/>
      <c r="H5" s="1">
        <v>1969</v>
      </c>
      <c r="I5" s="1">
        <v>65</v>
      </c>
      <c r="J5" s="1">
        <v>44</v>
      </c>
      <c r="K5" s="1">
        <v>54</v>
      </c>
      <c r="L5" s="1">
        <v>49</v>
      </c>
      <c r="M5" s="1">
        <v>66</v>
      </c>
      <c r="N5" s="1">
        <v>32</v>
      </c>
      <c r="O5" s="1">
        <v>37</v>
      </c>
      <c r="P5" s="6">
        <v>41</v>
      </c>
      <c r="Q5" s="1">
        <v>16</v>
      </c>
      <c r="R5" s="1">
        <v>34</v>
      </c>
      <c r="S5" s="1">
        <v>23</v>
      </c>
      <c r="T5" s="1">
        <v>30</v>
      </c>
      <c r="U5" s="1">
        <v>30</v>
      </c>
      <c r="V5" s="1">
        <v>48</v>
      </c>
      <c r="W5" s="1">
        <v>32</v>
      </c>
      <c r="X5" s="1">
        <v>62</v>
      </c>
      <c r="Y5" s="1">
        <v>42</v>
      </c>
      <c r="Z5" s="1">
        <v>58</v>
      </c>
      <c r="AA5" s="7">
        <v>26</v>
      </c>
      <c r="AB5" s="8">
        <f t="shared" si="0"/>
        <v>442</v>
      </c>
      <c r="AC5" s="2">
        <f t="shared" si="1"/>
        <v>78</v>
      </c>
      <c r="AD5" s="2">
        <f t="shared" si="6"/>
        <v>172</v>
      </c>
      <c r="AE5" s="1">
        <v>1969</v>
      </c>
      <c r="AF5" s="1">
        <v>11.9</v>
      </c>
      <c r="AG5" s="1">
        <v>11.2</v>
      </c>
      <c r="AH5" s="1">
        <v>10.5</v>
      </c>
      <c r="AI5" s="1">
        <v>3.1</v>
      </c>
      <c r="AJ5" s="1">
        <v>-6.5</v>
      </c>
      <c r="AK5" s="1">
        <v>-6.8</v>
      </c>
      <c r="AL5" s="7">
        <v>-6.3</v>
      </c>
      <c r="AM5" s="1">
        <v>-14.4</v>
      </c>
      <c r="AN5" s="1">
        <v>-18</v>
      </c>
      <c r="AO5" s="1">
        <v>-11.4</v>
      </c>
      <c r="AP5" s="1">
        <v>-3.2</v>
      </c>
      <c r="AQ5" s="1">
        <v>2.5</v>
      </c>
      <c r="AR5" s="1">
        <v>10.9</v>
      </c>
      <c r="AS5" s="1">
        <v>14.1</v>
      </c>
      <c r="AT5" s="1">
        <v>13.4</v>
      </c>
      <c r="AU5" s="1">
        <v>5</v>
      </c>
      <c r="AV5" s="1">
        <v>1.1000000000000001</v>
      </c>
      <c r="AW5" s="1">
        <v>-6.6</v>
      </c>
      <c r="AX5" s="1">
        <v>-10.3</v>
      </c>
      <c r="AY5" s="8">
        <f t="shared" si="2"/>
        <v>-1.4083333333333332</v>
      </c>
      <c r="AZ5" s="2">
        <f t="shared" si="3"/>
        <v>12.5</v>
      </c>
      <c r="BA5" s="1">
        <f t="shared" si="4"/>
        <v>10.85</v>
      </c>
      <c r="BE5" s="1">
        <v>0.872</v>
      </c>
      <c r="BF5" s="1">
        <v>0.86199999999999999</v>
      </c>
      <c r="BG5" s="1">
        <v>1.0389999999999999</v>
      </c>
      <c r="BH5" s="1">
        <v>1.0720000000000001</v>
      </c>
      <c r="BI5" s="1">
        <v>1.198</v>
      </c>
      <c r="BJ5" s="1">
        <v>1.3129999999999999</v>
      </c>
      <c r="BK5" s="1">
        <f t="shared" si="5"/>
        <v>1.0593333333333332</v>
      </c>
    </row>
    <row r="6" spans="1:63" x14ac:dyDescent="0.3">
      <c r="A6" s="1">
        <v>1970</v>
      </c>
      <c r="B6" s="4">
        <v>0.84899999999999998</v>
      </c>
      <c r="C6" s="1">
        <v>1.1240000000000001</v>
      </c>
      <c r="D6" s="4">
        <v>0.84899999999999998</v>
      </c>
      <c r="F6" s="5"/>
      <c r="H6" s="1">
        <v>1970</v>
      </c>
      <c r="I6" s="1">
        <v>30</v>
      </c>
      <c r="J6" s="1">
        <v>48</v>
      </c>
      <c r="K6" s="1">
        <v>32</v>
      </c>
      <c r="L6" s="1">
        <v>62</v>
      </c>
      <c r="M6" s="1">
        <v>42</v>
      </c>
      <c r="N6" s="1">
        <v>58</v>
      </c>
      <c r="O6" s="1">
        <v>26</v>
      </c>
      <c r="P6" s="6">
        <v>14</v>
      </c>
      <c r="Q6" s="1">
        <v>23</v>
      </c>
      <c r="R6" s="1">
        <v>40</v>
      </c>
      <c r="S6" s="1">
        <v>29</v>
      </c>
      <c r="T6" s="1">
        <v>40</v>
      </c>
      <c r="U6" s="1">
        <v>30</v>
      </c>
      <c r="V6" s="1">
        <v>110</v>
      </c>
      <c r="W6" s="1">
        <v>22</v>
      </c>
      <c r="X6" s="1">
        <v>116</v>
      </c>
      <c r="Y6" s="1">
        <v>34</v>
      </c>
      <c r="Z6" s="1">
        <v>28</v>
      </c>
      <c r="AA6" s="7">
        <v>32</v>
      </c>
      <c r="AB6" s="8">
        <f t="shared" si="0"/>
        <v>518</v>
      </c>
      <c r="AC6" s="2">
        <f t="shared" si="1"/>
        <v>140</v>
      </c>
      <c r="AD6" s="2">
        <f t="shared" si="6"/>
        <v>278</v>
      </c>
      <c r="AE6" s="1">
        <v>1970</v>
      </c>
      <c r="AF6" s="1">
        <v>10.9</v>
      </c>
      <c r="AG6" s="1">
        <v>14.1</v>
      </c>
      <c r="AH6" s="1">
        <v>13.4</v>
      </c>
      <c r="AI6" s="1">
        <v>5</v>
      </c>
      <c r="AJ6" s="1">
        <v>1.1000000000000001</v>
      </c>
      <c r="AK6" s="1">
        <v>-6.6</v>
      </c>
      <c r="AL6" s="7">
        <v>-10.3</v>
      </c>
      <c r="AM6" s="1">
        <v>-15.5</v>
      </c>
      <c r="AN6" s="1">
        <v>-20.399999999999999</v>
      </c>
      <c r="AO6" s="1">
        <v>-6</v>
      </c>
      <c r="AP6" s="1">
        <v>-5.0999999999999996</v>
      </c>
      <c r="AQ6" s="1">
        <v>4.4000000000000004</v>
      </c>
      <c r="AR6" s="1">
        <v>14.8</v>
      </c>
      <c r="AS6" s="1">
        <v>15.4</v>
      </c>
      <c r="AT6" s="1">
        <v>12.5</v>
      </c>
      <c r="AU6" s="1">
        <v>6.4</v>
      </c>
      <c r="AV6" s="1">
        <v>0.3</v>
      </c>
      <c r="AW6" s="1">
        <v>-9.5</v>
      </c>
      <c r="AX6" s="1">
        <v>-10.9</v>
      </c>
      <c r="AY6" s="8">
        <f t="shared" si="2"/>
        <v>-1.1333333333333335</v>
      </c>
      <c r="AZ6" s="2">
        <f t="shared" si="3"/>
        <v>15.100000000000001</v>
      </c>
      <c r="BA6" s="1">
        <f t="shared" si="4"/>
        <v>12.275</v>
      </c>
      <c r="BE6" s="1">
        <v>1.1240000000000001</v>
      </c>
      <c r="BF6" s="1">
        <v>1.2</v>
      </c>
      <c r="BG6" s="1">
        <v>0.77</v>
      </c>
      <c r="BH6" s="1">
        <v>1.0549999999999999</v>
      </c>
      <c r="BI6" s="1">
        <v>1.125</v>
      </c>
      <c r="BJ6" s="1">
        <v>1.069</v>
      </c>
      <c r="BK6" s="1">
        <f t="shared" si="5"/>
        <v>1.0571666666666666</v>
      </c>
    </row>
    <row r="7" spans="1:63" x14ac:dyDescent="0.3">
      <c r="A7" s="1">
        <v>1971</v>
      </c>
      <c r="B7" s="4">
        <v>0.77500000000000002</v>
      </c>
      <c r="C7" s="1">
        <v>0.91400000000000003</v>
      </c>
      <c r="D7" s="4">
        <v>0.77500000000000002</v>
      </c>
      <c r="F7" s="5"/>
      <c r="H7" s="1">
        <v>1971</v>
      </c>
      <c r="I7" s="1">
        <v>30</v>
      </c>
      <c r="J7" s="1">
        <v>110</v>
      </c>
      <c r="K7" s="1">
        <v>22</v>
      </c>
      <c r="L7" s="1">
        <v>116</v>
      </c>
      <c r="M7" s="1">
        <v>34</v>
      </c>
      <c r="N7" s="1">
        <v>28</v>
      </c>
      <c r="O7" s="1">
        <v>32</v>
      </c>
      <c r="P7" s="6">
        <v>37</v>
      </c>
      <c r="Q7" s="1">
        <v>40</v>
      </c>
      <c r="R7" s="1">
        <v>16</v>
      </c>
      <c r="S7" s="1">
        <v>23</v>
      </c>
      <c r="T7" s="1">
        <v>6</v>
      </c>
      <c r="U7" s="1">
        <v>6</v>
      </c>
      <c r="V7" s="1">
        <v>94</v>
      </c>
      <c r="W7" s="1">
        <v>55</v>
      </c>
      <c r="X7" s="1">
        <v>52</v>
      </c>
      <c r="Y7" s="1">
        <v>44</v>
      </c>
      <c r="Z7" s="1">
        <v>47</v>
      </c>
      <c r="AA7" s="7">
        <v>27</v>
      </c>
      <c r="AB7" s="8">
        <f t="shared" si="0"/>
        <v>447</v>
      </c>
      <c r="AC7" s="2">
        <f t="shared" si="1"/>
        <v>100</v>
      </c>
      <c r="AD7" s="2">
        <f t="shared" si="6"/>
        <v>207</v>
      </c>
      <c r="AE7" s="1">
        <v>1971</v>
      </c>
      <c r="AF7" s="1">
        <v>14.8</v>
      </c>
      <c r="AG7" s="1">
        <v>15.4</v>
      </c>
      <c r="AH7" s="1">
        <v>12.5</v>
      </c>
      <c r="AI7" s="1">
        <v>6.4</v>
      </c>
      <c r="AJ7" s="1">
        <v>0.3</v>
      </c>
      <c r="AK7" s="1">
        <v>-9.5</v>
      </c>
      <c r="AL7" s="7">
        <v>-10.9</v>
      </c>
      <c r="AM7" s="1">
        <v>-12.9</v>
      </c>
      <c r="AN7" s="1">
        <v>-16</v>
      </c>
      <c r="AO7" s="1">
        <v>-14.2</v>
      </c>
      <c r="AP7" s="1">
        <v>-4.3</v>
      </c>
      <c r="AQ7" s="1">
        <v>4.0999999999999996</v>
      </c>
      <c r="AR7" s="1">
        <v>11.1</v>
      </c>
      <c r="AS7" s="1">
        <v>13.3</v>
      </c>
      <c r="AT7" s="1">
        <v>11.8</v>
      </c>
      <c r="AU7" s="1">
        <v>4.5999999999999996</v>
      </c>
      <c r="AV7" s="1">
        <v>-1.6</v>
      </c>
      <c r="AW7" s="1">
        <v>-12.7</v>
      </c>
      <c r="AX7" s="1">
        <v>-10.199999999999999</v>
      </c>
      <c r="AY7" s="8">
        <f t="shared" si="2"/>
        <v>-2.2499999999999987</v>
      </c>
      <c r="AZ7" s="2">
        <f t="shared" si="3"/>
        <v>12.2</v>
      </c>
      <c r="BA7" s="1">
        <f t="shared" si="4"/>
        <v>10.200000000000001</v>
      </c>
      <c r="BE7" s="1">
        <v>0.91400000000000003</v>
      </c>
      <c r="BF7" s="1">
        <v>0.86099999999999999</v>
      </c>
      <c r="BG7" s="1">
        <v>0.70599999999999996</v>
      </c>
      <c r="BH7" s="1">
        <v>0.441</v>
      </c>
      <c r="BI7" s="1">
        <v>1.2370000000000001</v>
      </c>
      <c r="BJ7" s="1">
        <v>0.89400000000000002</v>
      </c>
      <c r="BK7" s="1">
        <f t="shared" si="5"/>
        <v>0.84216666666666662</v>
      </c>
    </row>
    <row r="8" spans="1:63" x14ac:dyDescent="0.3">
      <c r="A8" s="1">
        <v>1972</v>
      </c>
      <c r="B8" s="4">
        <v>0.87</v>
      </c>
      <c r="C8" s="1">
        <v>1.0580000000000001</v>
      </c>
      <c r="D8" s="4">
        <v>0.87</v>
      </c>
      <c r="F8" s="5"/>
      <c r="H8" s="1">
        <v>1972</v>
      </c>
      <c r="I8" s="1">
        <v>6</v>
      </c>
      <c r="J8" s="1">
        <v>94</v>
      </c>
      <c r="K8" s="1">
        <v>55</v>
      </c>
      <c r="L8" s="1">
        <v>52</v>
      </c>
      <c r="M8" s="1">
        <v>44</v>
      </c>
      <c r="N8" s="1">
        <v>47</v>
      </c>
      <c r="O8" s="1">
        <v>27</v>
      </c>
      <c r="P8" s="6">
        <v>14</v>
      </c>
      <c r="Q8" s="1">
        <v>20</v>
      </c>
      <c r="R8" s="1">
        <v>13</v>
      </c>
      <c r="S8" s="1">
        <v>37</v>
      </c>
      <c r="T8" s="1">
        <v>40</v>
      </c>
      <c r="U8" s="1">
        <v>63</v>
      </c>
      <c r="V8" s="1">
        <v>60</v>
      </c>
      <c r="W8" s="1">
        <v>62</v>
      </c>
      <c r="X8" s="1">
        <v>61</v>
      </c>
      <c r="Y8" s="1">
        <v>60</v>
      </c>
      <c r="Z8" s="1">
        <v>57</v>
      </c>
      <c r="AA8" s="7">
        <v>44</v>
      </c>
      <c r="AB8" s="8">
        <f t="shared" si="0"/>
        <v>531</v>
      </c>
      <c r="AC8" s="2">
        <f t="shared" si="1"/>
        <v>123</v>
      </c>
      <c r="AD8" s="2">
        <f t="shared" si="6"/>
        <v>246</v>
      </c>
      <c r="AE8" s="1">
        <v>1972</v>
      </c>
      <c r="AF8" s="1">
        <v>11.1</v>
      </c>
      <c r="AG8" s="1">
        <v>13.3</v>
      </c>
      <c r="AH8" s="1">
        <v>11.8</v>
      </c>
      <c r="AI8" s="1">
        <v>4.5999999999999996</v>
      </c>
      <c r="AJ8" s="1">
        <v>-1.6</v>
      </c>
      <c r="AK8" s="1">
        <v>-12.7</v>
      </c>
      <c r="AL8" s="7">
        <v>-10.199999999999999</v>
      </c>
      <c r="AM8" s="1">
        <v>-10.9</v>
      </c>
      <c r="AN8" s="1">
        <v>-12.4</v>
      </c>
      <c r="AO8" s="1">
        <v>-6.7</v>
      </c>
      <c r="AP8" s="1">
        <v>-1.8</v>
      </c>
      <c r="AQ8" s="1">
        <v>3.6</v>
      </c>
      <c r="AR8" s="1">
        <v>14</v>
      </c>
      <c r="AS8" s="1">
        <v>17.5</v>
      </c>
      <c r="AT8" s="1">
        <v>12.6</v>
      </c>
      <c r="AU8" s="1">
        <v>6.1</v>
      </c>
      <c r="AV8" s="1">
        <v>-0.4</v>
      </c>
      <c r="AW8" s="1">
        <v>-9.1</v>
      </c>
      <c r="AX8" s="1">
        <v>-3.2</v>
      </c>
      <c r="AY8" s="8">
        <f t="shared" si="2"/>
        <v>0.77500000000000002</v>
      </c>
      <c r="AZ8" s="2">
        <f t="shared" si="3"/>
        <v>15.75</v>
      </c>
      <c r="BA8" s="1">
        <f t="shared" si="4"/>
        <v>12.55</v>
      </c>
      <c r="BE8" s="1">
        <v>1.0580000000000001</v>
      </c>
      <c r="BF8" s="1">
        <v>1.0580000000000001</v>
      </c>
      <c r="BG8" s="1">
        <v>0.93400000000000005</v>
      </c>
      <c r="BH8" s="1">
        <v>0.995</v>
      </c>
      <c r="BI8" s="1">
        <v>0.52</v>
      </c>
      <c r="BJ8" s="1">
        <v>0.63200000000000001</v>
      </c>
      <c r="BK8" s="1">
        <f t="shared" si="5"/>
        <v>0.86616666666666653</v>
      </c>
    </row>
    <row r="9" spans="1:63" x14ac:dyDescent="0.3">
      <c r="A9" s="1">
        <v>1973</v>
      </c>
      <c r="B9" s="4">
        <v>0.89100000000000001</v>
      </c>
      <c r="C9" s="1">
        <v>1.014</v>
      </c>
      <c r="D9" s="4">
        <v>0.89100000000000001</v>
      </c>
      <c r="F9" s="5"/>
      <c r="H9" s="1">
        <v>1973</v>
      </c>
      <c r="I9" s="1">
        <v>63</v>
      </c>
      <c r="J9" s="1">
        <v>60</v>
      </c>
      <c r="K9" s="1">
        <v>62</v>
      </c>
      <c r="L9" s="1">
        <v>61</v>
      </c>
      <c r="M9" s="1">
        <v>60</v>
      </c>
      <c r="N9" s="1">
        <v>57</v>
      </c>
      <c r="O9" s="1">
        <v>44</v>
      </c>
      <c r="P9" s="6">
        <v>56</v>
      </c>
      <c r="Q9" s="1">
        <v>28</v>
      </c>
      <c r="R9" s="1">
        <v>30</v>
      </c>
      <c r="S9" s="1">
        <v>49</v>
      </c>
      <c r="T9" s="1">
        <v>36</v>
      </c>
      <c r="U9" s="1">
        <v>42</v>
      </c>
      <c r="V9" s="1">
        <v>16</v>
      </c>
      <c r="W9" s="1">
        <v>49</v>
      </c>
      <c r="X9" s="1">
        <v>29</v>
      </c>
      <c r="Y9" s="1">
        <v>27</v>
      </c>
      <c r="Z9" s="1">
        <v>43</v>
      </c>
      <c r="AA9" s="7">
        <v>42</v>
      </c>
      <c r="AB9" s="8">
        <f t="shared" si="0"/>
        <v>447</v>
      </c>
      <c r="AC9" s="2">
        <f t="shared" si="1"/>
        <v>58</v>
      </c>
      <c r="AD9" s="2">
        <f t="shared" si="6"/>
        <v>136</v>
      </c>
      <c r="AE9" s="1">
        <v>1973</v>
      </c>
      <c r="AF9" s="1">
        <v>14</v>
      </c>
      <c r="AG9" s="1">
        <v>17.5</v>
      </c>
      <c r="AH9" s="1">
        <v>12.6</v>
      </c>
      <c r="AI9" s="1">
        <v>6.1</v>
      </c>
      <c r="AJ9" s="1">
        <v>-0.4</v>
      </c>
      <c r="AK9" s="1">
        <v>-9.1</v>
      </c>
      <c r="AL9" s="7">
        <v>-3.2</v>
      </c>
      <c r="AM9" s="1">
        <v>-8.8000000000000007</v>
      </c>
      <c r="AN9" s="1">
        <v>-12.2</v>
      </c>
      <c r="AO9" s="1">
        <v>-6.1</v>
      </c>
      <c r="AP9" s="1">
        <v>-1.5</v>
      </c>
      <c r="AQ9" s="1">
        <v>4.4000000000000004</v>
      </c>
      <c r="AR9" s="1">
        <v>13.2</v>
      </c>
      <c r="AS9" s="1">
        <v>18.100000000000001</v>
      </c>
      <c r="AT9" s="1">
        <v>10.8</v>
      </c>
      <c r="AU9" s="1">
        <v>3.4</v>
      </c>
      <c r="AV9" s="1">
        <v>-4.5999999999999996</v>
      </c>
      <c r="AW9" s="1">
        <v>-11.2</v>
      </c>
      <c r="AX9" s="1">
        <v>-17.600000000000001</v>
      </c>
      <c r="AY9" s="8">
        <f t="shared" si="2"/>
        <v>-1.0083333333333337</v>
      </c>
      <c r="AZ9" s="2">
        <f t="shared" si="3"/>
        <v>15.65</v>
      </c>
      <c r="BA9" s="1">
        <f t="shared" si="4"/>
        <v>11.375</v>
      </c>
      <c r="BE9" s="1">
        <v>1.014</v>
      </c>
      <c r="BF9" s="1">
        <v>1.1459999999999999</v>
      </c>
      <c r="BG9" s="1">
        <v>0.65500000000000003</v>
      </c>
      <c r="BH9" s="1">
        <v>0.747</v>
      </c>
      <c r="BI9" s="1">
        <v>1.361</v>
      </c>
      <c r="BJ9" s="1">
        <v>1.105</v>
      </c>
      <c r="BK9" s="1">
        <f t="shared" si="5"/>
        <v>1.0046666666666668</v>
      </c>
    </row>
    <row r="10" spans="1:63" x14ac:dyDescent="0.3">
      <c r="A10" s="1">
        <v>1974</v>
      </c>
      <c r="B10" s="4">
        <v>0.59299999999999997</v>
      </c>
      <c r="C10" s="1">
        <v>0.69699999999999995</v>
      </c>
      <c r="D10" s="4">
        <v>0.59299999999999997</v>
      </c>
      <c r="F10" s="5"/>
      <c r="H10" s="1">
        <v>1974</v>
      </c>
      <c r="I10" s="1">
        <v>42</v>
      </c>
      <c r="J10" s="1">
        <v>16</v>
      </c>
      <c r="K10" s="1">
        <v>49</v>
      </c>
      <c r="L10" s="1">
        <v>29</v>
      </c>
      <c r="M10" s="1">
        <v>27</v>
      </c>
      <c r="N10" s="1">
        <v>43</v>
      </c>
      <c r="O10" s="1">
        <v>42</v>
      </c>
      <c r="P10" s="6">
        <v>34</v>
      </c>
      <c r="Q10" s="1">
        <v>71</v>
      </c>
      <c r="R10" s="1">
        <v>8</v>
      </c>
      <c r="S10" s="1">
        <v>11</v>
      </c>
      <c r="T10" s="1">
        <v>18</v>
      </c>
      <c r="U10" s="1">
        <v>90</v>
      </c>
      <c r="V10" s="1">
        <v>113</v>
      </c>
      <c r="W10" s="1">
        <v>80</v>
      </c>
      <c r="X10" s="1">
        <v>97</v>
      </c>
      <c r="Y10" s="1">
        <v>33</v>
      </c>
      <c r="Z10" s="1">
        <v>31</v>
      </c>
      <c r="AA10" s="7">
        <v>56</v>
      </c>
      <c r="AB10" s="8">
        <f t="shared" si="0"/>
        <v>642</v>
      </c>
      <c r="AC10" s="2">
        <f t="shared" si="1"/>
        <v>203</v>
      </c>
      <c r="AD10" s="2">
        <f t="shared" si="6"/>
        <v>380</v>
      </c>
      <c r="AE10" s="1">
        <v>1974</v>
      </c>
      <c r="AF10" s="1">
        <v>13.2</v>
      </c>
      <c r="AG10" s="1">
        <v>18.100000000000001</v>
      </c>
      <c r="AH10" s="1">
        <v>10.8</v>
      </c>
      <c r="AI10" s="1">
        <v>3.4</v>
      </c>
      <c r="AJ10" s="1">
        <v>-4.5999999999999996</v>
      </c>
      <c r="AK10" s="1">
        <v>-11.2</v>
      </c>
      <c r="AL10" s="7">
        <v>-17.600000000000001</v>
      </c>
      <c r="AM10" s="1">
        <v>-10.1</v>
      </c>
      <c r="AN10" s="1">
        <v>-7.5</v>
      </c>
      <c r="AO10" s="1">
        <v>-5</v>
      </c>
      <c r="AP10" s="1">
        <v>-1.1000000000000001</v>
      </c>
      <c r="AQ10" s="1">
        <v>3.5</v>
      </c>
      <c r="AR10" s="1">
        <v>13.2</v>
      </c>
      <c r="AS10" s="1">
        <v>15.3</v>
      </c>
      <c r="AT10" s="1">
        <v>12.3</v>
      </c>
      <c r="AU10" s="1">
        <v>9</v>
      </c>
      <c r="AV10" s="1">
        <v>0.1</v>
      </c>
      <c r="AW10" s="1">
        <v>-5.9</v>
      </c>
      <c r="AX10" s="1">
        <v>-4.7</v>
      </c>
      <c r="AY10" s="8">
        <f t="shared" si="2"/>
        <v>1.5916666666666666</v>
      </c>
      <c r="AZ10" s="2">
        <f t="shared" si="3"/>
        <v>14.25</v>
      </c>
      <c r="BA10" s="1">
        <f t="shared" si="4"/>
        <v>12.45</v>
      </c>
      <c r="BE10" s="1">
        <v>0.69699999999999995</v>
      </c>
      <c r="BF10" s="1">
        <v>0.84299999999999997</v>
      </c>
      <c r="BG10" s="1">
        <v>1.0069999999999999</v>
      </c>
      <c r="BH10" s="1">
        <v>0.61499999999999999</v>
      </c>
      <c r="BI10" s="1">
        <v>1.7649999999999999</v>
      </c>
      <c r="BJ10" s="1">
        <v>1.0920000000000001</v>
      </c>
      <c r="BK10" s="1">
        <f t="shared" si="5"/>
        <v>1.0031666666666668</v>
      </c>
    </row>
    <row r="11" spans="1:63" x14ac:dyDescent="0.3">
      <c r="A11" s="1">
        <v>1975</v>
      </c>
      <c r="B11" s="4">
        <v>0.78700000000000003</v>
      </c>
      <c r="C11" s="1">
        <v>1.0489999999999999</v>
      </c>
      <c r="D11" s="4">
        <v>0.78700000000000003</v>
      </c>
      <c r="F11" s="5"/>
      <c r="H11" s="1">
        <v>1975</v>
      </c>
      <c r="I11" s="1">
        <v>90</v>
      </c>
      <c r="J11" s="1">
        <v>113</v>
      </c>
      <c r="K11" s="1">
        <v>80</v>
      </c>
      <c r="L11" s="1">
        <v>97</v>
      </c>
      <c r="M11" s="1">
        <v>33</v>
      </c>
      <c r="N11" s="1">
        <v>31</v>
      </c>
      <c r="O11" s="1">
        <v>56</v>
      </c>
      <c r="P11" s="6">
        <v>55</v>
      </c>
      <c r="Q11" s="1">
        <v>19</v>
      </c>
      <c r="R11" s="1">
        <v>18</v>
      </c>
      <c r="S11" s="1">
        <v>15</v>
      </c>
      <c r="T11" s="1">
        <v>60</v>
      </c>
      <c r="U11" s="1">
        <v>46</v>
      </c>
      <c r="V11" s="1">
        <v>54</v>
      </c>
      <c r="W11" s="1">
        <v>29</v>
      </c>
      <c r="X11" s="1">
        <v>94</v>
      </c>
      <c r="Y11" s="1">
        <v>60</v>
      </c>
      <c r="Z11" s="1">
        <v>33</v>
      </c>
      <c r="AA11" s="7">
        <v>50</v>
      </c>
      <c r="AB11" s="8">
        <f t="shared" si="0"/>
        <v>533</v>
      </c>
      <c r="AC11" s="2">
        <f t="shared" si="1"/>
        <v>100</v>
      </c>
      <c r="AD11" s="2">
        <f t="shared" si="6"/>
        <v>223</v>
      </c>
      <c r="AE11" s="1">
        <v>1975</v>
      </c>
      <c r="AF11" s="1">
        <v>13.2</v>
      </c>
      <c r="AG11" s="1">
        <v>15.3</v>
      </c>
      <c r="AH11" s="1">
        <v>12.3</v>
      </c>
      <c r="AI11" s="1">
        <v>9</v>
      </c>
      <c r="AJ11" s="1">
        <v>0.1</v>
      </c>
      <c r="AK11" s="1">
        <v>-5.9</v>
      </c>
      <c r="AL11" s="7">
        <v>-4.7</v>
      </c>
      <c r="AM11" s="1">
        <v>-12.3</v>
      </c>
      <c r="AN11" s="1">
        <v>-8.9</v>
      </c>
      <c r="AO11" s="1">
        <v>-3.1</v>
      </c>
      <c r="AP11" s="1">
        <v>-1.8</v>
      </c>
      <c r="AQ11" s="1">
        <v>6.6</v>
      </c>
      <c r="AR11" s="1">
        <v>9.6999999999999993</v>
      </c>
      <c r="AS11" s="1">
        <v>12.6</v>
      </c>
      <c r="AT11" s="1">
        <v>10</v>
      </c>
      <c r="AU11" s="1">
        <v>7.3</v>
      </c>
      <c r="AV11" s="1">
        <v>0</v>
      </c>
      <c r="AW11" s="1">
        <v>-5</v>
      </c>
      <c r="AX11" s="1">
        <v>-13.4</v>
      </c>
      <c r="AY11" s="8">
        <f t="shared" si="2"/>
        <v>0.14166666666666586</v>
      </c>
      <c r="AZ11" s="2">
        <f t="shared" si="3"/>
        <v>11.149999999999999</v>
      </c>
      <c r="BA11" s="1">
        <f t="shared" si="4"/>
        <v>9.8999999999999986</v>
      </c>
      <c r="BE11" s="1">
        <v>1.0489999999999999</v>
      </c>
      <c r="BF11" s="1">
        <v>0.99299999999999999</v>
      </c>
      <c r="BG11" s="1">
        <v>0.59</v>
      </c>
      <c r="BH11" s="1">
        <v>0.99099999999999999</v>
      </c>
      <c r="BI11" s="1">
        <v>0.79100000000000004</v>
      </c>
      <c r="BJ11" s="1">
        <v>0.746</v>
      </c>
      <c r="BK11" s="1">
        <f t="shared" si="5"/>
        <v>0.86</v>
      </c>
    </row>
    <row r="12" spans="1:63" x14ac:dyDescent="0.3">
      <c r="A12" s="1">
        <v>1976</v>
      </c>
      <c r="B12" s="4">
        <v>1.012</v>
      </c>
      <c r="C12" s="1">
        <v>1.169</v>
      </c>
      <c r="D12" s="4">
        <v>1.012</v>
      </c>
      <c r="F12" s="5"/>
      <c r="H12" s="1">
        <v>1976</v>
      </c>
      <c r="I12" s="1">
        <v>46</v>
      </c>
      <c r="J12" s="1">
        <v>54</v>
      </c>
      <c r="K12" s="1">
        <v>29</v>
      </c>
      <c r="L12" s="1">
        <v>94</v>
      </c>
      <c r="M12" s="1">
        <v>60</v>
      </c>
      <c r="N12" s="1">
        <v>33</v>
      </c>
      <c r="O12" s="1">
        <v>50</v>
      </c>
      <c r="P12" s="6">
        <v>42</v>
      </c>
      <c r="Q12" s="1">
        <v>24</v>
      </c>
      <c r="R12" s="1">
        <v>18</v>
      </c>
      <c r="S12" s="1">
        <v>17</v>
      </c>
      <c r="T12" s="1">
        <v>30</v>
      </c>
      <c r="U12" s="1">
        <v>52</v>
      </c>
      <c r="V12" s="1">
        <v>59</v>
      </c>
      <c r="W12" s="1">
        <v>30</v>
      </c>
      <c r="X12" s="1">
        <v>38</v>
      </c>
      <c r="Y12" s="1">
        <v>27</v>
      </c>
      <c r="Z12" s="1">
        <v>61</v>
      </c>
      <c r="AA12" s="7">
        <v>27</v>
      </c>
      <c r="AB12" s="8">
        <f t="shared" si="0"/>
        <v>425</v>
      </c>
      <c r="AC12" s="2">
        <f t="shared" si="1"/>
        <v>111</v>
      </c>
      <c r="AD12" s="2">
        <f t="shared" si="6"/>
        <v>179</v>
      </c>
      <c r="AE12" s="1">
        <v>1976</v>
      </c>
      <c r="AF12" s="1">
        <v>9.6999999999999993</v>
      </c>
      <c r="AG12" s="1">
        <v>12.6</v>
      </c>
      <c r="AH12" s="1">
        <v>10</v>
      </c>
      <c r="AI12" s="1">
        <v>7.3</v>
      </c>
      <c r="AJ12" s="1">
        <v>0</v>
      </c>
      <c r="AK12" s="1">
        <v>-5</v>
      </c>
      <c r="AL12" s="7">
        <v>-13.4</v>
      </c>
      <c r="AM12" s="1">
        <v>-19.2</v>
      </c>
      <c r="AN12" s="1">
        <v>-11.3</v>
      </c>
      <c r="AO12" s="1">
        <v>-10.4</v>
      </c>
      <c r="AP12" s="1">
        <v>-1.9</v>
      </c>
      <c r="AQ12" s="1">
        <v>6.8</v>
      </c>
      <c r="AR12" s="1">
        <v>9.4</v>
      </c>
      <c r="AS12" s="1">
        <v>13.1</v>
      </c>
      <c r="AT12" s="1">
        <v>12</v>
      </c>
      <c r="AU12" s="1">
        <v>3.4</v>
      </c>
      <c r="AV12" s="1">
        <v>-2.9</v>
      </c>
      <c r="AW12" s="1">
        <v>-9.3000000000000007</v>
      </c>
      <c r="AX12" s="1">
        <v>-12.1</v>
      </c>
      <c r="AY12" s="8">
        <f t="shared" si="2"/>
        <v>-1.8666666666666669</v>
      </c>
      <c r="AZ12" s="2">
        <f t="shared" si="3"/>
        <v>11.25</v>
      </c>
      <c r="BA12" s="1">
        <f t="shared" si="4"/>
        <v>9.4749999999999996</v>
      </c>
      <c r="BE12" s="1">
        <v>1.169</v>
      </c>
      <c r="BF12" s="1">
        <v>0.97099999999999997</v>
      </c>
      <c r="BG12" s="1">
        <v>1.1499999999999999</v>
      </c>
      <c r="BH12" s="1">
        <v>1.2150000000000001</v>
      </c>
      <c r="BI12" s="1">
        <v>1.129</v>
      </c>
      <c r="BJ12" s="1">
        <v>1.1819999999999999</v>
      </c>
      <c r="BK12" s="1">
        <f t="shared" si="5"/>
        <v>1.1360000000000001</v>
      </c>
    </row>
    <row r="13" spans="1:63" x14ac:dyDescent="0.3">
      <c r="A13" s="1">
        <v>1977</v>
      </c>
      <c r="B13" s="4">
        <v>0.80900000000000005</v>
      </c>
      <c r="C13" s="1">
        <v>0.85099999999999998</v>
      </c>
      <c r="D13" s="4">
        <v>0.80900000000000005</v>
      </c>
      <c r="F13" s="5"/>
      <c r="H13" s="1">
        <v>1977</v>
      </c>
      <c r="I13" s="1">
        <v>52</v>
      </c>
      <c r="J13" s="1">
        <v>59</v>
      </c>
      <c r="K13" s="1">
        <v>30</v>
      </c>
      <c r="L13" s="1">
        <v>38</v>
      </c>
      <c r="M13" s="1">
        <v>27</v>
      </c>
      <c r="N13" s="1">
        <v>61</v>
      </c>
      <c r="O13" s="1">
        <v>27</v>
      </c>
      <c r="P13" s="6">
        <v>60</v>
      </c>
      <c r="Q13" s="1">
        <v>17</v>
      </c>
      <c r="R13" s="1">
        <v>46</v>
      </c>
      <c r="S13" s="1">
        <v>62</v>
      </c>
      <c r="T13" s="1">
        <v>34</v>
      </c>
      <c r="U13" s="1">
        <v>61</v>
      </c>
      <c r="V13" s="1">
        <v>84</v>
      </c>
      <c r="W13" s="1">
        <v>28</v>
      </c>
      <c r="X13" s="1">
        <v>37</v>
      </c>
      <c r="Y13" s="1">
        <v>60</v>
      </c>
      <c r="Z13" s="1">
        <v>60</v>
      </c>
      <c r="AA13" s="7">
        <v>9</v>
      </c>
      <c r="AB13" s="8">
        <f t="shared" si="0"/>
        <v>558</v>
      </c>
      <c r="AC13" s="2">
        <f t="shared" si="1"/>
        <v>145</v>
      </c>
      <c r="AD13" s="2">
        <f t="shared" si="6"/>
        <v>210</v>
      </c>
      <c r="AE13" s="1">
        <v>1977</v>
      </c>
      <c r="AF13" s="1">
        <v>9.4</v>
      </c>
      <c r="AG13" s="1">
        <v>13.1</v>
      </c>
      <c r="AH13" s="1">
        <v>12</v>
      </c>
      <c r="AI13" s="1">
        <v>3.4</v>
      </c>
      <c r="AJ13" s="1">
        <v>-2.9</v>
      </c>
      <c r="AK13" s="1">
        <v>-9.3000000000000007</v>
      </c>
      <c r="AL13" s="7">
        <v>-12.1</v>
      </c>
      <c r="AM13" s="1">
        <v>-13.8</v>
      </c>
      <c r="AN13" s="1">
        <v>-14.9</v>
      </c>
      <c r="AO13" s="1">
        <v>-8.6999999999999993</v>
      </c>
      <c r="AP13" s="1">
        <v>-3.3</v>
      </c>
      <c r="AQ13" s="1">
        <v>3.4</v>
      </c>
      <c r="AR13" s="1">
        <v>9.6999999999999993</v>
      </c>
      <c r="AS13" s="1">
        <v>13.7</v>
      </c>
      <c r="AT13" s="1">
        <v>10.3</v>
      </c>
      <c r="AU13" s="1">
        <v>4.4000000000000004</v>
      </c>
      <c r="AV13" s="1">
        <v>-2.4</v>
      </c>
      <c r="AW13" s="1">
        <v>-5.4</v>
      </c>
      <c r="AX13" s="1">
        <v>-11.5</v>
      </c>
      <c r="AY13" s="8">
        <f t="shared" si="2"/>
        <v>-1.5416666666666672</v>
      </c>
      <c r="AZ13" s="2">
        <f t="shared" si="3"/>
        <v>11.7</v>
      </c>
      <c r="BA13" s="1">
        <f t="shared" si="4"/>
        <v>9.5250000000000004</v>
      </c>
      <c r="BE13" s="1">
        <v>0.85099999999999998</v>
      </c>
      <c r="BF13" s="1">
        <v>0.92400000000000004</v>
      </c>
      <c r="BG13" s="1">
        <v>1.0069999999999999</v>
      </c>
      <c r="BH13" s="1">
        <v>0.93100000000000005</v>
      </c>
      <c r="BI13" s="1">
        <v>1.4059999999999999</v>
      </c>
      <c r="BJ13" s="1">
        <v>0.97399999999999998</v>
      </c>
      <c r="BK13" s="1">
        <f t="shared" si="5"/>
        <v>1.0155000000000001</v>
      </c>
    </row>
    <row r="14" spans="1:63" x14ac:dyDescent="0.3">
      <c r="A14" s="1">
        <v>1978</v>
      </c>
      <c r="B14" s="4">
        <v>0.76300000000000001</v>
      </c>
      <c r="C14" s="1">
        <v>0.91800000000000004</v>
      </c>
      <c r="D14" s="4">
        <v>0.76300000000000001</v>
      </c>
      <c r="F14" s="5"/>
      <c r="H14" s="1">
        <v>1978</v>
      </c>
      <c r="I14" s="1">
        <v>61</v>
      </c>
      <c r="J14" s="1">
        <v>84</v>
      </c>
      <c r="K14" s="1">
        <v>28</v>
      </c>
      <c r="L14" s="1">
        <v>37</v>
      </c>
      <c r="M14" s="1">
        <v>60</v>
      </c>
      <c r="N14" s="1">
        <v>60</v>
      </c>
      <c r="O14" s="1">
        <v>9</v>
      </c>
      <c r="P14" s="6">
        <v>52</v>
      </c>
      <c r="Q14" s="1">
        <v>40</v>
      </c>
      <c r="R14" s="1">
        <v>26</v>
      </c>
      <c r="S14" s="1">
        <v>25</v>
      </c>
      <c r="T14" s="1">
        <v>4</v>
      </c>
      <c r="U14" s="1">
        <v>17</v>
      </c>
      <c r="V14" s="1">
        <v>71</v>
      </c>
      <c r="W14" s="1">
        <v>72</v>
      </c>
      <c r="X14" s="1">
        <v>24</v>
      </c>
      <c r="Y14" s="1">
        <v>73</v>
      </c>
      <c r="Z14" s="1">
        <v>31</v>
      </c>
      <c r="AA14" s="7">
        <v>12</v>
      </c>
      <c r="AB14" s="8">
        <f t="shared" si="0"/>
        <v>447</v>
      </c>
      <c r="AC14" s="2">
        <f t="shared" si="1"/>
        <v>88</v>
      </c>
      <c r="AD14" s="2">
        <f t="shared" si="6"/>
        <v>184</v>
      </c>
      <c r="AE14" s="1">
        <v>1978</v>
      </c>
      <c r="AF14" s="1">
        <v>9.6999999999999993</v>
      </c>
      <c r="AG14" s="1">
        <v>13.7</v>
      </c>
      <c r="AH14" s="1">
        <v>10.3</v>
      </c>
      <c r="AI14" s="1">
        <v>4.4000000000000004</v>
      </c>
      <c r="AJ14" s="1">
        <v>-2.4</v>
      </c>
      <c r="AK14" s="1">
        <v>-5.4</v>
      </c>
      <c r="AL14" s="7">
        <v>-11.5</v>
      </c>
      <c r="AM14" s="1">
        <v>-15.3</v>
      </c>
      <c r="AN14" s="1">
        <v>-16</v>
      </c>
      <c r="AO14" s="1">
        <v>-8.1</v>
      </c>
      <c r="AP14" s="1">
        <v>-3.5</v>
      </c>
      <c r="AQ14" s="1">
        <v>5.5</v>
      </c>
      <c r="AR14" s="1">
        <v>11.1</v>
      </c>
      <c r="AS14" s="1">
        <v>13.2</v>
      </c>
      <c r="AT14" s="1">
        <v>9.9</v>
      </c>
      <c r="AU14" s="1">
        <v>5.7</v>
      </c>
      <c r="AV14" s="1">
        <v>-1.5</v>
      </c>
      <c r="AW14" s="1">
        <v>-8.5</v>
      </c>
      <c r="AX14" s="1">
        <v>-20.8</v>
      </c>
      <c r="AY14" s="8">
        <f t="shared" si="2"/>
        <v>-2.3583333333333329</v>
      </c>
      <c r="AZ14" s="2">
        <f t="shared" si="3"/>
        <v>12.149999999999999</v>
      </c>
      <c r="BA14" s="1">
        <f t="shared" si="4"/>
        <v>9.9749999999999996</v>
      </c>
      <c r="BE14" s="1">
        <v>0.91800000000000004</v>
      </c>
      <c r="BF14" s="1">
        <v>0.86</v>
      </c>
      <c r="BG14" s="1">
        <v>0.93300000000000005</v>
      </c>
      <c r="BH14" s="1">
        <v>1.0629999999999999</v>
      </c>
      <c r="BI14" s="1">
        <v>0.13</v>
      </c>
      <c r="BJ14" s="1">
        <v>0.64</v>
      </c>
      <c r="BK14" s="1">
        <f t="shared" si="5"/>
        <v>0.7573333333333333</v>
      </c>
    </row>
    <row r="15" spans="1:63" x14ac:dyDescent="0.3">
      <c r="A15" s="1">
        <v>1979</v>
      </c>
      <c r="B15" s="4">
        <v>1.0409999999999999</v>
      </c>
      <c r="C15" s="1">
        <v>1.19</v>
      </c>
      <c r="D15" s="4">
        <v>1.0409999999999999</v>
      </c>
      <c r="F15" s="5"/>
      <c r="H15" s="1">
        <v>1979</v>
      </c>
      <c r="I15" s="1">
        <v>17</v>
      </c>
      <c r="J15" s="1">
        <v>71</v>
      </c>
      <c r="K15" s="1">
        <v>72</v>
      </c>
      <c r="L15" s="1">
        <v>24</v>
      </c>
      <c r="M15" s="1">
        <v>73</v>
      </c>
      <c r="N15" s="1">
        <v>31</v>
      </c>
      <c r="O15" s="1">
        <v>12</v>
      </c>
      <c r="P15" s="6">
        <v>36</v>
      </c>
      <c r="Q15" s="1">
        <v>36</v>
      </c>
      <c r="R15" s="1">
        <v>23</v>
      </c>
      <c r="S15" s="1">
        <v>29</v>
      </c>
      <c r="T15" s="1">
        <v>48</v>
      </c>
      <c r="U15" s="1">
        <v>90</v>
      </c>
      <c r="V15" s="1">
        <v>49</v>
      </c>
      <c r="W15" s="1">
        <v>52</v>
      </c>
      <c r="X15" s="1">
        <v>66</v>
      </c>
      <c r="Y15" s="1">
        <v>40</v>
      </c>
      <c r="Z15" s="1">
        <v>63</v>
      </c>
      <c r="AA15" s="7">
        <v>56</v>
      </c>
      <c r="AB15" s="8">
        <f t="shared" si="0"/>
        <v>588</v>
      </c>
      <c r="AC15" s="2">
        <f t="shared" si="1"/>
        <v>139</v>
      </c>
      <c r="AD15" s="2">
        <f t="shared" si="6"/>
        <v>257</v>
      </c>
      <c r="AE15" s="1">
        <v>1979</v>
      </c>
      <c r="AF15" s="1">
        <v>11.1</v>
      </c>
      <c r="AG15" s="1">
        <v>13.2</v>
      </c>
      <c r="AH15" s="1">
        <v>9.9</v>
      </c>
      <c r="AI15" s="1">
        <v>5.7</v>
      </c>
      <c r="AJ15" s="1">
        <v>-1.5</v>
      </c>
      <c r="AK15" s="1">
        <v>-8.5</v>
      </c>
      <c r="AL15" s="7">
        <v>-20.8</v>
      </c>
      <c r="AM15" s="1">
        <v>-18.3</v>
      </c>
      <c r="AN15" s="1">
        <v>-14.9</v>
      </c>
      <c r="AO15" s="1">
        <v>-7</v>
      </c>
      <c r="AP15" s="1">
        <v>-3.6</v>
      </c>
      <c r="AQ15" s="1">
        <v>5.8</v>
      </c>
      <c r="AR15" s="1">
        <v>12.2</v>
      </c>
      <c r="AS15" s="1">
        <v>14.8</v>
      </c>
      <c r="AT15" s="1">
        <v>12.6</v>
      </c>
      <c r="AU15" s="1">
        <v>6.2</v>
      </c>
      <c r="AV15" s="1">
        <v>-3.1</v>
      </c>
      <c r="AW15" s="1">
        <v>-5.4</v>
      </c>
      <c r="AX15" s="1">
        <v>-10</v>
      </c>
      <c r="AY15" s="8">
        <f t="shared" si="2"/>
        <v>-0.89166666666666738</v>
      </c>
      <c r="AZ15" s="2">
        <f t="shared" si="3"/>
        <v>13.5</v>
      </c>
      <c r="BA15" s="1">
        <f t="shared" si="4"/>
        <v>11.450000000000001</v>
      </c>
      <c r="BE15" s="1">
        <v>1.19</v>
      </c>
      <c r="BF15" s="1">
        <v>1.3129999999999999</v>
      </c>
      <c r="BG15" s="1">
        <v>1.0349999999999999</v>
      </c>
      <c r="BH15" s="1">
        <v>1.1990000000000001</v>
      </c>
      <c r="BI15" s="1">
        <v>0.51500000000000001</v>
      </c>
      <c r="BJ15" s="1">
        <v>1.1879999999999999</v>
      </c>
      <c r="BK15" s="1">
        <f t="shared" si="5"/>
        <v>1.0733333333333333</v>
      </c>
    </row>
    <row r="16" spans="1:63" x14ac:dyDescent="0.3">
      <c r="A16" s="1">
        <v>1980</v>
      </c>
      <c r="B16" s="4">
        <v>0.82899999999999996</v>
      </c>
      <c r="C16" s="1">
        <v>0.84199999999999997</v>
      </c>
      <c r="D16" s="4">
        <v>0.82899999999999996</v>
      </c>
      <c r="F16" s="5"/>
      <c r="H16" s="1">
        <v>1980</v>
      </c>
      <c r="I16" s="1">
        <v>90</v>
      </c>
      <c r="J16" s="1">
        <v>49</v>
      </c>
      <c r="K16" s="1">
        <v>52</v>
      </c>
      <c r="L16" s="1">
        <v>66</v>
      </c>
      <c r="M16" s="1">
        <v>40</v>
      </c>
      <c r="N16" s="1">
        <v>63</v>
      </c>
      <c r="O16" s="1">
        <v>56</v>
      </c>
      <c r="P16" s="6">
        <v>26</v>
      </c>
      <c r="Q16" s="1">
        <v>17</v>
      </c>
      <c r="R16" s="1">
        <v>36</v>
      </c>
      <c r="S16" s="1">
        <v>26</v>
      </c>
      <c r="T16" s="1">
        <v>22</v>
      </c>
      <c r="U16" s="1">
        <v>32</v>
      </c>
      <c r="V16" s="1">
        <v>8</v>
      </c>
      <c r="W16" s="1">
        <v>52</v>
      </c>
      <c r="X16" s="1">
        <v>60</v>
      </c>
      <c r="Y16" s="1">
        <v>82</v>
      </c>
      <c r="Z16" s="1">
        <v>37</v>
      </c>
      <c r="AA16" s="7">
        <v>55</v>
      </c>
      <c r="AB16" s="8">
        <f t="shared" si="0"/>
        <v>453</v>
      </c>
      <c r="AC16" s="2">
        <f t="shared" si="1"/>
        <v>40</v>
      </c>
      <c r="AD16" s="2">
        <f t="shared" si="6"/>
        <v>152</v>
      </c>
      <c r="AE16" s="1">
        <v>1980</v>
      </c>
      <c r="AF16" s="1">
        <v>12.2</v>
      </c>
      <c r="AG16" s="1">
        <v>14.8</v>
      </c>
      <c r="AH16" s="1">
        <v>12.6</v>
      </c>
      <c r="AI16" s="1">
        <v>6.2</v>
      </c>
      <c r="AJ16" s="1">
        <v>-3.1</v>
      </c>
      <c r="AK16" s="1">
        <v>-5.4</v>
      </c>
      <c r="AL16" s="7">
        <v>-10</v>
      </c>
      <c r="AM16" s="1">
        <v>-17.399999999999999</v>
      </c>
      <c r="AN16" s="1">
        <v>-16.8</v>
      </c>
      <c r="AO16" s="1">
        <v>-10.6</v>
      </c>
      <c r="AP16" s="1">
        <v>-0.4</v>
      </c>
      <c r="AQ16" s="1">
        <v>4.5999999999999996</v>
      </c>
      <c r="AR16" s="1">
        <v>15</v>
      </c>
      <c r="AS16" s="1">
        <v>14.4</v>
      </c>
      <c r="AT16" s="1">
        <v>10.8</v>
      </c>
      <c r="AU16" s="1">
        <v>6.6</v>
      </c>
      <c r="AV16" s="1">
        <v>-2.2000000000000002</v>
      </c>
      <c r="AW16" s="1">
        <v>-12.8</v>
      </c>
      <c r="AX16" s="1">
        <v>-15.4</v>
      </c>
      <c r="AY16" s="8">
        <f t="shared" si="2"/>
        <v>-2.0166666666666671</v>
      </c>
      <c r="AZ16" s="2">
        <f t="shared" si="3"/>
        <v>14.7</v>
      </c>
      <c r="BA16" s="1">
        <f t="shared" si="4"/>
        <v>11.700000000000001</v>
      </c>
      <c r="BE16" s="1">
        <v>0.84199999999999997</v>
      </c>
      <c r="BF16" s="1">
        <v>0.85899999999999999</v>
      </c>
      <c r="BG16" s="1">
        <v>0.60499999999999998</v>
      </c>
      <c r="BH16" s="1">
        <v>0.79100000000000004</v>
      </c>
      <c r="BI16" s="1">
        <v>1.1359999999999999</v>
      </c>
      <c r="BJ16" s="1">
        <v>1.1539999999999999</v>
      </c>
      <c r="BK16" s="1">
        <f t="shared" si="5"/>
        <v>0.89783333333333326</v>
      </c>
    </row>
    <row r="17" spans="1:63" x14ac:dyDescent="0.3">
      <c r="A17" s="1">
        <v>1981</v>
      </c>
      <c r="B17" s="4">
        <v>0.61899999999999999</v>
      </c>
      <c r="C17" s="1">
        <v>0.77700000000000002</v>
      </c>
      <c r="D17" s="4">
        <v>0.61899999999999999</v>
      </c>
      <c r="F17" s="5"/>
      <c r="H17" s="1">
        <v>1981</v>
      </c>
      <c r="I17" s="1">
        <v>32</v>
      </c>
      <c r="J17" s="1">
        <v>8</v>
      </c>
      <c r="K17" s="1">
        <v>52</v>
      </c>
      <c r="L17" s="1">
        <v>60</v>
      </c>
      <c r="M17" s="1">
        <v>82</v>
      </c>
      <c r="N17" s="1">
        <v>37</v>
      </c>
      <c r="O17" s="1">
        <v>55</v>
      </c>
      <c r="P17" s="6">
        <v>49</v>
      </c>
      <c r="Q17" s="1">
        <v>16</v>
      </c>
      <c r="R17" s="1">
        <v>42</v>
      </c>
      <c r="S17" s="1">
        <v>36</v>
      </c>
      <c r="T17" s="1">
        <v>36</v>
      </c>
      <c r="U17" s="1">
        <v>105</v>
      </c>
      <c r="V17" s="1">
        <v>93</v>
      </c>
      <c r="W17" s="1">
        <v>61</v>
      </c>
      <c r="X17" s="1">
        <v>63</v>
      </c>
      <c r="Y17" s="1">
        <v>65</v>
      </c>
      <c r="Z17" s="1">
        <v>55</v>
      </c>
      <c r="AA17" s="7">
        <v>49</v>
      </c>
      <c r="AB17" s="8">
        <f t="shared" si="0"/>
        <v>670</v>
      </c>
      <c r="AC17" s="2">
        <f t="shared" si="1"/>
        <v>198</v>
      </c>
      <c r="AD17" s="2">
        <f t="shared" si="6"/>
        <v>322</v>
      </c>
      <c r="AE17" s="1">
        <v>1981</v>
      </c>
      <c r="AF17" s="1">
        <v>15</v>
      </c>
      <c r="AG17" s="1">
        <v>14.4</v>
      </c>
      <c r="AH17" s="1">
        <v>10.8</v>
      </c>
      <c r="AI17" s="1">
        <v>6.6</v>
      </c>
      <c r="AJ17" s="1">
        <v>-2.2000000000000002</v>
      </c>
      <c r="AK17" s="1">
        <v>-12.8</v>
      </c>
      <c r="AL17" s="7">
        <v>-15.4</v>
      </c>
      <c r="AM17" s="1">
        <v>-12.7</v>
      </c>
      <c r="AN17" s="1">
        <v>-15.4</v>
      </c>
      <c r="AO17" s="1">
        <v>-15</v>
      </c>
      <c r="AP17" s="1">
        <v>-3</v>
      </c>
      <c r="AQ17" s="1">
        <v>5.6</v>
      </c>
      <c r="AR17" s="1">
        <v>8.6</v>
      </c>
      <c r="AS17" s="1">
        <v>14.3</v>
      </c>
      <c r="AT17" s="1">
        <v>10.4</v>
      </c>
      <c r="AU17" s="1">
        <v>5.9</v>
      </c>
      <c r="AV17" s="1">
        <v>0.8</v>
      </c>
      <c r="AW17" s="1">
        <v>-6.8</v>
      </c>
      <c r="AX17" s="1">
        <v>-21.5</v>
      </c>
      <c r="AY17" s="8">
        <f t="shared" si="2"/>
        <v>-2.4</v>
      </c>
      <c r="AZ17" s="2">
        <f t="shared" si="3"/>
        <v>11.45</v>
      </c>
      <c r="BA17" s="1">
        <f t="shared" si="4"/>
        <v>9.7999999999999989</v>
      </c>
      <c r="BE17" s="1">
        <v>0.77700000000000002</v>
      </c>
      <c r="BF17" s="1">
        <v>0.997</v>
      </c>
      <c r="BG17" s="1">
        <v>1.109</v>
      </c>
      <c r="BH17" s="1">
        <v>0.78</v>
      </c>
      <c r="BI17" s="1">
        <v>0.90200000000000002</v>
      </c>
      <c r="BJ17" s="1">
        <v>0.79200000000000004</v>
      </c>
      <c r="BK17" s="1">
        <f t="shared" si="5"/>
        <v>0.89283333333333337</v>
      </c>
    </row>
    <row r="18" spans="1:63" x14ac:dyDescent="0.3">
      <c r="A18" s="1">
        <v>1982</v>
      </c>
      <c r="B18" s="4">
        <v>0.88700000000000001</v>
      </c>
      <c r="C18" s="1">
        <v>1.115</v>
      </c>
      <c r="D18" s="4">
        <v>0.88700000000000001</v>
      </c>
      <c r="F18" s="5"/>
      <c r="H18" s="1">
        <v>1982</v>
      </c>
      <c r="I18" s="1">
        <v>105</v>
      </c>
      <c r="J18" s="1">
        <v>93</v>
      </c>
      <c r="K18" s="1">
        <v>61</v>
      </c>
      <c r="L18" s="1">
        <v>63</v>
      </c>
      <c r="M18" s="1">
        <v>65</v>
      </c>
      <c r="N18" s="1">
        <v>55</v>
      </c>
      <c r="O18" s="1">
        <v>49</v>
      </c>
      <c r="P18" s="6">
        <v>12</v>
      </c>
      <c r="Q18" s="1">
        <v>11</v>
      </c>
      <c r="R18" s="1">
        <v>25</v>
      </c>
      <c r="S18" s="1">
        <v>42</v>
      </c>
      <c r="T18" s="1">
        <v>79</v>
      </c>
      <c r="U18" s="1">
        <v>15</v>
      </c>
      <c r="V18" s="1">
        <v>25</v>
      </c>
      <c r="W18" s="1">
        <v>73</v>
      </c>
      <c r="X18" s="1">
        <v>67</v>
      </c>
      <c r="Y18" s="1">
        <v>35</v>
      </c>
      <c r="Z18" s="1">
        <v>45</v>
      </c>
      <c r="AA18" s="7">
        <v>30</v>
      </c>
      <c r="AB18" s="8">
        <f t="shared" si="0"/>
        <v>459</v>
      </c>
      <c r="AC18" s="2">
        <f t="shared" si="1"/>
        <v>40</v>
      </c>
      <c r="AD18" s="2">
        <f t="shared" si="6"/>
        <v>180</v>
      </c>
      <c r="AE18" s="1">
        <v>1982</v>
      </c>
      <c r="AF18" s="1">
        <v>8.6</v>
      </c>
      <c r="AG18" s="1">
        <v>14.3</v>
      </c>
      <c r="AH18" s="1">
        <v>10.4</v>
      </c>
      <c r="AI18" s="1">
        <v>5.9</v>
      </c>
      <c r="AJ18" s="1">
        <v>0.8</v>
      </c>
      <c r="AK18" s="1">
        <v>-6.8</v>
      </c>
      <c r="AL18" s="7">
        <v>-21.5</v>
      </c>
      <c r="AM18" s="1">
        <v>-20.399999999999999</v>
      </c>
      <c r="AN18" s="1">
        <v>-9.4</v>
      </c>
      <c r="AO18" s="1">
        <v>-5.7</v>
      </c>
      <c r="AP18" s="1">
        <v>-1</v>
      </c>
      <c r="AQ18" s="1">
        <v>4.3</v>
      </c>
      <c r="AR18" s="1">
        <v>7.3</v>
      </c>
      <c r="AS18" s="1">
        <v>14.8</v>
      </c>
      <c r="AT18" s="1">
        <v>10.7</v>
      </c>
      <c r="AU18" s="1">
        <v>5.7</v>
      </c>
      <c r="AV18" s="1">
        <v>-0.6</v>
      </c>
      <c r="AW18" s="1">
        <v>-3.6</v>
      </c>
      <c r="AX18" s="1">
        <v>-8.4</v>
      </c>
      <c r="AY18" s="8">
        <f t="shared" si="2"/>
        <v>-0.52500000000000024</v>
      </c>
      <c r="AZ18" s="2">
        <f t="shared" si="3"/>
        <v>11.05</v>
      </c>
      <c r="BA18" s="1">
        <f t="shared" si="4"/>
        <v>9.625</v>
      </c>
      <c r="BE18" s="1">
        <v>1.115</v>
      </c>
      <c r="BF18" s="1">
        <v>0.91200000000000003</v>
      </c>
      <c r="BG18" s="1">
        <v>1.077</v>
      </c>
      <c r="BH18" s="1">
        <v>1.1120000000000001</v>
      </c>
      <c r="BI18" s="1">
        <v>1.101</v>
      </c>
      <c r="BJ18" s="1">
        <v>0.52600000000000002</v>
      </c>
      <c r="BK18" s="1">
        <f t="shared" si="5"/>
        <v>0.97383333333333333</v>
      </c>
    </row>
    <row r="19" spans="1:63" x14ac:dyDescent="0.3">
      <c r="A19" s="1">
        <v>1983</v>
      </c>
      <c r="B19" s="4">
        <v>0.94799999999999995</v>
      </c>
      <c r="C19" s="1">
        <v>1.0509999999999999</v>
      </c>
      <c r="D19" s="4">
        <v>0.94799999999999995</v>
      </c>
      <c r="F19" s="5"/>
      <c r="H19" s="1">
        <v>1983</v>
      </c>
      <c r="I19" s="1">
        <v>15</v>
      </c>
      <c r="J19" s="1">
        <v>25</v>
      </c>
      <c r="K19" s="1">
        <v>73</v>
      </c>
      <c r="L19" s="1">
        <v>67</v>
      </c>
      <c r="M19" s="1">
        <v>35</v>
      </c>
      <c r="N19" s="1">
        <v>45</v>
      </c>
      <c r="O19" s="1">
        <v>30</v>
      </c>
      <c r="P19" s="6">
        <v>47</v>
      </c>
      <c r="Q19" s="1">
        <v>15</v>
      </c>
      <c r="R19" s="1">
        <v>37</v>
      </c>
      <c r="S19" s="1">
        <v>28</v>
      </c>
      <c r="T19" s="1">
        <v>41</v>
      </c>
      <c r="U19" s="1">
        <v>74</v>
      </c>
      <c r="V19" s="1">
        <v>94</v>
      </c>
      <c r="W19" s="1">
        <v>31</v>
      </c>
      <c r="X19" s="1">
        <v>40</v>
      </c>
      <c r="Y19" s="1">
        <v>75</v>
      </c>
      <c r="Z19" s="1">
        <v>29</v>
      </c>
      <c r="AA19" s="7">
        <v>40</v>
      </c>
      <c r="AB19" s="8">
        <f t="shared" si="0"/>
        <v>551</v>
      </c>
      <c r="AC19" s="2">
        <f t="shared" si="1"/>
        <v>168</v>
      </c>
      <c r="AD19" s="2">
        <f t="shared" si="6"/>
        <v>239</v>
      </c>
      <c r="AE19" s="1">
        <v>1983</v>
      </c>
      <c r="AF19" s="1">
        <v>7.3</v>
      </c>
      <c r="AG19" s="1">
        <v>14.8</v>
      </c>
      <c r="AH19" s="1">
        <v>10.7</v>
      </c>
      <c r="AI19" s="1">
        <v>5.7</v>
      </c>
      <c r="AJ19" s="1">
        <v>-0.6</v>
      </c>
      <c r="AK19" s="1">
        <v>-3.6</v>
      </c>
      <c r="AL19" s="7">
        <v>-8.4</v>
      </c>
      <c r="AM19" s="1">
        <v>-10.5</v>
      </c>
      <c r="AN19" s="1">
        <v>-12.6</v>
      </c>
      <c r="AO19" s="1">
        <v>-7.3</v>
      </c>
      <c r="AP19" s="1">
        <v>0.6</v>
      </c>
      <c r="AQ19" s="1">
        <v>6.4</v>
      </c>
      <c r="AR19" s="1">
        <v>11</v>
      </c>
      <c r="AS19" s="1">
        <v>14.5</v>
      </c>
      <c r="AT19" s="1">
        <v>10.199999999999999</v>
      </c>
      <c r="AU19" s="1">
        <v>7.8</v>
      </c>
      <c r="AV19" s="1">
        <v>0</v>
      </c>
      <c r="AW19" s="1">
        <v>-15</v>
      </c>
      <c r="AX19" s="1">
        <v>-15.8</v>
      </c>
      <c r="AY19" s="8">
        <f t="shared" si="2"/>
        <v>-0.89166666666666661</v>
      </c>
      <c r="AZ19" s="2">
        <f t="shared" si="3"/>
        <v>12.75</v>
      </c>
      <c r="BA19" s="1">
        <f t="shared" si="4"/>
        <v>10.875</v>
      </c>
      <c r="BE19" s="1">
        <v>1.0509999999999999</v>
      </c>
      <c r="BF19" s="1">
        <v>1.1140000000000001</v>
      </c>
      <c r="BG19" s="1">
        <v>1.1739999999999999</v>
      </c>
      <c r="BH19" s="1">
        <v>1.1559999999999999</v>
      </c>
      <c r="BI19" s="1">
        <v>1.2749999999999999</v>
      </c>
      <c r="BJ19" s="1">
        <v>1.0449999999999999</v>
      </c>
      <c r="BK19" s="1">
        <f t="shared" si="5"/>
        <v>1.1358333333333333</v>
      </c>
    </row>
    <row r="20" spans="1:63" x14ac:dyDescent="0.3">
      <c r="A20" s="1">
        <v>1984</v>
      </c>
      <c r="B20" s="4">
        <v>0.78600000000000003</v>
      </c>
      <c r="C20" s="1">
        <v>0.87</v>
      </c>
      <c r="D20" s="4">
        <v>0.78600000000000003</v>
      </c>
      <c r="F20" s="5"/>
      <c r="H20" s="1">
        <v>1984</v>
      </c>
      <c r="I20" s="1">
        <v>74</v>
      </c>
      <c r="J20" s="1">
        <v>94</v>
      </c>
      <c r="K20" s="1">
        <v>31</v>
      </c>
      <c r="L20" s="1">
        <v>40</v>
      </c>
      <c r="M20" s="1">
        <v>75</v>
      </c>
      <c r="N20" s="1">
        <v>29</v>
      </c>
      <c r="O20" s="1">
        <v>40</v>
      </c>
      <c r="P20" s="6">
        <v>45</v>
      </c>
      <c r="Q20" s="1">
        <v>24</v>
      </c>
      <c r="R20" s="1">
        <v>27</v>
      </c>
      <c r="S20" s="1">
        <v>22</v>
      </c>
      <c r="T20" s="1">
        <v>26</v>
      </c>
      <c r="U20" s="1">
        <v>55</v>
      </c>
      <c r="V20" s="1">
        <v>112</v>
      </c>
      <c r="W20" s="1">
        <v>44</v>
      </c>
      <c r="X20" s="1">
        <v>35</v>
      </c>
      <c r="Y20" s="1">
        <v>62</v>
      </c>
      <c r="Z20" s="1">
        <v>29</v>
      </c>
      <c r="AA20" s="7">
        <v>27</v>
      </c>
      <c r="AB20" s="8">
        <f t="shared" si="0"/>
        <v>508</v>
      </c>
      <c r="AC20" s="2">
        <f t="shared" si="1"/>
        <v>167</v>
      </c>
      <c r="AD20" s="2">
        <f t="shared" si="6"/>
        <v>246</v>
      </c>
      <c r="AE20" s="1">
        <v>1984</v>
      </c>
      <c r="AF20" s="1">
        <v>11</v>
      </c>
      <c r="AG20" s="1">
        <v>14.5</v>
      </c>
      <c r="AH20" s="1">
        <v>10.199999999999999</v>
      </c>
      <c r="AI20" s="1">
        <v>7.8</v>
      </c>
      <c r="AJ20" s="1">
        <v>0</v>
      </c>
      <c r="AK20" s="1">
        <v>-15</v>
      </c>
      <c r="AL20" s="7">
        <v>-15.8</v>
      </c>
      <c r="AM20" s="1">
        <v>-14.7</v>
      </c>
      <c r="AN20" s="1">
        <v>-6.9</v>
      </c>
      <c r="AO20" s="1">
        <v>-10.1</v>
      </c>
      <c r="AP20" s="1">
        <v>-0.9</v>
      </c>
      <c r="AQ20" s="1">
        <v>9.1</v>
      </c>
      <c r="AR20" s="1">
        <v>11.8</v>
      </c>
      <c r="AS20" s="1">
        <v>12.7</v>
      </c>
      <c r="AT20" s="1">
        <v>10.5</v>
      </c>
      <c r="AU20" s="1">
        <v>4.7</v>
      </c>
      <c r="AV20" s="1">
        <v>-0.4</v>
      </c>
      <c r="AW20" s="1">
        <v>-8.3000000000000007</v>
      </c>
      <c r="AX20" s="1">
        <v>-7.6</v>
      </c>
      <c r="AY20" s="8">
        <f t="shared" si="2"/>
        <v>-8.3333333333334512E-3</v>
      </c>
      <c r="AZ20" s="2">
        <f t="shared" si="3"/>
        <v>12.25</v>
      </c>
      <c r="BA20" s="1">
        <f t="shared" si="4"/>
        <v>9.9250000000000007</v>
      </c>
      <c r="BE20" s="1">
        <v>0.87</v>
      </c>
      <c r="BF20" s="1">
        <v>0.88100000000000001</v>
      </c>
      <c r="BG20" s="1">
        <v>1.089</v>
      </c>
      <c r="BH20" s="1">
        <v>1.2869999999999999</v>
      </c>
      <c r="BI20" s="1">
        <v>0.61799999999999999</v>
      </c>
      <c r="BJ20" s="1">
        <v>0.877</v>
      </c>
      <c r="BK20" s="1">
        <f t="shared" si="5"/>
        <v>0.93699999999999994</v>
      </c>
    </row>
    <row r="21" spans="1:63" x14ac:dyDescent="0.3">
      <c r="A21" s="1">
        <v>1985</v>
      </c>
      <c r="B21" s="4">
        <v>0.92800000000000005</v>
      </c>
      <c r="C21" s="1">
        <v>1.0880000000000001</v>
      </c>
      <c r="D21" s="4">
        <v>0.92800000000000005</v>
      </c>
      <c r="F21" s="5"/>
      <c r="H21" s="1">
        <v>1985</v>
      </c>
      <c r="I21" s="1">
        <v>55</v>
      </c>
      <c r="J21" s="1">
        <v>112</v>
      </c>
      <c r="K21" s="1">
        <v>44</v>
      </c>
      <c r="L21" s="1">
        <v>35</v>
      </c>
      <c r="M21" s="1">
        <v>62</v>
      </c>
      <c r="N21" s="1">
        <v>29</v>
      </c>
      <c r="O21" s="1">
        <v>27</v>
      </c>
      <c r="P21" s="6">
        <v>21</v>
      </c>
      <c r="Q21" s="1">
        <v>9</v>
      </c>
      <c r="R21" s="1">
        <v>37</v>
      </c>
      <c r="S21" s="1">
        <v>16</v>
      </c>
      <c r="T21" s="1">
        <v>56</v>
      </c>
      <c r="U21" s="1">
        <v>37</v>
      </c>
      <c r="V21" s="1">
        <v>24</v>
      </c>
      <c r="W21" s="1">
        <v>117</v>
      </c>
      <c r="X21" s="1">
        <v>81</v>
      </c>
      <c r="Y21" s="1">
        <v>84</v>
      </c>
      <c r="Z21" s="1">
        <v>46</v>
      </c>
      <c r="AA21" s="7">
        <v>27</v>
      </c>
      <c r="AB21" s="8">
        <f t="shared" si="0"/>
        <v>555</v>
      </c>
      <c r="AC21" s="2">
        <f t="shared" si="1"/>
        <v>61</v>
      </c>
      <c r="AD21" s="2">
        <f t="shared" si="6"/>
        <v>259</v>
      </c>
      <c r="AE21" s="1">
        <v>1985</v>
      </c>
      <c r="AF21" s="1">
        <v>11.8</v>
      </c>
      <c r="AG21" s="1">
        <v>12.7</v>
      </c>
      <c r="AH21" s="1">
        <v>10.5</v>
      </c>
      <c r="AI21" s="1">
        <v>4.7</v>
      </c>
      <c r="AJ21" s="1">
        <v>-0.4</v>
      </c>
      <c r="AK21" s="1">
        <v>-8.3000000000000007</v>
      </c>
      <c r="AL21" s="7">
        <v>-7.6</v>
      </c>
      <c r="AM21" s="1">
        <v>-24.4</v>
      </c>
      <c r="AN21" s="1">
        <v>-25.1</v>
      </c>
      <c r="AO21" s="1">
        <v>-6.9</v>
      </c>
      <c r="AP21" s="1">
        <v>-4</v>
      </c>
      <c r="AQ21" s="1">
        <v>2.8</v>
      </c>
      <c r="AR21" s="1">
        <v>11.7</v>
      </c>
      <c r="AS21" s="1">
        <v>14.6</v>
      </c>
      <c r="AT21" s="1">
        <v>12.1</v>
      </c>
      <c r="AU21" s="1">
        <v>6</v>
      </c>
      <c r="AV21" s="1">
        <v>1</v>
      </c>
      <c r="AW21" s="1">
        <v>-8.1</v>
      </c>
      <c r="AX21" s="1">
        <v>-21.3</v>
      </c>
      <c r="AY21" s="8">
        <f t="shared" si="2"/>
        <v>-3.4666666666666672</v>
      </c>
      <c r="AZ21" s="2">
        <f t="shared" si="3"/>
        <v>13.149999999999999</v>
      </c>
      <c r="BA21" s="1">
        <f t="shared" si="4"/>
        <v>11.1</v>
      </c>
      <c r="BE21" s="1">
        <v>1.0880000000000001</v>
      </c>
      <c r="BF21" s="1">
        <v>0.94299999999999995</v>
      </c>
      <c r="BG21" s="1">
        <v>0.67100000000000004</v>
      </c>
      <c r="BH21" s="1">
        <v>1.2370000000000001</v>
      </c>
      <c r="BI21" s="1">
        <v>1.3089999999999999</v>
      </c>
      <c r="BJ21" s="1">
        <v>1.4610000000000001</v>
      </c>
      <c r="BK21" s="1">
        <f t="shared" si="5"/>
        <v>1.1181666666666668</v>
      </c>
    </row>
    <row r="22" spans="1:63" x14ac:dyDescent="0.3">
      <c r="A22" s="1">
        <v>1986</v>
      </c>
      <c r="B22" s="4">
        <v>0.78200000000000003</v>
      </c>
      <c r="C22" s="1">
        <v>0.84899999999999998</v>
      </c>
      <c r="D22" s="4">
        <v>0.78200000000000003</v>
      </c>
      <c r="F22" s="5"/>
      <c r="H22" s="1">
        <v>1986</v>
      </c>
      <c r="I22" s="1">
        <v>37</v>
      </c>
      <c r="J22" s="1">
        <v>24</v>
      </c>
      <c r="K22" s="1">
        <v>117</v>
      </c>
      <c r="L22" s="1">
        <v>81</v>
      </c>
      <c r="M22" s="1">
        <v>84</v>
      </c>
      <c r="N22" s="1">
        <v>46</v>
      </c>
      <c r="O22" s="1">
        <v>27</v>
      </c>
      <c r="P22" s="6">
        <v>26</v>
      </c>
      <c r="Q22" s="1">
        <v>16</v>
      </c>
      <c r="R22" s="1">
        <v>29</v>
      </c>
      <c r="S22" s="1">
        <v>26</v>
      </c>
      <c r="T22" s="1">
        <v>37</v>
      </c>
      <c r="U22" s="1">
        <v>21</v>
      </c>
      <c r="V22" s="1">
        <v>73</v>
      </c>
      <c r="W22" s="1">
        <v>121</v>
      </c>
      <c r="X22" s="1">
        <v>48</v>
      </c>
      <c r="Y22" s="1">
        <v>36</v>
      </c>
      <c r="Z22" s="1">
        <v>70</v>
      </c>
      <c r="AA22" s="7">
        <v>15</v>
      </c>
      <c r="AB22" s="8">
        <f t="shared" si="0"/>
        <v>518</v>
      </c>
      <c r="AC22" s="2">
        <f t="shared" si="1"/>
        <v>94</v>
      </c>
      <c r="AD22" s="2">
        <f t="shared" si="6"/>
        <v>263</v>
      </c>
      <c r="AE22" s="1">
        <v>1986</v>
      </c>
      <c r="AF22" s="1">
        <v>11.7</v>
      </c>
      <c r="AG22" s="1">
        <v>14.6</v>
      </c>
      <c r="AH22" s="1">
        <v>12.1</v>
      </c>
      <c r="AI22" s="1">
        <v>6</v>
      </c>
      <c r="AJ22" s="1">
        <v>1</v>
      </c>
      <c r="AK22" s="1">
        <v>-8.1</v>
      </c>
      <c r="AL22" s="7">
        <v>-21.3</v>
      </c>
      <c r="AM22" s="1">
        <v>-19</v>
      </c>
      <c r="AN22" s="1">
        <v>-14.8</v>
      </c>
      <c r="AO22" s="1">
        <v>-3.9</v>
      </c>
      <c r="AP22" s="1">
        <v>-2.7</v>
      </c>
      <c r="AQ22" s="1">
        <v>5.7</v>
      </c>
      <c r="AR22" s="1">
        <v>14.5</v>
      </c>
      <c r="AS22" s="1">
        <v>13.9</v>
      </c>
      <c r="AT22" s="1">
        <v>9</v>
      </c>
      <c r="AU22" s="1">
        <v>2.8</v>
      </c>
      <c r="AV22" s="1">
        <v>1.8</v>
      </c>
      <c r="AW22" s="1">
        <v>-2.9</v>
      </c>
      <c r="AX22" s="1">
        <v>-19.2</v>
      </c>
      <c r="AY22" s="8">
        <f t="shared" si="2"/>
        <v>-1.2333333333333329</v>
      </c>
      <c r="AZ22" s="2">
        <f t="shared" si="3"/>
        <v>14.2</v>
      </c>
      <c r="BA22" s="1">
        <f t="shared" si="4"/>
        <v>10.049999999999999</v>
      </c>
      <c r="BE22" s="1">
        <v>0.84899999999999998</v>
      </c>
      <c r="BF22" s="1">
        <v>0.59199999999999997</v>
      </c>
      <c r="BG22" s="1">
        <v>0.42799999999999999</v>
      </c>
      <c r="BH22" s="1">
        <v>1.1200000000000001</v>
      </c>
      <c r="BI22" s="1">
        <v>1.3640000000000001</v>
      </c>
      <c r="BJ22" s="1">
        <v>0.84799999999999998</v>
      </c>
      <c r="BK22" s="1">
        <f t="shared" si="5"/>
        <v>0.86683333333333323</v>
      </c>
    </row>
    <row r="23" spans="1:63" x14ac:dyDescent="0.3">
      <c r="A23" s="1">
        <v>1987</v>
      </c>
      <c r="B23" s="4">
        <v>0.65900000000000003</v>
      </c>
      <c r="C23" s="1">
        <v>0.82599999999999996</v>
      </c>
      <c r="D23" s="4">
        <v>0.65900000000000003</v>
      </c>
      <c r="F23" s="5"/>
      <c r="H23" s="1">
        <v>1987</v>
      </c>
      <c r="I23" s="1">
        <v>21</v>
      </c>
      <c r="J23" s="1">
        <v>73</v>
      </c>
      <c r="K23" s="1">
        <v>121</v>
      </c>
      <c r="L23" s="1">
        <v>48</v>
      </c>
      <c r="M23" s="1">
        <v>36</v>
      </c>
      <c r="N23" s="1">
        <v>70</v>
      </c>
      <c r="O23" s="1">
        <v>15</v>
      </c>
      <c r="P23" s="6">
        <v>6</v>
      </c>
      <c r="Q23" s="1">
        <v>54</v>
      </c>
      <c r="R23" s="1">
        <v>40</v>
      </c>
      <c r="S23" s="1">
        <v>10</v>
      </c>
      <c r="T23" s="1">
        <v>24</v>
      </c>
      <c r="U23" s="1">
        <v>79</v>
      </c>
      <c r="V23" s="1">
        <v>59</v>
      </c>
      <c r="W23" s="1">
        <v>126</v>
      </c>
      <c r="X23" s="1">
        <v>40</v>
      </c>
      <c r="Y23" s="1">
        <v>19</v>
      </c>
      <c r="Z23" s="1">
        <v>12</v>
      </c>
      <c r="AA23" s="7">
        <v>13</v>
      </c>
      <c r="AB23" s="8">
        <f t="shared" si="0"/>
        <v>482</v>
      </c>
      <c r="AC23" s="2">
        <f t="shared" si="1"/>
        <v>138</v>
      </c>
      <c r="AD23" s="2">
        <f t="shared" si="6"/>
        <v>304</v>
      </c>
      <c r="AE23" s="1">
        <v>1987</v>
      </c>
      <c r="AF23" s="1">
        <v>14.5</v>
      </c>
      <c r="AG23" s="1">
        <v>13.9</v>
      </c>
      <c r="AH23" s="1">
        <v>9</v>
      </c>
      <c r="AI23" s="1">
        <v>2.8</v>
      </c>
      <c r="AJ23" s="1">
        <v>1.8</v>
      </c>
      <c r="AK23" s="1">
        <v>-2.9</v>
      </c>
      <c r="AL23" s="7">
        <v>-19.2</v>
      </c>
      <c r="AM23" s="1">
        <v>-22.6</v>
      </c>
      <c r="AN23" s="1">
        <v>-15.6</v>
      </c>
      <c r="AO23" s="1">
        <v>-9.9</v>
      </c>
      <c r="AP23" s="1">
        <v>-2.6</v>
      </c>
      <c r="AQ23" s="1">
        <v>4.4000000000000004</v>
      </c>
      <c r="AR23" s="1">
        <v>10.9</v>
      </c>
      <c r="AS23" s="1">
        <v>12.4</v>
      </c>
      <c r="AT23" s="1">
        <v>9</v>
      </c>
      <c r="AU23" s="1">
        <v>6</v>
      </c>
      <c r="AV23" s="1">
        <v>5.5</v>
      </c>
      <c r="AW23" s="1">
        <v>-8.8000000000000007</v>
      </c>
      <c r="AX23" s="1">
        <v>-17</v>
      </c>
      <c r="AY23" s="8">
        <f t="shared" si="2"/>
        <v>-2.3583333333333338</v>
      </c>
      <c r="AZ23" s="2">
        <f t="shared" si="3"/>
        <v>11.65</v>
      </c>
      <c r="BA23" s="1">
        <f t="shared" si="4"/>
        <v>9.5749999999999993</v>
      </c>
      <c r="BE23" s="1">
        <v>0.82599999999999996</v>
      </c>
      <c r="BF23" s="1">
        <v>0.89200000000000002</v>
      </c>
      <c r="BG23" s="1">
        <v>1.2010000000000001</v>
      </c>
      <c r="BH23" s="1">
        <v>1.222</v>
      </c>
      <c r="BI23" s="1">
        <v>1.097</v>
      </c>
      <c r="BJ23" s="1">
        <v>0.48399999999999999</v>
      </c>
      <c r="BK23" s="1">
        <f t="shared" si="5"/>
        <v>0.95366666666666655</v>
      </c>
    </row>
    <row r="24" spans="1:63" x14ac:dyDescent="0.3">
      <c r="A24" s="1">
        <v>1988</v>
      </c>
      <c r="B24" s="4">
        <v>0.78300000000000003</v>
      </c>
      <c r="C24" s="1">
        <v>1.014</v>
      </c>
      <c r="D24" s="4">
        <v>0.78300000000000003</v>
      </c>
      <c r="F24" s="5"/>
      <c r="H24" s="1">
        <v>1988</v>
      </c>
      <c r="I24" s="1">
        <v>79</v>
      </c>
      <c r="J24" s="1">
        <v>59</v>
      </c>
      <c r="K24" s="1">
        <v>126</v>
      </c>
      <c r="L24" s="1">
        <v>40</v>
      </c>
      <c r="M24" s="1">
        <v>19</v>
      </c>
      <c r="N24" s="1">
        <v>12</v>
      </c>
      <c r="O24" s="1">
        <v>13</v>
      </c>
      <c r="P24" s="6">
        <v>43</v>
      </c>
      <c r="Q24" s="1">
        <v>32</v>
      </c>
      <c r="R24" s="1">
        <v>23</v>
      </c>
      <c r="S24" s="1">
        <v>19</v>
      </c>
      <c r="T24" s="1">
        <v>45</v>
      </c>
      <c r="U24" s="1">
        <v>34</v>
      </c>
      <c r="V24" s="1">
        <v>66</v>
      </c>
      <c r="W24" s="1">
        <v>76</v>
      </c>
      <c r="X24" s="1">
        <v>42</v>
      </c>
      <c r="Y24" s="1">
        <v>64</v>
      </c>
      <c r="Z24" s="1">
        <v>22</v>
      </c>
      <c r="AA24" s="7">
        <v>40</v>
      </c>
      <c r="AB24" s="8">
        <f t="shared" si="0"/>
        <v>506</v>
      </c>
      <c r="AC24" s="2">
        <f t="shared" si="1"/>
        <v>100</v>
      </c>
      <c r="AD24" s="2">
        <f t="shared" si="6"/>
        <v>218</v>
      </c>
      <c r="AE24" s="1">
        <v>1988</v>
      </c>
      <c r="AF24" s="1">
        <v>10.9</v>
      </c>
      <c r="AG24" s="1">
        <v>12.4</v>
      </c>
      <c r="AH24" s="1">
        <v>9</v>
      </c>
      <c r="AI24" s="1">
        <v>6</v>
      </c>
      <c r="AJ24" s="1">
        <v>5.5</v>
      </c>
      <c r="AK24" s="1">
        <v>-8.8000000000000007</v>
      </c>
      <c r="AL24" s="7">
        <v>-17</v>
      </c>
      <c r="AM24" s="1">
        <v>-13.1</v>
      </c>
      <c r="AN24" s="1">
        <v>-13</v>
      </c>
      <c r="AO24" s="1">
        <v>-7.5</v>
      </c>
      <c r="AP24" s="1">
        <v>-4.0999999999999996</v>
      </c>
      <c r="AQ24" s="1">
        <v>5.5</v>
      </c>
      <c r="AR24" s="1">
        <v>13</v>
      </c>
      <c r="AS24" s="1">
        <v>16.5</v>
      </c>
      <c r="AT24" s="1">
        <v>11.6</v>
      </c>
      <c r="AU24" s="1">
        <v>7.5</v>
      </c>
      <c r="AV24" s="1">
        <v>-0.2</v>
      </c>
      <c r="AW24" s="1">
        <v>-11.4</v>
      </c>
      <c r="AX24" s="1">
        <v>-16</v>
      </c>
      <c r="AY24" s="8">
        <f t="shared" si="2"/>
        <v>-0.93333333333333346</v>
      </c>
      <c r="AZ24" s="2">
        <f t="shared" si="3"/>
        <v>14.75</v>
      </c>
      <c r="BA24" s="1">
        <f t="shared" si="4"/>
        <v>12.15</v>
      </c>
      <c r="BE24" s="1">
        <v>1.014</v>
      </c>
      <c r="BF24" s="1">
        <v>0.93799999999999994</v>
      </c>
      <c r="BG24" s="1">
        <v>1.0429999999999999</v>
      </c>
      <c r="BH24" s="1">
        <v>1.1679999999999999</v>
      </c>
      <c r="BI24" s="1">
        <v>0.94</v>
      </c>
      <c r="BJ24" s="1">
        <v>1.105</v>
      </c>
      <c r="BK24" s="1">
        <f t="shared" si="5"/>
        <v>1.0346666666666666</v>
      </c>
    </row>
    <row r="25" spans="1:63" x14ac:dyDescent="0.3">
      <c r="A25" s="1">
        <v>1989</v>
      </c>
      <c r="B25" s="4">
        <v>0.74299999999999999</v>
      </c>
      <c r="C25" s="1">
        <v>0.93</v>
      </c>
      <c r="D25" s="4">
        <v>0.74299999999999999</v>
      </c>
      <c r="F25" s="5"/>
      <c r="H25" s="1">
        <v>1989</v>
      </c>
      <c r="I25" s="1">
        <v>34</v>
      </c>
      <c r="J25" s="1">
        <v>66</v>
      </c>
      <c r="K25" s="1">
        <v>76</v>
      </c>
      <c r="L25" s="1">
        <v>42</v>
      </c>
      <c r="M25" s="1">
        <v>64</v>
      </c>
      <c r="N25" s="1">
        <v>22</v>
      </c>
      <c r="O25" s="1">
        <v>40</v>
      </c>
      <c r="P25" s="6">
        <v>42</v>
      </c>
      <c r="Q25" s="1">
        <v>37</v>
      </c>
      <c r="R25" s="1">
        <v>50</v>
      </c>
      <c r="S25" s="1">
        <v>22</v>
      </c>
      <c r="T25" s="1">
        <v>53</v>
      </c>
      <c r="U25" s="1">
        <v>49</v>
      </c>
      <c r="V25" s="1">
        <v>72</v>
      </c>
      <c r="W25" s="1">
        <v>39</v>
      </c>
      <c r="X25" s="1">
        <v>39</v>
      </c>
      <c r="Y25" s="1">
        <v>25</v>
      </c>
      <c r="Z25" s="1">
        <v>35</v>
      </c>
      <c r="AA25" s="7">
        <v>27</v>
      </c>
      <c r="AB25" s="8">
        <f t="shared" si="0"/>
        <v>490</v>
      </c>
      <c r="AC25" s="2">
        <f t="shared" si="1"/>
        <v>121</v>
      </c>
      <c r="AD25" s="2">
        <f t="shared" si="6"/>
        <v>199</v>
      </c>
      <c r="AE25" s="1">
        <v>1989</v>
      </c>
      <c r="AF25" s="1">
        <v>13</v>
      </c>
      <c r="AG25" s="1">
        <v>16.5</v>
      </c>
      <c r="AH25" s="1">
        <v>11.6</v>
      </c>
      <c r="AI25" s="1">
        <v>7.5</v>
      </c>
      <c r="AJ25" s="1">
        <v>-0.2</v>
      </c>
      <c r="AK25" s="1">
        <v>-11.4</v>
      </c>
      <c r="AL25" s="7">
        <v>-16</v>
      </c>
      <c r="AM25" s="1">
        <v>-9</v>
      </c>
      <c r="AN25" s="1">
        <v>-8.9</v>
      </c>
      <c r="AO25" s="1">
        <v>-2.5</v>
      </c>
      <c r="AP25" s="1">
        <v>1.5</v>
      </c>
      <c r="AQ25" s="1">
        <v>7.3</v>
      </c>
      <c r="AR25" s="1">
        <v>13.4</v>
      </c>
      <c r="AS25" s="1">
        <v>13.7</v>
      </c>
      <c r="AT25" s="1">
        <v>11.9</v>
      </c>
      <c r="AU25" s="1">
        <v>6.8</v>
      </c>
      <c r="AV25" s="1">
        <v>-1</v>
      </c>
      <c r="AW25" s="1">
        <v>-4.7</v>
      </c>
      <c r="AX25" s="1">
        <v>-13</v>
      </c>
      <c r="AY25" s="8">
        <f t="shared" si="2"/>
        <v>1.291666666666667</v>
      </c>
      <c r="AZ25" s="2">
        <f t="shared" si="3"/>
        <v>13.55</v>
      </c>
      <c r="BA25" s="1">
        <f t="shared" si="4"/>
        <v>11.45</v>
      </c>
      <c r="BE25" s="1">
        <v>0.93</v>
      </c>
      <c r="BF25" s="1">
        <v>1.097</v>
      </c>
      <c r="BG25" s="1">
        <v>1.1399999999999999</v>
      </c>
      <c r="BH25" s="1">
        <v>0.70399999999999996</v>
      </c>
      <c r="BI25" s="1">
        <v>0.89100000000000001</v>
      </c>
      <c r="BJ25" s="1">
        <v>0.878</v>
      </c>
      <c r="BK25" s="1">
        <f t="shared" si="5"/>
        <v>0.94</v>
      </c>
    </row>
    <row r="26" spans="1:63" x14ac:dyDescent="0.3">
      <c r="A26" s="1">
        <v>1990</v>
      </c>
      <c r="B26" s="4">
        <v>0.72499999999999998</v>
      </c>
      <c r="C26" s="1">
        <v>0.95499999999999996</v>
      </c>
      <c r="D26" s="4">
        <v>0.72499999999999998</v>
      </c>
      <c r="F26" s="5"/>
      <c r="H26" s="1">
        <v>1990</v>
      </c>
      <c r="I26" s="1">
        <v>49</v>
      </c>
      <c r="J26" s="1">
        <v>72</v>
      </c>
      <c r="K26" s="1">
        <v>39</v>
      </c>
      <c r="L26" s="1">
        <v>39</v>
      </c>
      <c r="M26" s="1">
        <v>25</v>
      </c>
      <c r="N26" s="1">
        <v>35</v>
      </c>
      <c r="O26" s="1">
        <v>27</v>
      </c>
      <c r="P26" s="6">
        <v>34</v>
      </c>
      <c r="Q26" s="1">
        <v>57</v>
      </c>
      <c r="R26" s="1">
        <v>13</v>
      </c>
      <c r="S26" s="1">
        <v>7</v>
      </c>
      <c r="T26" s="1">
        <v>8</v>
      </c>
      <c r="U26" s="1">
        <v>90</v>
      </c>
      <c r="V26" s="1">
        <v>53</v>
      </c>
      <c r="W26" s="1">
        <v>78</v>
      </c>
      <c r="X26" s="1">
        <v>6</v>
      </c>
      <c r="Y26" s="1">
        <v>23</v>
      </c>
      <c r="Z26" s="1">
        <v>27</v>
      </c>
      <c r="AA26" s="7">
        <v>38</v>
      </c>
      <c r="AB26" s="8">
        <f t="shared" si="0"/>
        <v>434</v>
      </c>
      <c r="AC26" s="2">
        <f t="shared" si="1"/>
        <v>143</v>
      </c>
      <c r="AD26" s="2">
        <f t="shared" si="6"/>
        <v>227</v>
      </c>
      <c r="AE26" s="1">
        <v>1990</v>
      </c>
      <c r="AF26" s="1">
        <v>13.4</v>
      </c>
      <c r="AG26" s="1">
        <v>13.7</v>
      </c>
      <c r="AH26" s="1">
        <v>11.9</v>
      </c>
      <c r="AI26" s="1">
        <v>6.8</v>
      </c>
      <c r="AJ26" s="1">
        <v>-1</v>
      </c>
      <c r="AK26" s="1">
        <v>-4.7</v>
      </c>
      <c r="AL26" s="7">
        <v>-13</v>
      </c>
      <c r="AM26" s="1">
        <v>-16.8</v>
      </c>
      <c r="AN26" s="1">
        <v>-3.1</v>
      </c>
      <c r="AO26" s="1">
        <v>-6</v>
      </c>
      <c r="AP26" s="1">
        <v>0.1</v>
      </c>
      <c r="AQ26" s="1">
        <v>5.0999999999999996</v>
      </c>
      <c r="AR26" s="1">
        <v>10.7</v>
      </c>
      <c r="AS26" s="1">
        <v>13.9</v>
      </c>
      <c r="AT26" s="1">
        <v>12</v>
      </c>
      <c r="AU26" s="1">
        <v>5</v>
      </c>
      <c r="AV26" s="1">
        <v>0.2</v>
      </c>
      <c r="AW26" s="1">
        <v>-10.4</v>
      </c>
      <c r="AX26" s="1">
        <v>-6.1</v>
      </c>
      <c r="AY26" s="8">
        <f t="shared" si="2"/>
        <v>0.38333333333333314</v>
      </c>
      <c r="AZ26" s="2">
        <f t="shared" si="3"/>
        <v>12.3</v>
      </c>
      <c r="BA26" s="1">
        <f t="shared" si="4"/>
        <v>10.4</v>
      </c>
      <c r="BE26" s="1">
        <v>0.95499999999999996</v>
      </c>
      <c r="BF26" s="1">
        <v>0.93100000000000005</v>
      </c>
      <c r="BG26" s="1">
        <v>0.97599999999999998</v>
      </c>
      <c r="BH26" s="1">
        <v>1.2549999999999999</v>
      </c>
      <c r="BI26" s="1">
        <v>0.99199999999999999</v>
      </c>
      <c r="BJ26" s="1">
        <v>0.61599999999999999</v>
      </c>
      <c r="BK26" s="1">
        <f t="shared" si="5"/>
        <v>0.95416666666666661</v>
      </c>
    </row>
    <row r="27" spans="1:63" x14ac:dyDescent="0.3">
      <c r="A27" s="1">
        <v>1991</v>
      </c>
      <c r="B27" s="4">
        <v>0.69</v>
      </c>
      <c r="C27" s="1">
        <v>0.88700000000000001</v>
      </c>
      <c r="D27" s="4">
        <v>0.69</v>
      </c>
      <c r="F27" s="5"/>
      <c r="H27" s="1">
        <v>1991</v>
      </c>
      <c r="I27" s="1">
        <v>90</v>
      </c>
      <c r="J27" s="1">
        <v>53</v>
      </c>
      <c r="K27" s="1">
        <v>78</v>
      </c>
      <c r="L27" s="1">
        <v>6</v>
      </c>
      <c r="M27" s="1">
        <v>23</v>
      </c>
      <c r="N27" s="1">
        <v>27</v>
      </c>
      <c r="O27" s="1">
        <v>38</v>
      </c>
      <c r="P27" s="6">
        <v>32</v>
      </c>
      <c r="Q27" s="1">
        <v>11</v>
      </c>
      <c r="R27" s="1">
        <v>66</v>
      </c>
      <c r="S27" s="1">
        <v>14</v>
      </c>
      <c r="T27" s="1">
        <v>34</v>
      </c>
      <c r="U27" s="1">
        <v>65</v>
      </c>
      <c r="V27" s="1">
        <v>14</v>
      </c>
      <c r="W27" s="1">
        <v>38</v>
      </c>
      <c r="X27" s="1">
        <v>51</v>
      </c>
      <c r="Y27" s="1">
        <v>43</v>
      </c>
      <c r="Z27" s="1">
        <v>57</v>
      </c>
      <c r="AA27" s="7">
        <v>34</v>
      </c>
      <c r="AB27" s="8">
        <f t="shared" si="0"/>
        <v>459</v>
      </c>
      <c r="AC27" s="2">
        <f t="shared" si="1"/>
        <v>79</v>
      </c>
      <c r="AD27" s="2">
        <f t="shared" si="6"/>
        <v>168</v>
      </c>
      <c r="AE27" s="1">
        <v>1991</v>
      </c>
      <c r="AF27" s="1">
        <v>10.7</v>
      </c>
      <c r="AG27" s="1">
        <v>13.9</v>
      </c>
      <c r="AH27" s="1">
        <v>12</v>
      </c>
      <c r="AI27" s="1">
        <v>5</v>
      </c>
      <c r="AJ27" s="1">
        <v>0.2</v>
      </c>
      <c r="AK27" s="1">
        <v>-10.4</v>
      </c>
      <c r="AL27" s="7">
        <v>-6.1</v>
      </c>
      <c r="AM27" s="1">
        <v>-11.9</v>
      </c>
      <c r="AN27" s="1">
        <v>-17.3</v>
      </c>
      <c r="AO27" s="1">
        <v>-9.6</v>
      </c>
      <c r="AP27" s="1">
        <v>-0.9</v>
      </c>
      <c r="AQ27" s="1">
        <v>3.3</v>
      </c>
      <c r="AR27" s="1">
        <v>10.199999999999999</v>
      </c>
      <c r="AS27" s="1">
        <v>14.3</v>
      </c>
      <c r="AT27" s="1">
        <v>12.7</v>
      </c>
      <c r="AU27" s="1">
        <v>4.2</v>
      </c>
      <c r="AV27" s="1">
        <v>0.6</v>
      </c>
      <c r="AW27" s="1">
        <v>-3.7</v>
      </c>
      <c r="AX27" s="1">
        <v>-8.6</v>
      </c>
      <c r="AY27" s="8">
        <f t="shared" si="2"/>
        <v>-0.5583333333333339</v>
      </c>
      <c r="AZ27" s="2">
        <f t="shared" si="3"/>
        <v>12.25</v>
      </c>
      <c r="BA27" s="1">
        <f t="shared" si="4"/>
        <v>10.350000000000001</v>
      </c>
      <c r="BE27" s="1">
        <v>0.88700000000000001</v>
      </c>
      <c r="BF27" s="1">
        <v>0.80100000000000005</v>
      </c>
      <c r="BG27" s="1">
        <v>1.29</v>
      </c>
      <c r="BH27" s="1">
        <v>0.90300000000000002</v>
      </c>
      <c r="BI27" s="1">
        <v>1.0029999999999999</v>
      </c>
      <c r="BJ27" s="1">
        <v>1.1519999999999999</v>
      </c>
      <c r="BK27" s="1">
        <f t="shared" si="5"/>
        <v>1.006</v>
      </c>
    </row>
    <row r="28" spans="1:63" x14ac:dyDescent="0.3">
      <c r="A28" s="1">
        <v>1992</v>
      </c>
      <c r="B28" s="4">
        <v>0.80300000000000005</v>
      </c>
      <c r="C28" s="1">
        <v>1.024</v>
      </c>
      <c r="D28" s="4">
        <v>0.80300000000000005</v>
      </c>
      <c r="F28" s="5"/>
      <c r="H28" s="1">
        <v>1992</v>
      </c>
      <c r="I28" s="1">
        <v>65</v>
      </c>
      <c r="J28" s="1">
        <v>14</v>
      </c>
      <c r="K28" s="1">
        <v>38</v>
      </c>
      <c r="L28" s="1">
        <v>51</v>
      </c>
      <c r="M28" s="1">
        <v>43</v>
      </c>
      <c r="N28" s="1">
        <v>57</v>
      </c>
      <c r="O28" s="1">
        <v>34</v>
      </c>
      <c r="P28" s="6">
        <v>24</v>
      </c>
      <c r="Q28" s="1">
        <v>32</v>
      </c>
      <c r="R28" s="1">
        <v>46</v>
      </c>
      <c r="S28" s="1">
        <v>34</v>
      </c>
      <c r="T28" s="1">
        <v>30</v>
      </c>
      <c r="U28" s="1">
        <v>113</v>
      </c>
      <c r="V28" s="1">
        <v>128</v>
      </c>
      <c r="W28" s="1">
        <v>136</v>
      </c>
      <c r="X28" s="1">
        <v>103</v>
      </c>
      <c r="Y28" s="1">
        <v>21</v>
      </c>
      <c r="Z28" s="1">
        <v>40</v>
      </c>
      <c r="AA28" s="7">
        <v>77</v>
      </c>
      <c r="AB28" s="8">
        <f t="shared" si="0"/>
        <v>784</v>
      </c>
      <c r="AC28" s="2">
        <f t="shared" si="1"/>
        <v>241</v>
      </c>
      <c r="AD28" s="2">
        <f t="shared" si="6"/>
        <v>480</v>
      </c>
      <c r="AE28" s="1">
        <v>1992</v>
      </c>
      <c r="AF28" s="1">
        <v>10.199999999999999</v>
      </c>
      <c r="AG28" s="1">
        <v>14.3</v>
      </c>
      <c r="AH28" s="1">
        <v>12.7</v>
      </c>
      <c r="AI28" s="1">
        <v>4.2</v>
      </c>
      <c r="AJ28" s="1">
        <v>0.6</v>
      </c>
      <c r="AK28" s="1">
        <v>-3.7</v>
      </c>
      <c r="AL28" s="7">
        <v>-8.6</v>
      </c>
      <c r="AM28" s="1">
        <v>-8.5</v>
      </c>
      <c r="AN28" s="1">
        <v>-6.7</v>
      </c>
      <c r="AO28" s="1">
        <v>-3.7</v>
      </c>
      <c r="AP28" s="1">
        <v>-4.4000000000000004</v>
      </c>
      <c r="AQ28" s="1">
        <v>7.4</v>
      </c>
      <c r="AR28" s="1">
        <v>13.5</v>
      </c>
      <c r="AS28" s="1">
        <v>11.7</v>
      </c>
      <c r="AT28" s="1">
        <v>9.1999999999999993</v>
      </c>
      <c r="AU28" s="1">
        <v>8.3000000000000007</v>
      </c>
      <c r="AV28" s="1">
        <v>-8.6999999999999993</v>
      </c>
      <c r="AW28" s="1">
        <v>-9.6999999999999993</v>
      </c>
      <c r="AX28" s="1">
        <v>-4.5999999999999996</v>
      </c>
      <c r="AY28" s="8">
        <f t="shared" si="2"/>
        <v>0.31666666666666687</v>
      </c>
      <c r="AZ28" s="2">
        <f t="shared" si="3"/>
        <v>12.6</v>
      </c>
      <c r="BA28" s="1">
        <f t="shared" si="4"/>
        <v>10.675000000000001</v>
      </c>
      <c r="BE28" s="1">
        <v>1.024</v>
      </c>
      <c r="BF28" s="1">
        <v>0.75700000000000001</v>
      </c>
      <c r="BG28" s="1">
        <v>0.72199999999999998</v>
      </c>
      <c r="BH28" s="1">
        <v>0.95499999999999996</v>
      </c>
      <c r="BI28" s="1">
        <v>0.59</v>
      </c>
      <c r="BJ28" s="1">
        <v>0.27900000000000003</v>
      </c>
      <c r="BK28" s="1">
        <f t="shared" si="5"/>
        <v>0.72116666666666662</v>
      </c>
    </row>
    <row r="29" spans="1:63" x14ac:dyDescent="0.3">
      <c r="A29" s="1">
        <v>1993</v>
      </c>
      <c r="B29" s="4">
        <v>0.71</v>
      </c>
      <c r="C29" s="1">
        <v>0.879</v>
      </c>
      <c r="D29" s="4">
        <v>0.71</v>
      </c>
      <c r="F29" s="5"/>
      <c r="H29" s="1">
        <v>1993</v>
      </c>
      <c r="I29" s="1">
        <v>113</v>
      </c>
      <c r="J29" s="1">
        <v>128</v>
      </c>
      <c r="K29" s="1">
        <v>136</v>
      </c>
      <c r="L29" s="1">
        <v>103</v>
      </c>
      <c r="M29" s="1">
        <v>21</v>
      </c>
      <c r="N29" s="1">
        <v>40</v>
      </c>
      <c r="O29" s="1">
        <v>77</v>
      </c>
      <c r="P29" s="6">
        <v>48</v>
      </c>
      <c r="Q29" s="1">
        <v>14</v>
      </c>
      <c r="R29" s="1">
        <v>41</v>
      </c>
      <c r="S29" s="1">
        <v>40</v>
      </c>
      <c r="T29" s="1">
        <v>51</v>
      </c>
      <c r="U29" s="1">
        <v>72</v>
      </c>
      <c r="V29" s="1">
        <v>27</v>
      </c>
      <c r="W29" s="1">
        <v>36</v>
      </c>
      <c r="X29" s="1">
        <v>8</v>
      </c>
      <c r="Y29" s="1">
        <v>40</v>
      </c>
      <c r="Z29" s="1">
        <v>12</v>
      </c>
      <c r="AA29" s="7">
        <v>62</v>
      </c>
      <c r="AB29" s="8">
        <f t="shared" si="0"/>
        <v>451</v>
      </c>
      <c r="AC29" s="2">
        <f t="shared" si="1"/>
        <v>99</v>
      </c>
      <c r="AD29" s="2">
        <f t="shared" si="6"/>
        <v>143</v>
      </c>
      <c r="AE29" s="1">
        <v>1993</v>
      </c>
      <c r="AF29" s="1">
        <v>13.5</v>
      </c>
      <c r="AG29" s="1">
        <v>11.7</v>
      </c>
      <c r="AH29" s="1">
        <v>9.1999999999999993</v>
      </c>
      <c r="AI29" s="1">
        <v>8.3000000000000007</v>
      </c>
      <c r="AJ29" s="1">
        <v>-8.6999999999999993</v>
      </c>
      <c r="AK29" s="1">
        <v>-9.6999999999999993</v>
      </c>
      <c r="AL29" s="7">
        <v>-4.5999999999999996</v>
      </c>
      <c r="AM29" s="1">
        <v>-9.6999999999999993</v>
      </c>
      <c r="AN29" s="1">
        <v>-9.8000000000000007</v>
      </c>
      <c r="AO29" s="1">
        <v>-7.2</v>
      </c>
      <c r="AP29" s="1">
        <v>-2.2999999999999998</v>
      </c>
      <c r="AQ29" s="1">
        <v>5.6</v>
      </c>
      <c r="AR29" s="1">
        <v>8</v>
      </c>
      <c r="AS29" s="1">
        <v>14.6</v>
      </c>
      <c r="AT29" s="1">
        <v>11.1</v>
      </c>
      <c r="AU29" s="1">
        <v>2.5</v>
      </c>
      <c r="AV29" s="1">
        <v>-4.0999999999999996</v>
      </c>
      <c r="AW29" s="1">
        <v>-5.4</v>
      </c>
      <c r="AX29" s="1">
        <v>-10.4</v>
      </c>
      <c r="AY29" s="8">
        <f t="shared" si="2"/>
        <v>-0.59166666666666667</v>
      </c>
      <c r="AZ29" s="2">
        <f t="shared" si="3"/>
        <v>11.3</v>
      </c>
      <c r="BA29" s="1">
        <f t="shared" si="4"/>
        <v>9.0500000000000007</v>
      </c>
      <c r="BE29" s="1">
        <v>0.879</v>
      </c>
      <c r="BF29" s="1">
        <v>0.93200000000000005</v>
      </c>
      <c r="BG29" s="1">
        <v>1.4339999999999999</v>
      </c>
      <c r="BH29" s="1">
        <v>1.123</v>
      </c>
      <c r="BI29" s="1">
        <v>1.2310000000000001</v>
      </c>
      <c r="BJ29" s="1">
        <v>0.73</v>
      </c>
      <c r="BK29" s="1">
        <f t="shared" si="5"/>
        <v>1.0548333333333335</v>
      </c>
    </row>
    <row r="30" spans="1:63" x14ac:dyDescent="0.3">
      <c r="A30" s="1">
        <v>1994</v>
      </c>
      <c r="B30" s="4">
        <v>0.63100000000000001</v>
      </c>
      <c r="C30" s="1">
        <v>0.86599999999999999</v>
      </c>
      <c r="D30" s="4">
        <v>0.63100000000000001</v>
      </c>
      <c r="F30" s="5"/>
      <c r="H30" s="1">
        <v>1994</v>
      </c>
      <c r="I30" s="1">
        <v>72</v>
      </c>
      <c r="J30" s="1">
        <v>27</v>
      </c>
      <c r="K30" s="1">
        <v>36</v>
      </c>
      <c r="L30" s="1">
        <v>8</v>
      </c>
      <c r="M30" s="1">
        <v>40</v>
      </c>
      <c r="N30" s="1">
        <v>12</v>
      </c>
      <c r="O30" s="1">
        <v>62</v>
      </c>
      <c r="P30" s="6">
        <v>47</v>
      </c>
      <c r="Q30" s="1">
        <v>10</v>
      </c>
      <c r="R30" s="1">
        <v>23</v>
      </c>
      <c r="S30" s="1">
        <v>27</v>
      </c>
      <c r="T30" s="1">
        <v>38</v>
      </c>
      <c r="U30" s="1">
        <v>45</v>
      </c>
      <c r="V30" s="1">
        <v>24</v>
      </c>
      <c r="W30" s="1">
        <v>26</v>
      </c>
      <c r="X30" s="1">
        <v>48</v>
      </c>
      <c r="Y30" s="1">
        <v>50</v>
      </c>
      <c r="Z30" s="1">
        <v>29</v>
      </c>
      <c r="AA30" s="7">
        <v>47</v>
      </c>
      <c r="AB30" s="8">
        <f t="shared" si="0"/>
        <v>414</v>
      </c>
      <c r="AC30" s="2">
        <f t="shared" si="1"/>
        <v>69</v>
      </c>
      <c r="AD30" s="2">
        <f t="shared" si="6"/>
        <v>143</v>
      </c>
      <c r="AE30" s="1">
        <v>1994</v>
      </c>
      <c r="AF30" s="1">
        <v>8</v>
      </c>
      <c r="AG30" s="1">
        <v>14.6</v>
      </c>
      <c r="AH30" s="1">
        <v>11.1</v>
      </c>
      <c r="AI30" s="1">
        <v>2.5</v>
      </c>
      <c r="AJ30" s="1">
        <v>-4.0999999999999996</v>
      </c>
      <c r="AK30" s="1">
        <v>-5.4</v>
      </c>
      <c r="AL30" s="7">
        <v>-10.4</v>
      </c>
      <c r="AM30" s="1">
        <v>-16.3</v>
      </c>
      <c r="AN30" s="1">
        <v>-14.4</v>
      </c>
      <c r="AO30" s="1">
        <v>-7.4</v>
      </c>
      <c r="AP30" s="1">
        <v>1.5</v>
      </c>
      <c r="AQ30" s="1">
        <v>3.8</v>
      </c>
      <c r="AR30" s="1">
        <v>11.1</v>
      </c>
      <c r="AS30" s="1">
        <v>14.7</v>
      </c>
      <c r="AT30" s="1">
        <v>12.4</v>
      </c>
      <c r="AU30" s="1">
        <v>5.4</v>
      </c>
      <c r="AV30" s="1">
        <v>-0.7</v>
      </c>
      <c r="AW30" s="1">
        <v>-7.3</v>
      </c>
      <c r="AX30" s="1">
        <v>-5.6</v>
      </c>
      <c r="AY30" s="8">
        <f t="shared" si="2"/>
        <v>-0.23333333333333348</v>
      </c>
      <c r="AZ30" s="2">
        <f t="shared" si="3"/>
        <v>12.899999999999999</v>
      </c>
      <c r="BA30" s="1">
        <f t="shared" si="4"/>
        <v>10.899999999999999</v>
      </c>
      <c r="BE30" s="1">
        <v>0.86599999999999999</v>
      </c>
      <c r="BF30" s="1">
        <v>0.94299999999999995</v>
      </c>
      <c r="BG30" s="1">
        <v>1.079</v>
      </c>
      <c r="BH30" s="1">
        <v>1.2869999999999999</v>
      </c>
      <c r="BI30" s="1">
        <v>1.099</v>
      </c>
      <c r="BJ30" s="1">
        <v>1.0089999999999999</v>
      </c>
      <c r="BK30" s="1">
        <f t="shared" si="5"/>
        <v>1.0471666666666666</v>
      </c>
    </row>
    <row r="31" spans="1:63" x14ac:dyDescent="0.3">
      <c r="A31" s="1">
        <v>1995</v>
      </c>
      <c r="B31" s="4">
        <v>0.67300000000000004</v>
      </c>
      <c r="C31" s="1">
        <v>0.94099999999999995</v>
      </c>
      <c r="D31" s="4">
        <v>0.67300000000000004</v>
      </c>
      <c r="F31" s="5"/>
      <c r="H31" s="1">
        <v>1995</v>
      </c>
      <c r="I31" s="1">
        <v>45</v>
      </c>
      <c r="J31" s="1">
        <v>24</v>
      </c>
      <c r="K31" s="1">
        <v>26</v>
      </c>
      <c r="L31" s="1">
        <v>48</v>
      </c>
      <c r="M31" s="1">
        <v>50</v>
      </c>
      <c r="N31" s="1">
        <v>29</v>
      </c>
      <c r="O31" s="1">
        <v>47</v>
      </c>
      <c r="P31" s="6">
        <v>30</v>
      </c>
      <c r="Q31" s="1">
        <v>64</v>
      </c>
      <c r="R31" s="1">
        <v>32</v>
      </c>
      <c r="S31" s="1">
        <v>26</v>
      </c>
      <c r="T31" s="1">
        <v>40</v>
      </c>
      <c r="U31" s="1">
        <v>42</v>
      </c>
      <c r="V31" s="1">
        <v>63</v>
      </c>
      <c r="W31" s="1">
        <v>80</v>
      </c>
      <c r="X31" s="1">
        <v>27</v>
      </c>
      <c r="Y31" s="1">
        <v>82</v>
      </c>
      <c r="Z31" s="1">
        <v>62</v>
      </c>
      <c r="AA31" s="7">
        <v>15</v>
      </c>
      <c r="AB31" s="8">
        <f t="shared" si="0"/>
        <v>563</v>
      </c>
      <c r="AC31" s="2">
        <f t="shared" si="1"/>
        <v>105</v>
      </c>
      <c r="AD31" s="2">
        <f t="shared" si="6"/>
        <v>212</v>
      </c>
      <c r="AE31" s="1">
        <v>1995</v>
      </c>
      <c r="AF31" s="1">
        <v>11.1</v>
      </c>
      <c r="AG31" s="1">
        <v>14.7</v>
      </c>
      <c r="AH31" s="1">
        <v>12.4</v>
      </c>
      <c r="AI31" s="1">
        <v>5.4</v>
      </c>
      <c r="AJ31" s="1">
        <v>-0.7</v>
      </c>
      <c r="AK31" s="1">
        <v>-7.3</v>
      </c>
      <c r="AL31" s="7">
        <v>-5.6</v>
      </c>
      <c r="AM31" s="1">
        <v>-9.6999999999999993</v>
      </c>
      <c r="AN31" s="1">
        <v>-7.8</v>
      </c>
      <c r="AO31" s="1">
        <v>-3.8</v>
      </c>
      <c r="AP31" s="1">
        <v>-1.8</v>
      </c>
      <c r="AQ31" s="1">
        <v>3.7</v>
      </c>
      <c r="AR31" s="1">
        <v>13.3</v>
      </c>
      <c r="AS31" s="1">
        <v>12.5</v>
      </c>
      <c r="AT31" s="1">
        <v>11.5</v>
      </c>
      <c r="AU31" s="1">
        <v>5.6</v>
      </c>
      <c r="AV31" s="1">
        <v>0.1</v>
      </c>
      <c r="AW31" s="1">
        <v>-12.2</v>
      </c>
      <c r="AX31" s="1">
        <v>-16.8</v>
      </c>
      <c r="AY31" s="8">
        <f t="shared" si="2"/>
        <v>-0.4499999999999999</v>
      </c>
      <c r="AZ31" s="2">
        <f t="shared" si="3"/>
        <v>12.9</v>
      </c>
      <c r="BA31" s="1">
        <f t="shared" si="4"/>
        <v>10.725</v>
      </c>
      <c r="BE31" s="1">
        <v>0.94099999999999995</v>
      </c>
      <c r="BF31" s="1">
        <v>0.97899999999999998</v>
      </c>
      <c r="BG31" s="1">
        <v>0.35099999999999998</v>
      </c>
      <c r="BH31" s="1">
        <v>0.46400000000000002</v>
      </c>
      <c r="BI31" s="1">
        <v>1.0840000000000001</v>
      </c>
      <c r="BJ31" s="1">
        <v>0.89700000000000002</v>
      </c>
      <c r="BK31" s="1">
        <f t="shared" si="5"/>
        <v>0.78600000000000003</v>
      </c>
    </row>
    <row r="32" spans="1:63" x14ac:dyDescent="0.3">
      <c r="A32" s="1">
        <v>1996</v>
      </c>
      <c r="B32" s="4">
        <v>0.71</v>
      </c>
      <c r="C32" s="1">
        <v>0.96799999999999997</v>
      </c>
      <c r="D32" s="4">
        <v>0.71</v>
      </c>
      <c r="F32" s="5"/>
      <c r="H32" s="1">
        <v>1996</v>
      </c>
      <c r="I32" s="1">
        <v>42</v>
      </c>
      <c r="J32" s="1">
        <v>63</v>
      </c>
      <c r="K32" s="1">
        <v>80</v>
      </c>
      <c r="L32" s="1">
        <v>27</v>
      </c>
      <c r="M32" s="1">
        <v>82</v>
      </c>
      <c r="N32" s="1">
        <v>62</v>
      </c>
      <c r="O32" s="1">
        <v>15</v>
      </c>
      <c r="P32" s="6">
        <v>8</v>
      </c>
      <c r="Q32" s="1">
        <v>21</v>
      </c>
      <c r="R32" s="1">
        <v>13</v>
      </c>
      <c r="S32" s="1">
        <v>55</v>
      </c>
      <c r="T32" s="1">
        <v>40</v>
      </c>
      <c r="U32" s="1">
        <v>84</v>
      </c>
      <c r="V32" s="1">
        <v>73</v>
      </c>
      <c r="W32" s="1">
        <v>58</v>
      </c>
      <c r="X32" s="1">
        <v>9</v>
      </c>
      <c r="Y32" s="1">
        <v>71</v>
      </c>
      <c r="Z32" s="1">
        <v>65</v>
      </c>
      <c r="AA32" s="7">
        <v>31</v>
      </c>
      <c r="AB32" s="8">
        <f t="shared" si="0"/>
        <v>528</v>
      </c>
      <c r="AC32" s="2">
        <f t="shared" si="1"/>
        <v>157</v>
      </c>
      <c r="AD32" s="2">
        <f t="shared" si="6"/>
        <v>224</v>
      </c>
      <c r="AE32" s="1">
        <v>1996</v>
      </c>
      <c r="AF32" s="1">
        <v>13.3</v>
      </c>
      <c r="AG32" s="1">
        <v>12.5</v>
      </c>
      <c r="AH32" s="1">
        <v>11.5</v>
      </c>
      <c r="AI32" s="1">
        <v>5.6</v>
      </c>
      <c r="AJ32" s="1">
        <v>0.1</v>
      </c>
      <c r="AK32" s="1">
        <v>-12.2</v>
      </c>
      <c r="AL32" s="7">
        <v>-16.8</v>
      </c>
      <c r="AM32" s="1">
        <v>-8.8000000000000007</v>
      </c>
      <c r="AN32" s="1">
        <v>-14.4</v>
      </c>
      <c r="AO32" s="1">
        <v>-6.6</v>
      </c>
      <c r="AP32" s="1">
        <v>-2.5</v>
      </c>
      <c r="AQ32" s="1">
        <v>2</v>
      </c>
      <c r="AR32" s="1">
        <v>10.199999999999999</v>
      </c>
      <c r="AS32" s="1">
        <v>12.9</v>
      </c>
      <c r="AT32" s="1">
        <v>14.3</v>
      </c>
      <c r="AU32" s="1">
        <v>5.2</v>
      </c>
      <c r="AV32" s="1">
        <v>1.9</v>
      </c>
      <c r="AW32" s="1">
        <v>-4.7</v>
      </c>
      <c r="AX32" s="1">
        <v>-12.8</v>
      </c>
      <c r="AY32" s="8">
        <f t="shared" si="2"/>
        <v>-0.27500000000000036</v>
      </c>
      <c r="AZ32" s="2">
        <f t="shared" si="3"/>
        <v>11.55</v>
      </c>
      <c r="BA32" s="1">
        <f t="shared" si="4"/>
        <v>10.650000000000002</v>
      </c>
      <c r="BE32" s="1">
        <v>0.96799999999999997</v>
      </c>
      <c r="BF32" s="1">
        <v>0.89100000000000001</v>
      </c>
      <c r="BG32" s="1">
        <v>1.2470000000000001</v>
      </c>
      <c r="BH32" s="1">
        <v>1.3919999999999999</v>
      </c>
      <c r="BI32" s="1">
        <v>0.7</v>
      </c>
      <c r="BJ32" s="1">
        <v>0.57599999999999996</v>
      </c>
      <c r="BK32" s="1">
        <f t="shared" si="5"/>
        <v>0.96233333333333315</v>
      </c>
    </row>
    <row r="33" spans="1:63" x14ac:dyDescent="0.3">
      <c r="A33" s="1">
        <v>1997</v>
      </c>
      <c r="B33" s="4">
        <v>0.88900000000000001</v>
      </c>
      <c r="C33" s="1">
        <v>1.1160000000000001</v>
      </c>
      <c r="D33" s="4">
        <v>0.88900000000000001</v>
      </c>
      <c r="F33" s="5"/>
      <c r="H33" s="1">
        <v>1997</v>
      </c>
      <c r="I33" s="1">
        <v>84</v>
      </c>
      <c r="J33" s="1">
        <v>73</v>
      </c>
      <c r="K33" s="1">
        <v>58</v>
      </c>
      <c r="L33" s="1">
        <v>9</v>
      </c>
      <c r="M33" s="1">
        <v>71</v>
      </c>
      <c r="N33" s="1">
        <v>65</v>
      </c>
      <c r="O33" s="1">
        <v>31</v>
      </c>
      <c r="P33" s="6">
        <v>36</v>
      </c>
      <c r="Q33" s="1">
        <v>49</v>
      </c>
      <c r="R33" s="1">
        <v>58</v>
      </c>
      <c r="S33" s="1">
        <v>41</v>
      </c>
      <c r="T33" s="1">
        <v>22</v>
      </c>
      <c r="U33" s="1">
        <v>15</v>
      </c>
      <c r="V33" s="1">
        <v>42</v>
      </c>
      <c r="W33" s="1">
        <v>41</v>
      </c>
      <c r="X33" s="1">
        <v>70</v>
      </c>
      <c r="Y33" s="1">
        <v>27</v>
      </c>
      <c r="Z33" s="1">
        <v>25</v>
      </c>
      <c r="AA33" s="7">
        <v>35</v>
      </c>
      <c r="AB33" s="8">
        <f t="shared" si="0"/>
        <v>461</v>
      </c>
      <c r="AC33" s="2">
        <f t="shared" si="1"/>
        <v>57</v>
      </c>
      <c r="AD33" s="2">
        <f t="shared" si="6"/>
        <v>168</v>
      </c>
      <c r="AE33" s="1">
        <v>1997</v>
      </c>
      <c r="AF33" s="1">
        <v>10.199999999999999</v>
      </c>
      <c r="AG33" s="1">
        <v>12.9</v>
      </c>
      <c r="AH33" s="1">
        <v>14.3</v>
      </c>
      <c r="AI33" s="1">
        <v>5.2</v>
      </c>
      <c r="AJ33" s="1">
        <v>1.9</v>
      </c>
      <c r="AK33" s="1">
        <v>-4.7</v>
      </c>
      <c r="AL33" s="7">
        <v>-12.8</v>
      </c>
      <c r="AM33" s="1">
        <v>-13.1</v>
      </c>
      <c r="AN33" s="1">
        <v>-12.4</v>
      </c>
      <c r="AO33" s="1">
        <v>-6.6</v>
      </c>
      <c r="AP33" s="1">
        <v>-5.6</v>
      </c>
      <c r="AQ33" s="1">
        <v>3.4</v>
      </c>
      <c r="AR33" s="1">
        <v>12.9</v>
      </c>
      <c r="AS33" s="1">
        <v>15.9</v>
      </c>
      <c r="AT33" s="1">
        <v>13.5</v>
      </c>
      <c r="AU33" s="1">
        <v>7.5</v>
      </c>
      <c r="AV33" s="1">
        <v>-1.5</v>
      </c>
      <c r="AW33" s="1">
        <v>-7.9</v>
      </c>
      <c r="AX33" s="1">
        <v>-10</v>
      </c>
      <c r="AY33" s="8">
        <f t="shared" si="2"/>
        <v>-0.32500000000000046</v>
      </c>
      <c r="AZ33" s="2">
        <f t="shared" si="3"/>
        <v>14.4</v>
      </c>
      <c r="BA33" s="1">
        <f t="shared" si="4"/>
        <v>12.45</v>
      </c>
      <c r="BE33" s="1">
        <v>1.1160000000000001</v>
      </c>
      <c r="BF33" s="1">
        <v>1.1180000000000001</v>
      </c>
      <c r="BG33" s="1">
        <v>0.36399999999999999</v>
      </c>
      <c r="BH33" s="1">
        <v>0.221</v>
      </c>
      <c r="BI33" s="1">
        <v>1.2849999999999999</v>
      </c>
      <c r="BJ33" s="1">
        <v>1.464</v>
      </c>
      <c r="BK33" s="1">
        <f t="shared" si="5"/>
        <v>0.92799999999999994</v>
      </c>
    </row>
    <row r="34" spans="1:63" x14ac:dyDescent="0.3">
      <c r="A34" s="1">
        <v>1998</v>
      </c>
      <c r="B34" s="4">
        <v>0.84399999999999997</v>
      </c>
      <c r="C34" s="1">
        <v>0.95699999999999996</v>
      </c>
      <c r="D34" s="4">
        <v>0.84399999999999997</v>
      </c>
      <c r="F34" s="5"/>
      <c r="H34" s="1">
        <v>1998</v>
      </c>
      <c r="I34" s="1">
        <v>15</v>
      </c>
      <c r="J34" s="1">
        <v>42</v>
      </c>
      <c r="K34" s="1">
        <v>41</v>
      </c>
      <c r="L34" s="1">
        <v>70</v>
      </c>
      <c r="M34" s="1">
        <v>27</v>
      </c>
      <c r="N34" s="1">
        <v>25</v>
      </c>
      <c r="O34" s="1">
        <v>35</v>
      </c>
      <c r="P34" s="6">
        <v>57</v>
      </c>
      <c r="Q34" s="1">
        <v>72</v>
      </c>
      <c r="R34" s="1">
        <v>23</v>
      </c>
      <c r="S34" s="1">
        <v>19</v>
      </c>
      <c r="T34" s="1">
        <v>55</v>
      </c>
      <c r="U34" s="1">
        <v>99</v>
      </c>
      <c r="V34" s="1">
        <v>77</v>
      </c>
      <c r="W34" s="1">
        <v>61</v>
      </c>
      <c r="X34" s="1">
        <v>59</v>
      </c>
      <c r="Y34" s="1">
        <v>86</v>
      </c>
      <c r="Z34" s="1">
        <v>30</v>
      </c>
      <c r="AA34" s="7">
        <v>40</v>
      </c>
      <c r="AB34" s="8">
        <f t="shared" ref="AB34:AB51" si="7">SUM(P34:AA34)</f>
        <v>678</v>
      </c>
      <c r="AC34" s="2">
        <f t="shared" ref="AC34:AC51" si="8">SUM(U34,V34)</f>
        <v>176</v>
      </c>
      <c r="AD34" s="2">
        <f t="shared" ref="AD34:AD51" si="9">SUM(U34:X34)</f>
        <v>296</v>
      </c>
      <c r="AE34" s="1">
        <v>1998</v>
      </c>
      <c r="AF34" s="1">
        <v>12.9</v>
      </c>
      <c r="AG34" s="1">
        <v>15.9</v>
      </c>
      <c r="AH34" s="1">
        <v>13.5</v>
      </c>
      <c r="AI34" s="1">
        <v>7.5</v>
      </c>
      <c r="AJ34" s="1">
        <v>-1.5</v>
      </c>
      <c r="AK34" s="1">
        <v>-7.9</v>
      </c>
      <c r="AL34" s="7">
        <v>-10</v>
      </c>
      <c r="AM34" s="1">
        <v>-12.4</v>
      </c>
      <c r="AN34" s="1">
        <v>-19.399999999999999</v>
      </c>
      <c r="AO34" s="1">
        <v>-11</v>
      </c>
      <c r="AP34" s="1">
        <v>-4.2</v>
      </c>
      <c r="AQ34" s="1">
        <v>4.0999999999999996</v>
      </c>
      <c r="AR34" s="1">
        <v>10</v>
      </c>
      <c r="AS34" s="1">
        <v>15.4</v>
      </c>
      <c r="AT34" s="1">
        <v>10.6</v>
      </c>
      <c r="AU34" s="1">
        <v>6</v>
      </c>
      <c r="AV34" s="1">
        <v>0.3</v>
      </c>
      <c r="AW34" s="1">
        <v>-10</v>
      </c>
      <c r="AX34" s="1">
        <v>-12.8</v>
      </c>
      <c r="AY34" s="8">
        <f t="shared" ref="AY34:AY51" si="10">AVERAGE(AM34:AX34)</f>
        <v>-1.95</v>
      </c>
      <c r="AZ34" s="2">
        <f t="shared" ref="AZ34:AZ51" si="11">AVERAGE(AR34:AS34)</f>
        <v>12.7</v>
      </c>
      <c r="BA34" s="1">
        <f t="shared" ref="BA34:BA51" si="12">AVERAGE(AR34:AU34)</f>
        <v>10.5</v>
      </c>
      <c r="BE34" s="1">
        <v>0.95699999999999996</v>
      </c>
      <c r="BF34" s="1">
        <v>1.0149999999999999</v>
      </c>
      <c r="BG34" s="1">
        <v>1.385</v>
      </c>
      <c r="BH34" s="1">
        <v>1.456</v>
      </c>
      <c r="BI34" s="1">
        <v>0.54500000000000004</v>
      </c>
      <c r="BJ34" s="1">
        <v>0.69499999999999995</v>
      </c>
      <c r="BK34" s="1">
        <f t="shared" ref="BK34:BK57" si="13">AVERAGE(BE34:BJ34)</f>
        <v>1.0088333333333335</v>
      </c>
    </row>
    <row r="35" spans="1:63" x14ac:dyDescent="0.3">
      <c r="A35" s="1">
        <v>1999</v>
      </c>
      <c r="B35" s="4">
        <v>0.90700000000000003</v>
      </c>
      <c r="C35" s="1">
        <v>1.052</v>
      </c>
      <c r="D35" s="4">
        <v>0.90700000000000003</v>
      </c>
      <c r="F35" s="5"/>
      <c r="H35" s="1">
        <v>1999</v>
      </c>
      <c r="I35" s="1">
        <v>99</v>
      </c>
      <c r="J35" s="1">
        <v>77</v>
      </c>
      <c r="K35" s="1">
        <v>61</v>
      </c>
      <c r="L35" s="1">
        <v>59</v>
      </c>
      <c r="M35" s="1">
        <v>86</v>
      </c>
      <c r="N35" s="1">
        <v>30</v>
      </c>
      <c r="O35" s="1">
        <v>40</v>
      </c>
      <c r="P35" s="6">
        <v>29</v>
      </c>
      <c r="Q35" s="1">
        <v>31</v>
      </c>
      <c r="R35" s="1">
        <v>29</v>
      </c>
      <c r="S35" s="1">
        <v>22</v>
      </c>
      <c r="T35" s="1">
        <v>10</v>
      </c>
      <c r="U35" s="1">
        <v>51</v>
      </c>
      <c r="V35" s="1">
        <v>71</v>
      </c>
      <c r="W35" s="1">
        <v>35</v>
      </c>
      <c r="X35" s="1">
        <v>33</v>
      </c>
      <c r="Y35" s="1">
        <v>41</v>
      </c>
      <c r="Z35" s="1">
        <v>65</v>
      </c>
      <c r="AA35" s="7">
        <v>30</v>
      </c>
      <c r="AB35" s="8">
        <f t="shared" si="7"/>
        <v>447</v>
      </c>
      <c r="AC35" s="2">
        <f t="shared" si="8"/>
        <v>122</v>
      </c>
      <c r="AD35" s="2">
        <f t="shared" si="9"/>
        <v>190</v>
      </c>
      <c r="AE35" s="1">
        <v>1999</v>
      </c>
      <c r="AF35" s="1">
        <v>10</v>
      </c>
      <c r="AG35" s="1">
        <v>15.4</v>
      </c>
      <c r="AH35" s="1">
        <v>10.6</v>
      </c>
      <c r="AI35" s="1">
        <v>6</v>
      </c>
      <c r="AJ35" s="1">
        <v>0.3</v>
      </c>
      <c r="AK35" s="1">
        <v>-10</v>
      </c>
      <c r="AL35" s="7">
        <v>-12.8</v>
      </c>
      <c r="AM35" s="1">
        <v>-18.5</v>
      </c>
      <c r="AN35" s="1">
        <v>-14</v>
      </c>
      <c r="AO35" s="1">
        <v>-7.2</v>
      </c>
      <c r="AP35" s="1">
        <v>0.1</v>
      </c>
      <c r="AQ35" s="1">
        <v>3.2</v>
      </c>
      <c r="AR35" s="1">
        <v>14.6</v>
      </c>
      <c r="AS35" s="1">
        <v>14.7</v>
      </c>
      <c r="AT35" s="1">
        <v>9.6</v>
      </c>
      <c r="AU35" s="1">
        <v>8.6</v>
      </c>
      <c r="AV35" s="1">
        <v>1.8</v>
      </c>
      <c r="AW35" s="1">
        <v>-3.4</v>
      </c>
      <c r="AX35" s="1">
        <v>-14.9</v>
      </c>
      <c r="AY35" s="8">
        <f t="shared" si="10"/>
        <v>-0.4499999999999999</v>
      </c>
      <c r="AZ35" s="2">
        <f t="shared" si="11"/>
        <v>14.649999999999999</v>
      </c>
      <c r="BA35" s="1">
        <f t="shared" si="12"/>
        <v>11.875</v>
      </c>
      <c r="BE35" s="1">
        <v>1.052</v>
      </c>
      <c r="BF35" s="1">
        <v>1.022</v>
      </c>
      <c r="BG35" s="1">
        <v>0.78200000000000003</v>
      </c>
      <c r="BH35" s="1">
        <v>0.39600000000000002</v>
      </c>
      <c r="BI35" s="1">
        <v>1.3919999999999999</v>
      </c>
      <c r="BJ35" s="1">
        <v>1.177</v>
      </c>
      <c r="BK35" s="1">
        <f t="shared" si="13"/>
        <v>0.97016666666666662</v>
      </c>
    </row>
    <row r="36" spans="1:63" x14ac:dyDescent="0.3">
      <c r="A36" s="1">
        <v>2000</v>
      </c>
      <c r="B36" s="4">
        <v>0.86099999999999999</v>
      </c>
      <c r="C36" s="1">
        <v>0.94299999999999995</v>
      </c>
      <c r="D36" s="4">
        <v>0.86099999999999999</v>
      </c>
      <c r="F36" s="5"/>
      <c r="H36" s="1">
        <v>2000</v>
      </c>
      <c r="I36" s="1">
        <v>51</v>
      </c>
      <c r="J36" s="1">
        <v>71</v>
      </c>
      <c r="K36" s="1">
        <v>35</v>
      </c>
      <c r="L36" s="1">
        <v>33</v>
      </c>
      <c r="M36" s="1">
        <v>41</v>
      </c>
      <c r="N36" s="1">
        <v>65</v>
      </c>
      <c r="O36" s="1">
        <v>30</v>
      </c>
      <c r="P36" s="6">
        <v>71</v>
      </c>
      <c r="Q36" s="1">
        <v>45</v>
      </c>
      <c r="R36" s="1">
        <v>36</v>
      </c>
      <c r="S36" s="1">
        <v>79</v>
      </c>
      <c r="T36" s="1">
        <v>43</v>
      </c>
      <c r="U36" s="1">
        <v>73</v>
      </c>
      <c r="V36" s="1">
        <v>95</v>
      </c>
      <c r="W36" s="1">
        <v>36</v>
      </c>
      <c r="X36" s="1">
        <v>16</v>
      </c>
      <c r="Y36" s="1">
        <v>68</v>
      </c>
      <c r="Z36" s="1">
        <v>42</v>
      </c>
      <c r="AA36" s="7">
        <v>0</v>
      </c>
      <c r="AB36" s="8">
        <f t="shared" si="7"/>
        <v>604</v>
      </c>
      <c r="AC36" s="2">
        <f t="shared" si="8"/>
        <v>168</v>
      </c>
      <c r="AD36" s="2">
        <f t="shared" si="9"/>
        <v>220</v>
      </c>
      <c r="AE36" s="1">
        <v>2000</v>
      </c>
      <c r="AF36" s="1">
        <v>14.6</v>
      </c>
      <c r="AG36" s="1">
        <v>14.7</v>
      </c>
      <c r="AH36" s="1">
        <v>9.6</v>
      </c>
      <c r="AI36" s="1">
        <v>8.6</v>
      </c>
      <c r="AJ36" s="1">
        <v>1.8</v>
      </c>
      <c r="AK36" s="1">
        <v>-3.4</v>
      </c>
      <c r="AL36" s="7">
        <v>-14.9</v>
      </c>
      <c r="AM36" s="1">
        <v>-12.2</v>
      </c>
      <c r="AN36" s="1">
        <v>-10.4</v>
      </c>
      <c r="AO36" s="1">
        <v>-6.1</v>
      </c>
      <c r="AP36" s="1">
        <v>-0.4</v>
      </c>
      <c r="AQ36" s="1">
        <v>6.4</v>
      </c>
      <c r="AR36" s="1">
        <v>11.4</v>
      </c>
      <c r="AS36" s="1">
        <v>15.5</v>
      </c>
      <c r="AT36" s="1">
        <v>11.9</v>
      </c>
      <c r="AU36" s="1">
        <v>6.9</v>
      </c>
      <c r="AV36" s="1">
        <v>4.4000000000000004</v>
      </c>
      <c r="AW36" s="1">
        <v>-2.2999999999999998</v>
      </c>
      <c r="AX36" s="1">
        <v>-10.3</v>
      </c>
      <c r="AY36" s="8">
        <f t="shared" si="10"/>
        <v>1.2333333333333332</v>
      </c>
      <c r="AZ36" s="2">
        <f t="shared" si="11"/>
        <v>13.45</v>
      </c>
      <c r="BA36" s="1">
        <f t="shared" si="12"/>
        <v>11.424999999999999</v>
      </c>
      <c r="BE36" s="1">
        <v>0.94299999999999995</v>
      </c>
      <c r="BF36" s="1">
        <v>1.1080000000000001</v>
      </c>
      <c r="BG36" s="1">
        <v>0.79</v>
      </c>
      <c r="BH36" s="1">
        <v>1.1379999999999999</v>
      </c>
      <c r="BI36" s="1">
        <v>0.63100000000000001</v>
      </c>
      <c r="BJ36" s="1">
        <v>0.878</v>
      </c>
      <c r="BK36" s="1">
        <f t="shared" si="13"/>
        <v>0.91466666666666674</v>
      </c>
    </row>
    <row r="37" spans="1:63" x14ac:dyDescent="0.3">
      <c r="A37" s="1">
        <v>2001</v>
      </c>
      <c r="B37" s="4">
        <v>0.93700000000000006</v>
      </c>
      <c r="C37" s="1">
        <v>1.052</v>
      </c>
      <c r="D37" s="4">
        <v>0.93700000000000006</v>
      </c>
      <c r="F37" s="5"/>
      <c r="H37" s="1">
        <v>2001</v>
      </c>
      <c r="I37" s="1">
        <v>73</v>
      </c>
      <c r="J37" s="1">
        <v>95</v>
      </c>
      <c r="K37" s="1">
        <v>36</v>
      </c>
      <c r="L37" s="1">
        <v>16</v>
      </c>
      <c r="M37" s="1">
        <v>68</v>
      </c>
      <c r="N37" s="1">
        <v>42</v>
      </c>
      <c r="O37" s="1">
        <v>0</v>
      </c>
      <c r="P37" s="6">
        <v>26</v>
      </c>
      <c r="Q37" s="1">
        <v>43</v>
      </c>
      <c r="R37" s="1">
        <v>17</v>
      </c>
      <c r="S37" s="1">
        <v>71</v>
      </c>
      <c r="T37" s="1">
        <v>26</v>
      </c>
      <c r="U37" s="1">
        <v>39</v>
      </c>
      <c r="V37" s="1">
        <v>124</v>
      </c>
      <c r="W37" s="1">
        <v>0</v>
      </c>
      <c r="X37" s="1">
        <v>68</v>
      </c>
      <c r="Y37" s="1">
        <v>56</v>
      </c>
      <c r="Z37" s="1">
        <v>28</v>
      </c>
      <c r="AA37" s="7">
        <v>11</v>
      </c>
      <c r="AB37" s="8">
        <f t="shared" si="7"/>
        <v>509</v>
      </c>
      <c r="AC37" s="2">
        <f t="shared" si="8"/>
        <v>163</v>
      </c>
      <c r="AD37" s="2">
        <f t="shared" si="9"/>
        <v>231</v>
      </c>
      <c r="AE37" s="1">
        <v>2001</v>
      </c>
      <c r="AF37" s="1">
        <v>11.4</v>
      </c>
      <c r="AG37" s="1">
        <v>15.5</v>
      </c>
      <c r="AH37" s="1">
        <v>11.9</v>
      </c>
      <c r="AI37" s="1">
        <v>6.9</v>
      </c>
      <c r="AJ37" s="1">
        <v>4.4000000000000004</v>
      </c>
      <c r="AK37" s="1">
        <v>-2.2999999999999998</v>
      </c>
      <c r="AL37" s="7">
        <v>-10.3</v>
      </c>
      <c r="AM37" s="1">
        <v>-6.8</v>
      </c>
      <c r="AN37" s="1">
        <v>-15.5</v>
      </c>
      <c r="AO37" s="1">
        <v>-12.7</v>
      </c>
      <c r="AP37" s="1">
        <v>-1.7</v>
      </c>
      <c r="AQ37" s="1">
        <v>4.2</v>
      </c>
      <c r="AR37" s="1">
        <v>13.5</v>
      </c>
      <c r="AS37" s="1">
        <v>14.9</v>
      </c>
      <c r="AT37" s="1">
        <v>11.5</v>
      </c>
      <c r="AU37" s="1">
        <v>8.1</v>
      </c>
      <c r="AV37" s="1">
        <v>0.1</v>
      </c>
      <c r="AW37" s="1">
        <v>-8</v>
      </c>
      <c r="AX37" s="1">
        <v>-14.1</v>
      </c>
      <c r="AY37" s="8">
        <f t="shared" si="10"/>
        <v>-0.54166666666666663</v>
      </c>
      <c r="AZ37" s="2">
        <f t="shared" si="11"/>
        <v>14.2</v>
      </c>
      <c r="BA37" s="1">
        <f t="shared" si="12"/>
        <v>12</v>
      </c>
      <c r="BE37" s="1">
        <v>1.052</v>
      </c>
      <c r="BF37" s="1">
        <v>0.98899999999999999</v>
      </c>
      <c r="BG37" s="1">
        <v>0.73899999999999999</v>
      </c>
      <c r="BH37" s="1">
        <v>1.1759999999999999</v>
      </c>
      <c r="BI37" s="1">
        <v>1.145</v>
      </c>
      <c r="BJ37" s="1">
        <v>0.81699999999999995</v>
      </c>
      <c r="BK37" s="1">
        <f t="shared" si="13"/>
        <v>0.98633333333333317</v>
      </c>
    </row>
    <row r="38" spans="1:63" x14ac:dyDescent="0.3">
      <c r="A38" s="1">
        <v>2002</v>
      </c>
      <c r="B38" s="4">
        <v>1.0529999999999999</v>
      </c>
      <c r="C38" s="1">
        <v>1.1279999999999999</v>
      </c>
      <c r="D38" s="4">
        <v>1.0529999999999999</v>
      </c>
      <c r="F38" s="5"/>
      <c r="H38" s="1">
        <v>2002</v>
      </c>
      <c r="I38" s="1">
        <v>39</v>
      </c>
      <c r="J38" s="1">
        <v>124</v>
      </c>
      <c r="K38" s="1">
        <v>0</v>
      </c>
      <c r="L38" s="1">
        <v>68</v>
      </c>
      <c r="M38" s="1">
        <v>56</v>
      </c>
      <c r="N38" s="1">
        <v>28</v>
      </c>
      <c r="O38" s="1">
        <v>11</v>
      </c>
      <c r="P38" s="6">
        <v>23</v>
      </c>
      <c r="Q38" s="1">
        <v>45</v>
      </c>
      <c r="R38" s="1">
        <v>25</v>
      </c>
      <c r="S38" s="1">
        <v>29</v>
      </c>
      <c r="T38" s="1">
        <v>15</v>
      </c>
      <c r="U38" s="1">
        <v>99</v>
      </c>
      <c r="V38" s="1">
        <v>0</v>
      </c>
      <c r="W38" s="1">
        <v>19</v>
      </c>
      <c r="X38" s="1">
        <v>49</v>
      </c>
      <c r="Y38" s="1">
        <v>22</v>
      </c>
      <c r="Z38" s="1">
        <v>17</v>
      </c>
      <c r="AA38" s="7">
        <v>13</v>
      </c>
      <c r="AB38" s="8">
        <f t="shared" si="7"/>
        <v>356</v>
      </c>
      <c r="AC38" s="2">
        <f t="shared" si="8"/>
        <v>99</v>
      </c>
      <c r="AD38" s="2">
        <f t="shared" si="9"/>
        <v>167</v>
      </c>
      <c r="AE38" s="1">
        <v>2002</v>
      </c>
      <c r="AF38" s="1">
        <v>13.5</v>
      </c>
      <c r="AG38" s="1">
        <v>14.9</v>
      </c>
      <c r="AH38" s="1">
        <v>11.5</v>
      </c>
      <c r="AI38" s="1">
        <v>8.1</v>
      </c>
      <c r="AJ38" s="1">
        <v>0.1</v>
      </c>
      <c r="AK38" s="1">
        <v>-8</v>
      </c>
      <c r="AL38" s="7">
        <v>-14.1</v>
      </c>
      <c r="AM38" s="1">
        <v>-14.4</v>
      </c>
      <c r="AN38" s="1">
        <v>-9.6999999999999993</v>
      </c>
      <c r="AO38" s="1">
        <v>-8</v>
      </c>
      <c r="AP38" s="1">
        <v>2</v>
      </c>
      <c r="AQ38" s="1">
        <v>7.2</v>
      </c>
      <c r="AR38" s="1">
        <v>13.8</v>
      </c>
      <c r="AS38" s="1">
        <v>15.6</v>
      </c>
      <c r="AT38" s="1">
        <v>13.4</v>
      </c>
      <c r="AU38" s="1">
        <v>5.3</v>
      </c>
      <c r="AV38" s="1">
        <v>-2.5</v>
      </c>
      <c r="AW38" s="1">
        <v>-12.3</v>
      </c>
      <c r="AX38" s="1">
        <v>-16.5</v>
      </c>
      <c r="AY38" s="8">
        <f t="shared" si="10"/>
        <v>-0.50833333333333341</v>
      </c>
      <c r="AZ38" s="2">
        <f t="shared" si="11"/>
        <v>14.7</v>
      </c>
      <c r="BA38" s="1">
        <f t="shared" si="12"/>
        <v>12.024999999999999</v>
      </c>
      <c r="BE38" s="1">
        <v>1.1279999999999999</v>
      </c>
      <c r="BF38" s="1">
        <v>0.81799999999999995</v>
      </c>
      <c r="BG38" s="1">
        <v>1.028</v>
      </c>
      <c r="BH38" s="1">
        <v>0.94299999999999995</v>
      </c>
      <c r="BI38" s="1">
        <v>0.873</v>
      </c>
      <c r="BJ38" s="1">
        <v>0.98599999999999999</v>
      </c>
      <c r="BK38" s="1">
        <f t="shared" si="13"/>
        <v>0.96266666666666667</v>
      </c>
    </row>
    <row r="39" spans="1:63" x14ac:dyDescent="0.3">
      <c r="A39" s="1">
        <v>2003</v>
      </c>
      <c r="B39" s="4">
        <v>1.2989999999999999</v>
      </c>
      <c r="C39" s="1">
        <v>1.2749999999999999</v>
      </c>
      <c r="D39" s="4">
        <v>1.2989999999999999</v>
      </c>
      <c r="F39" s="5"/>
      <c r="H39" s="1">
        <v>2003</v>
      </c>
      <c r="I39" s="1">
        <v>99</v>
      </c>
      <c r="J39" s="1">
        <v>0</v>
      </c>
      <c r="K39" s="1">
        <v>19</v>
      </c>
      <c r="L39" s="1">
        <v>49</v>
      </c>
      <c r="M39" s="1">
        <v>22</v>
      </c>
      <c r="N39" s="1">
        <v>17</v>
      </c>
      <c r="O39" s="1">
        <v>13</v>
      </c>
      <c r="P39" s="6">
        <v>49</v>
      </c>
      <c r="Q39" s="1">
        <v>12</v>
      </c>
      <c r="R39" s="1">
        <v>22</v>
      </c>
      <c r="S39" s="1">
        <v>27</v>
      </c>
      <c r="T39" s="1">
        <v>63</v>
      </c>
      <c r="U39" s="1">
        <v>30</v>
      </c>
      <c r="V39" s="1">
        <v>67</v>
      </c>
      <c r="W39" s="1">
        <v>60</v>
      </c>
      <c r="X39" s="1">
        <v>53</v>
      </c>
      <c r="Y39" s="1">
        <v>38</v>
      </c>
      <c r="Z39" s="1">
        <v>21</v>
      </c>
      <c r="AA39" s="7">
        <v>37</v>
      </c>
      <c r="AB39" s="8">
        <f t="shared" si="7"/>
        <v>479</v>
      </c>
      <c r="AC39" s="2">
        <f t="shared" si="8"/>
        <v>97</v>
      </c>
      <c r="AD39" s="2">
        <f t="shared" si="9"/>
        <v>210</v>
      </c>
      <c r="AE39" s="1">
        <v>2003</v>
      </c>
      <c r="AF39" s="1">
        <v>13.8</v>
      </c>
      <c r="AG39" s="1">
        <v>15.6</v>
      </c>
      <c r="AH39" s="1">
        <v>13.4</v>
      </c>
      <c r="AI39" s="1">
        <v>5.3</v>
      </c>
      <c r="AJ39" s="1">
        <v>-2.5</v>
      </c>
      <c r="AK39" s="1">
        <v>-12.3</v>
      </c>
      <c r="AL39" s="7">
        <v>-16.5</v>
      </c>
      <c r="AM39" s="1">
        <v>-20.9</v>
      </c>
      <c r="AN39" s="1">
        <v>-7.6</v>
      </c>
      <c r="AO39" s="1">
        <v>-3.6</v>
      </c>
      <c r="AP39" s="1">
        <v>-1.8</v>
      </c>
      <c r="AQ39" s="1">
        <v>6.8</v>
      </c>
      <c r="AR39" s="1">
        <v>10.7</v>
      </c>
      <c r="AS39" s="1">
        <v>18.399999999999999</v>
      </c>
      <c r="AT39" s="1">
        <v>11.9</v>
      </c>
      <c r="AU39" s="1">
        <v>6.6</v>
      </c>
      <c r="AV39" s="1">
        <v>-0.2</v>
      </c>
      <c r="AW39" s="1">
        <v>-4.0999999999999996</v>
      </c>
      <c r="AX39" s="1">
        <v>-11.6</v>
      </c>
      <c r="AY39" s="8">
        <f t="shared" si="10"/>
        <v>0.38333333333333358</v>
      </c>
      <c r="AZ39" s="2">
        <f t="shared" si="11"/>
        <v>14.549999999999999</v>
      </c>
      <c r="BA39" s="1">
        <f t="shared" si="12"/>
        <v>11.9</v>
      </c>
      <c r="BE39" s="1">
        <v>1.2749999999999999</v>
      </c>
      <c r="BF39" s="1">
        <v>1.0980000000000001</v>
      </c>
      <c r="BG39" s="1">
        <v>1.2829999999999999</v>
      </c>
      <c r="BH39" s="1">
        <v>1.069</v>
      </c>
      <c r="BI39" s="1">
        <v>0.86</v>
      </c>
      <c r="BJ39" s="1">
        <v>0.78100000000000003</v>
      </c>
      <c r="BK39" s="1">
        <f t="shared" si="13"/>
        <v>1.0609999999999999</v>
      </c>
    </row>
    <row r="40" spans="1:63" x14ac:dyDescent="0.3">
      <c r="A40" s="1">
        <v>2004</v>
      </c>
      <c r="B40" s="4">
        <v>1.2190000000000001</v>
      </c>
      <c r="C40" s="1">
        <v>1.0369999999999999</v>
      </c>
      <c r="D40" s="4">
        <v>1.2190000000000001</v>
      </c>
      <c r="F40" s="5"/>
      <c r="H40" s="1">
        <v>2004</v>
      </c>
      <c r="I40" s="1">
        <v>30</v>
      </c>
      <c r="J40" s="1">
        <v>67</v>
      </c>
      <c r="K40" s="1">
        <v>60</v>
      </c>
      <c r="L40" s="1">
        <v>53</v>
      </c>
      <c r="M40" s="1">
        <v>38</v>
      </c>
      <c r="N40" s="1">
        <v>21</v>
      </c>
      <c r="O40" s="1">
        <v>37</v>
      </c>
      <c r="P40" s="6">
        <v>31</v>
      </c>
      <c r="Q40" s="1">
        <v>45</v>
      </c>
      <c r="R40" s="1">
        <v>21</v>
      </c>
      <c r="S40" s="1">
        <v>10</v>
      </c>
      <c r="T40" s="1">
        <v>51</v>
      </c>
      <c r="U40" s="1">
        <v>60</v>
      </c>
      <c r="V40" s="1">
        <v>92</v>
      </c>
      <c r="W40" s="1">
        <v>91</v>
      </c>
      <c r="X40" s="1">
        <v>73</v>
      </c>
      <c r="Y40" s="1">
        <v>24</v>
      </c>
      <c r="Z40" s="1">
        <v>38</v>
      </c>
      <c r="AA40" s="7">
        <v>61</v>
      </c>
      <c r="AB40" s="8">
        <f t="shared" si="7"/>
        <v>597</v>
      </c>
      <c r="AC40" s="2">
        <f t="shared" si="8"/>
        <v>152</v>
      </c>
      <c r="AD40" s="2">
        <f t="shared" si="9"/>
        <v>316</v>
      </c>
      <c r="AE40" s="1">
        <v>2004</v>
      </c>
      <c r="AF40" s="1">
        <v>10.7</v>
      </c>
      <c r="AG40" s="1">
        <v>18.399999999999999</v>
      </c>
      <c r="AH40" s="1">
        <v>11.9</v>
      </c>
      <c r="AI40" s="1">
        <v>6.6</v>
      </c>
      <c r="AJ40" s="1">
        <v>-0.2</v>
      </c>
      <c r="AK40" s="1">
        <v>-4.0999999999999996</v>
      </c>
      <c r="AL40" s="7">
        <v>-11.6</v>
      </c>
      <c r="AM40" s="1">
        <v>-11.3</v>
      </c>
      <c r="AN40" s="1">
        <v>-12.7</v>
      </c>
      <c r="AO40" s="1">
        <v>-6.3</v>
      </c>
      <c r="AP40" s="1">
        <v>-0.4</v>
      </c>
      <c r="AQ40" s="1">
        <v>5.4</v>
      </c>
      <c r="AR40" s="1">
        <v>10.6</v>
      </c>
      <c r="AS40" s="1">
        <v>16.2</v>
      </c>
      <c r="AT40" s="1">
        <v>12</v>
      </c>
      <c r="AU40" s="1">
        <v>7.4</v>
      </c>
      <c r="AV40" s="1">
        <v>0.1</v>
      </c>
      <c r="AW40" s="1">
        <v>-8.4</v>
      </c>
      <c r="AX40" s="1">
        <v>-7.6</v>
      </c>
      <c r="AY40" s="8">
        <f t="shared" si="10"/>
        <v>0.41666666666666696</v>
      </c>
      <c r="AZ40" s="2">
        <f t="shared" si="11"/>
        <v>13.399999999999999</v>
      </c>
      <c r="BA40" s="1">
        <f t="shared" si="12"/>
        <v>11.549999999999999</v>
      </c>
      <c r="BE40" s="1">
        <v>1.0369999999999999</v>
      </c>
      <c r="BF40" s="1">
        <v>1.2070000000000001</v>
      </c>
      <c r="BG40" s="1">
        <v>1.147</v>
      </c>
      <c r="BH40" s="1">
        <v>1.24</v>
      </c>
      <c r="BI40" s="1">
        <v>1.08</v>
      </c>
      <c r="BJ40" s="1">
        <v>1.319</v>
      </c>
      <c r="BK40" s="1">
        <f t="shared" si="13"/>
        <v>1.1716666666666666</v>
      </c>
    </row>
    <row r="41" spans="1:63" x14ac:dyDescent="0.3">
      <c r="A41" s="1">
        <v>2005</v>
      </c>
      <c r="B41" s="4">
        <v>1.032</v>
      </c>
      <c r="C41" s="1">
        <v>0.9</v>
      </c>
      <c r="D41" s="4">
        <v>1.032</v>
      </c>
      <c r="F41" s="5"/>
      <c r="H41" s="1">
        <v>2005</v>
      </c>
      <c r="I41" s="1">
        <v>60</v>
      </c>
      <c r="J41" s="1">
        <v>92</v>
      </c>
      <c r="K41" s="1">
        <v>91</v>
      </c>
      <c r="L41" s="1">
        <v>73</v>
      </c>
      <c r="M41" s="1">
        <v>24</v>
      </c>
      <c r="N41" s="1">
        <v>38</v>
      </c>
      <c r="O41" s="1">
        <v>61</v>
      </c>
      <c r="P41" s="6">
        <v>50</v>
      </c>
      <c r="Q41" s="1">
        <v>21</v>
      </c>
      <c r="R41" s="1">
        <v>9</v>
      </c>
      <c r="S41" s="1">
        <v>45</v>
      </c>
      <c r="T41" s="1">
        <v>72</v>
      </c>
      <c r="U41" s="1">
        <v>39</v>
      </c>
      <c r="V41" s="1">
        <v>76</v>
      </c>
      <c r="W41" s="1">
        <v>124</v>
      </c>
      <c r="X41" s="1">
        <v>60</v>
      </c>
      <c r="Y41" s="1">
        <v>24</v>
      </c>
      <c r="Z41" s="1">
        <v>69</v>
      </c>
      <c r="AA41" s="7">
        <v>52</v>
      </c>
      <c r="AB41" s="8">
        <f t="shared" si="7"/>
        <v>641</v>
      </c>
      <c r="AC41" s="2">
        <f t="shared" si="8"/>
        <v>115</v>
      </c>
      <c r="AD41" s="2">
        <f t="shared" si="9"/>
        <v>299</v>
      </c>
      <c r="AE41" s="1">
        <v>2005</v>
      </c>
      <c r="AF41" s="1">
        <v>10.6</v>
      </c>
      <c r="AG41" s="1">
        <v>16.2</v>
      </c>
      <c r="AH41" s="1">
        <v>12</v>
      </c>
      <c r="AI41" s="1">
        <v>7.4</v>
      </c>
      <c r="AJ41" s="1">
        <v>0.1</v>
      </c>
      <c r="AK41" s="1">
        <v>-8.4</v>
      </c>
      <c r="AL41" s="7">
        <v>-7.6</v>
      </c>
      <c r="AM41" s="1">
        <v>-8.4</v>
      </c>
      <c r="AN41" s="1">
        <v>-9.9</v>
      </c>
      <c r="AO41" s="1">
        <v>-10.4</v>
      </c>
      <c r="AP41" s="1">
        <v>0.3</v>
      </c>
      <c r="AQ41" s="1">
        <v>4.4000000000000004</v>
      </c>
      <c r="AR41" s="1">
        <v>13</v>
      </c>
      <c r="AS41" s="1">
        <v>16.3</v>
      </c>
      <c r="AT41" s="1">
        <v>13.6</v>
      </c>
      <c r="AU41" s="1">
        <v>7.4</v>
      </c>
      <c r="AV41" s="1">
        <v>2.5</v>
      </c>
      <c r="AW41" s="1">
        <v>-1</v>
      </c>
      <c r="AX41" s="1">
        <v>-10</v>
      </c>
      <c r="AY41" s="8">
        <f t="shared" si="10"/>
        <v>1.4833333333333332</v>
      </c>
      <c r="AZ41" s="2">
        <f t="shared" si="11"/>
        <v>14.65</v>
      </c>
      <c r="BA41" s="1">
        <f t="shared" si="12"/>
        <v>12.574999999999999</v>
      </c>
      <c r="BE41" s="1">
        <v>0.9</v>
      </c>
      <c r="BF41" s="1">
        <v>0.92800000000000005</v>
      </c>
      <c r="BG41" s="1">
        <v>0.72799999999999998</v>
      </c>
      <c r="BH41" s="1">
        <v>0.79700000000000004</v>
      </c>
      <c r="BI41" s="1">
        <v>1.1319999999999999</v>
      </c>
      <c r="BJ41" s="1">
        <v>1.3280000000000001</v>
      </c>
      <c r="BK41" s="1">
        <f t="shared" si="13"/>
        <v>0.96883333333333344</v>
      </c>
    </row>
    <row r="42" spans="1:63" x14ac:dyDescent="0.3">
      <c r="A42" s="1">
        <v>2006</v>
      </c>
      <c r="B42" s="4">
        <v>1.248</v>
      </c>
      <c r="C42" s="1">
        <v>1.1819999999999999</v>
      </c>
      <c r="D42" s="4">
        <v>1.248</v>
      </c>
      <c r="F42" s="5"/>
      <c r="H42" s="1">
        <v>2006</v>
      </c>
      <c r="I42" s="1">
        <v>39</v>
      </c>
      <c r="J42" s="1">
        <v>76</v>
      </c>
      <c r="K42" s="1">
        <v>124</v>
      </c>
      <c r="L42" s="1">
        <v>60</v>
      </c>
      <c r="M42" s="1">
        <v>24</v>
      </c>
      <c r="N42" s="1">
        <v>69</v>
      </c>
      <c r="O42" s="1">
        <v>52</v>
      </c>
      <c r="P42" s="6">
        <v>28</v>
      </c>
      <c r="Q42" s="1">
        <v>15</v>
      </c>
      <c r="R42" s="1">
        <v>15</v>
      </c>
      <c r="S42" s="1">
        <v>26</v>
      </c>
      <c r="T42" s="1">
        <v>24</v>
      </c>
      <c r="U42" s="1">
        <v>16</v>
      </c>
      <c r="V42" s="1">
        <v>34</v>
      </c>
      <c r="W42" s="1">
        <v>27</v>
      </c>
      <c r="X42" s="1">
        <v>79</v>
      </c>
      <c r="Y42" s="1">
        <v>53</v>
      </c>
      <c r="Z42" s="1">
        <v>45</v>
      </c>
      <c r="AA42" s="7">
        <v>46</v>
      </c>
      <c r="AB42" s="8">
        <f t="shared" si="7"/>
        <v>408</v>
      </c>
      <c r="AC42" s="2">
        <f t="shared" si="8"/>
        <v>50</v>
      </c>
      <c r="AD42" s="2">
        <f t="shared" si="9"/>
        <v>156</v>
      </c>
      <c r="AE42" s="1">
        <v>2006</v>
      </c>
      <c r="AF42" s="1">
        <v>13</v>
      </c>
      <c r="AG42" s="1">
        <v>16.3</v>
      </c>
      <c r="AH42" s="1">
        <v>13.6</v>
      </c>
      <c r="AI42" s="1">
        <v>7.4</v>
      </c>
      <c r="AJ42" s="1">
        <v>2.5</v>
      </c>
      <c r="AK42" s="1">
        <v>-1</v>
      </c>
      <c r="AL42" s="7">
        <v>-10</v>
      </c>
      <c r="AM42" s="1">
        <v>-10.9</v>
      </c>
      <c r="AN42" s="1">
        <v>-15.2</v>
      </c>
      <c r="AO42" s="1">
        <v>-11.5</v>
      </c>
      <c r="AP42" s="1">
        <v>1.6</v>
      </c>
      <c r="AQ42" s="1">
        <v>6.5</v>
      </c>
      <c r="AR42" s="1">
        <v>13.4</v>
      </c>
      <c r="AS42" s="1">
        <v>14.5</v>
      </c>
      <c r="AT42" s="1">
        <v>14.6</v>
      </c>
      <c r="AU42" s="1">
        <v>6.9</v>
      </c>
      <c r="AV42" s="1">
        <v>-1.7</v>
      </c>
      <c r="AW42" s="1">
        <v>-6</v>
      </c>
      <c r="AX42" s="1">
        <v>-4.8</v>
      </c>
      <c r="AY42" s="8">
        <f t="shared" si="10"/>
        <v>0.61666666666666659</v>
      </c>
      <c r="AZ42" s="2">
        <f t="shared" si="11"/>
        <v>13.95</v>
      </c>
      <c r="BA42" s="1">
        <f t="shared" si="12"/>
        <v>12.35</v>
      </c>
      <c r="BE42" s="1">
        <v>1.1819999999999999</v>
      </c>
      <c r="BF42" s="1">
        <v>1.119</v>
      </c>
      <c r="BG42" s="1">
        <v>1.2749999999999999</v>
      </c>
      <c r="BH42" s="1">
        <v>0.94199999999999995</v>
      </c>
      <c r="BI42" s="1">
        <v>0.94399999999999995</v>
      </c>
      <c r="BJ42" s="1">
        <v>0.78600000000000003</v>
      </c>
      <c r="BK42" s="1">
        <f t="shared" si="13"/>
        <v>1.0413333333333332</v>
      </c>
    </row>
    <row r="43" spans="1:63" x14ac:dyDescent="0.3">
      <c r="A43" s="1">
        <v>2007</v>
      </c>
      <c r="B43" s="4">
        <v>1.155</v>
      </c>
      <c r="C43" s="1">
        <v>0.97199999999999998</v>
      </c>
      <c r="D43" s="4">
        <v>1.155</v>
      </c>
      <c r="F43" s="5"/>
      <c r="H43" s="1">
        <v>2007</v>
      </c>
      <c r="I43" s="1">
        <v>16</v>
      </c>
      <c r="J43" s="1">
        <v>34</v>
      </c>
      <c r="K43" s="1">
        <v>27</v>
      </c>
      <c r="L43" s="1">
        <v>79</v>
      </c>
      <c r="M43" s="1">
        <v>53</v>
      </c>
      <c r="N43" s="1">
        <v>45</v>
      </c>
      <c r="O43" s="1">
        <v>46</v>
      </c>
      <c r="P43" s="6">
        <v>41</v>
      </c>
      <c r="Q43" s="1">
        <v>21</v>
      </c>
      <c r="R43" s="1">
        <v>30</v>
      </c>
      <c r="S43" s="1">
        <v>19</v>
      </c>
      <c r="T43" s="1">
        <v>52</v>
      </c>
      <c r="U43" s="1">
        <v>27</v>
      </c>
      <c r="V43" s="1">
        <v>139</v>
      </c>
      <c r="W43" s="1">
        <v>44</v>
      </c>
      <c r="X43" s="1">
        <v>49</v>
      </c>
      <c r="Y43" s="1">
        <v>24</v>
      </c>
      <c r="Z43" s="1">
        <v>47</v>
      </c>
      <c r="AA43" s="7">
        <v>33</v>
      </c>
      <c r="AB43" s="8">
        <f t="shared" si="7"/>
        <v>526</v>
      </c>
      <c r="AC43" s="2">
        <f t="shared" si="8"/>
        <v>166</v>
      </c>
      <c r="AD43" s="2">
        <f t="shared" si="9"/>
        <v>259</v>
      </c>
      <c r="AE43" s="1">
        <v>2007</v>
      </c>
      <c r="AF43" s="1">
        <v>13.4</v>
      </c>
      <c r="AG43" s="1">
        <v>14.5</v>
      </c>
      <c r="AH43" s="1">
        <v>14.6</v>
      </c>
      <c r="AI43" s="1">
        <v>6.9</v>
      </c>
      <c r="AJ43" s="1">
        <v>-1.7</v>
      </c>
      <c r="AK43" s="1">
        <v>-6</v>
      </c>
      <c r="AL43" s="7">
        <v>-4.8</v>
      </c>
      <c r="AM43" s="1">
        <v>-13.4</v>
      </c>
      <c r="AN43" s="1">
        <v>-19.100000000000001</v>
      </c>
      <c r="AO43" s="1">
        <v>-2.4</v>
      </c>
      <c r="AP43" s="1">
        <v>-0.1</v>
      </c>
      <c r="AQ43" s="1">
        <v>5.4</v>
      </c>
      <c r="AR43" s="1">
        <v>11.9</v>
      </c>
      <c r="AS43" s="1">
        <v>14</v>
      </c>
      <c r="AT43" s="1">
        <v>13.1</v>
      </c>
      <c r="AU43" s="1">
        <v>5.8</v>
      </c>
      <c r="AV43" s="1">
        <v>3.8</v>
      </c>
      <c r="AW43" s="1">
        <v>-5.9</v>
      </c>
      <c r="AX43" s="1">
        <v>-3.6</v>
      </c>
      <c r="AY43" s="8">
        <f t="shared" si="10"/>
        <v>0.79166666666666641</v>
      </c>
      <c r="AZ43" s="2">
        <f t="shared" si="11"/>
        <v>12.95</v>
      </c>
      <c r="BA43" s="1">
        <f t="shared" si="12"/>
        <v>11.2</v>
      </c>
      <c r="BE43" s="1">
        <v>0.97199999999999998</v>
      </c>
      <c r="BF43" s="1">
        <v>0.99199999999999999</v>
      </c>
      <c r="BG43" s="1">
        <v>1.375</v>
      </c>
      <c r="BH43" s="1">
        <v>0.68899999999999995</v>
      </c>
      <c r="BI43" s="1">
        <v>1.1379999999999999</v>
      </c>
      <c r="BJ43" s="1">
        <v>1.143</v>
      </c>
      <c r="BK43" s="1">
        <f t="shared" si="13"/>
        <v>1.0514999999999999</v>
      </c>
    </row>
    <row r="44" spans="1:63" x14ac:dyDescent="0.3">
      <c r="A44" s="1">
        <v>2008</v>
      </c>
      <c r="B44" s="4">
        <v>1.1240000000000001</v>
      </c>
      <c r="C44" s="1">
        <v>1.022</v>
      </c>
      <c r="D44" s="4">
        <v>1.1240000000000001</v>
      </c>
      <c r="F44" s="5"/>
      <c r="H44" s="1">
        <v>2008</v>
      </c>
      <c r="I44" s="1">
        <v>27</v>
      </c>
      <c r="J44" s="1">
        <v>139</v>
      </c>
      <c r="K44" s="1">
        <v>44</v>
      </c>
      <c r="L44" s="1">
        <v>49</v>
      </c>
      <c r="M44" s="1">
        <v>24</v>
      </c>
      <c r="N44" s="1">
        <v>47</v>
      </c>
      <c r="O44" s="1">
        <v>33</v>
      </c>
      <c r="P44" s="6">
        <v>67</v>
      </c>
      <c r="Q44" s="1">
        <v>20</v>
      </c>
      <c r="R44" s="1">
        <v>30</v>
      </c>
      <c r="S44" s="1">
        <v>32</v>
      </c>
      <c r="T44" s="1">
        <v>28</v>
      </c>
      <c r="U44" s="1">
        <v>79</v>
      </c>
      <c r="V44" s="1">
        <v>75</v>
      </c>
      <c r="W44" s="1">
        <v>99</v>
      </c>
      <c r="X44" s="1">
        <v>36</v>
      </c>
      <c r="Y44" s="1">
        <v>52</v>
      </c>
      <c r="Z44" s="1">
        <v>59</v>
      </c>
      <c r="AA44" s="7">
        <v>59</v>
      </c>
      <c r="AB44" s="8">
        <f t="shared" si="7"/>
        <v>636</v>
      </c>
      <c r="AC44" s="2">
        <f t="shared" si="8"/>
        <v>154</v>
      </c>
      <c r="AD44" s="2">
        <f t="shared" si="9"/>
        <v>289</v>
      </c>
      <c r="AE44" s="1">
        <v>2008</v>
      </c>
      <c r="AF44" s="1">
        <v>11.9</v>
      </c>
      <c r="AG44" s="1">
        <v>14</v>
      </c>
      <c r="AH44" s="1">
        <v>13.1</v>
      </c>
      <c r="AI44" s="1">
        <v>5.8</v>
      </c>
      <c r="AJ44" s="1">
        <v>3.8</v>
      </c>
      <c r="AK44" s="1">
        <v>-5.9</v>
      </c>
      <c r="AL44" s="7">
        <v>-3.6</v>
      </c>
      <c r="AM44" s="1">
        <v>-9</v>
      </c>
      <c r="AN44" s="1">
        <v>-9.5</v>
      </c>
      <c r="AO44" s="1">
        <v>-9</v>
      </c>
      <c r="AP44" s="1">
        <v>-1.2</v>
      </c>
      <c r="AQ44" s="1">
        <v>4.5</v>
      </c>
      <c r="AR44" s="1">
        <v>10.8</v>
      </c>
      <c r="AS44" s="1">
        <v>13.4</v>
      </c>
      <c r="AT44" s="1">
        <v>10.199999999999999</v>
      </c>
      <c r="AU44" s="1">
        <v>5.3</v>
      </c>
      <c r="AV44" s="1">
        <v>1.2</v>
      </c>
      <c r="AW44" s="1">
        <v>-6.1</v>
      </c>
      <c r="AX44" s="1">
        <v>-4.0999999999999996</v>
      </c>
      <c r="AY44" s="8">
        <f t="shared" si="10"/>
        <v>0.54166666666666663</v>
      </c>
      <c r="AZ44" s="2">
        <f t="shared" si="11"/>
        <v>12.100000000000001</v>
      </c>
      <c r="BA44" s="1">
        <f t="shared" si="12"/>
        <v>9.9250000000000007</v>
      </c>
      <c r="BE44" s="1">
        <v>1.022</v>
      </c>
      <c r="BF44" s="1">
        <v>1.2569999999999999</v>
      </c>
      <c r="BG44" s="1">
        <v>1.5349999999999999</v>
      </c>
      <c r="BH44" s="1">
        <v>0.87</v>
      </c>
      <c r="BI44" s="1">
        <v>0.69699999999999995</v>
      </c>
      <c r="BJ44" s="1">
        <v>0.84299999999999997</v>
      </c>
      <c r="BK44" s="1">
        <f t="shared" si="13"/>
        <v>1.0373333333333334</v>
      </c>
    </row>
    <row r="45" spans="1:63" x14ac:dyDescent="0.3">
      <c r="A45" s="1">
        <v>2009</v>
      </c>
      <c r="B45" s="4">
        <v>0.99199999999999999</v>
      </c>
      <c r="C45" s="1">
        <v>0.88800000000000001</v>
      </c>
      <c r="D45" s="4">
        <v>0.99199999999999999</v>
      </c>
      <c r="F45" s="5"/>
      <c r="H45" s="1">
        <v>2009</v>
      </c>
      <c r="I45" s="1">
        <v>79</v>
      </c>
      <c r="J45" s="1">
        <v>75</v>
      </c>
      <c r="K45" s="1">
        <v>99</v>
      </c>
      <c r="L45" s="1">
        <v>36</v>
      </c>
      <c r="M45" s="1">
        <v>52</v>
      </c>
      <c r="N45" s="1">
        <v>59</v>
      </c>
      <c r="O45" s="1">
        <v>59</v>
      </c>
      <c r="P45" s="6">
        <v>10</v>
      </c>
      <c r="Q45" s="1">
        <v>23</v>
      </c>
      <c r="R45" s="1">
        <v>10</v>
      </c>
      <c r="S45" s="1">
        <v>9</v>
      </c>
      <c r="T45" s="1">
        <v>66</v>
      </c>
      <c r="U45" s="1">
        <v>31</v>
      </c>
      <c r="V45" s="1">
        <v>78</v>
      </c>
      <c r="W45" s="1">
        <v>94</v>
      </c>
      <c r="X45" s="1">
        <v>94</v>
      </c>
      <c r="Y45" s="1">
        <v>34</v>
      </c>
      <c r="Z45" s="1">
        <v>55</v>
      </c>
      <c r="AA45" s="7">
        <v>22</v>
      </c>
      <c r="AB45" s="8">
        <f t="shared" si="7"/>
        <v>526</v>
      </c>
      <c r="AC45" s="2">
        <f t="shared" si="8"/>
        <v>109</v>
      </c>
      <c r="AD45" s="2">
        <f t="shared" si="9"/>
        <v>297</v>
      </c>
      <c r="AE45" s="1">
        <v>2009</v>
      </c>
      <c r="AF45" s="1">
        <v>10.8</v>
      </c>
      <c r="AG45" s="1">
        <v>13.4</v>
      </c>
      <c r="AH45" s="1">
        <v>10.199999999999999</v>
      </c>
      <c r="AI45" s="1">
        <v>5.3</v>
      </c>
      <c r="AJ45" s="1">
        <v>1.2</v>
      </c>
      <c r="AK45" s="1">
        <v>-6.1</v>
      </c>
      <c r="AL45" s="7">
        <v>-4.0999999999999996</v>
      </c>
      <c r="AM45" s="1">
        <v>-11.4</v>
      </c>
      <c r="AN45" s="1">
        <v>-12.3</v>
      </c>
      <c r="AO45" s="1">
        <v>-7</v>
      </c>
      <c r="AP45" s="1">
        <v>-1.6</v>
      </c>
      <c r="AQ45" s="1">
        <v>7.9</v>
      </c>
      <c r="AR45" s="1">
        <v>11.2</v>
      </c>
      <c r="AS45" s="1">
        <v>13.7</v>
      </c>
      <c r="AT45" s="1">
        <v>13.8</v>
      </c>
      <c r="AU45" s="1">
        <v>6.1</v>
      </c>
      <c r="AV45" s="1">
        <v>-2.7</v>
      </c>
      <c r="AW45" s="1">
        <v>-2.2000000000000002</v>
      </c>
      <c r="AX45" s="1">
        <v>-12.1</v>
      </c>
      <c r="AY45" s="8">
        <f t="shared" si="10"/>
        <v>0.28333333333333277</v>
      </c>
      <c r="AZ45" s="2">
        <f t="shared" si="11"/>
        <v>12.45</v>
      </c>
      <c r="BA45" s="1">
        <f t="shared" si="12"/>
        <v>11.200000000000001</v>
      </c>
      <c r="BE45" s="1">
        <v>0.88800000000000001</v>
      </c>
      <c r="BF45" s="1">
        <v>0.96099999999999997</v>
      </c>
      <c r="BG45" s="1">
        <v>0.50800000000000001</v>
      </c>
      <c r="BH45" s="1">
        <v>1.0629999999999999</v>
      </c>
      <c r="BI45" s="1">
        <v>0.76100000000000001</v>
      </c>
      <c r="BJ45" s="1">
        <v>0.74099999999999999</v>
      </c>
      <c r="BK45" s="1">
        <f t="shared" si="13"/>
        <v>0.82033333333333325</v>
      </c>
    </row>
    <row r="46" spans="1:63" x14ac:dyDescent="0.3">
      <c r="A46" s="1">
        <v>2010</v>
      </c>
      <c r="B46" s="4">
        <v>0.95299999999999996</v>
      </c>
      <c r="C46" s="1">
        <v>0.93700000000000006</v>
      </c>
      <c r="D46" s="4">
        <v>0.95299999999999996</v>
      </c>
      <c r="F46" s="5"/>
      <c r="H46" s="1">
        <v>2010</v>
      </c>
      <c r="I46" s="1">
        <v>31</v>
      </c>
      <c r="J46" s="1">
        <v>78</v>
      </c>
      <c r="K46" s="1">
        <v>94</v>
      </c>
      <c r="L46" s="1">
        <v>94</v>
      </c>
      <c r="M46" s="1">
        <v>34</v>
      </c>
      <c r="N46" s="1">
        <v>55</v>
      </c>
      <c r="O46" s="1">
        <v>22</v>
      </c>
      <c r="P46" s="6">
        <v>12</v>
      </c>
      <c r="Q46" s="1">
        <v>29</v>
      </c>
      <c r="R46" s="1">
        <v>55</v>
      </c>
      <c r="S46" s="1">
        <v>20</v>
      </c>
      <c r="T46" s="1">
        <v>63</v>
      </c>
      <c r="U46" s="1">
        <v>29</v>
      </c>
      <c r="V46" s="1">
        <v>132</v>
      </c>
      <c r="W46" s="1">
        <v>55</v>
      </c>
      <c r="X46" s="1">
        <v>51</v>
      </c>
      <c r="Y46" s="1">
        <v>53</v>
      </c>
      <c r="Z46" s="1">
        <v>8</v>
      </c>
      <c r="AA46" s="7">
        <v>9</v>
      </c>
      <c r="AB46" s="8">
        <f t="shared" si="7"/>
        <v>516</v>
      </c>
      <c r="AC46" s="2">
        <f t="shared" si="8"/>
        <v>161</v>
      </c>
      <c r="AD46" s="2">
        <f t="shared" si="9"/>
        <v>267</v>
      </c>
      <c r="AE46" s="1">
        <v>2010</v>
      </c>
      <c r="AF46" s="1">
        <v>11.2</v>
      </c>
      <c r="AG46" s="1">
        <v>13.7</v>
      </c>
      <c r="AH46" s="1">
        <v>13.8</v>
      </c>
      <c r="AI46" s="1">
        <v>6.1</v>
      </c>
      <c r="AJ46" s="1">
        <v>-2.7</v>
      </c>
      <c r="AK46" s="1">
        <v>-2.2000000000000002</v>
      </c>
      <c r="AL46" s="7">
        <v>-12.1</v>
      </c>
      <c r="AM46" s="1">
        <v>-14.6</v>
      </c>
      <c r="AN46" s="1">
        <v>-17.5</v>
      </c>
      <c r="AO46" s="1">
        <v>-10.3</v>
      </c>
      <c r="AP46" s="1">
        <v>1.2</v>
      </c>
      <c r="AQ46" s="1">
        <v>8.1</v>
      </c>
      <c r="AR46" s="1">
        <v>10.9</v>
      </c>
      <c r="AS46" s="1">
        <v>15.8</v>
      </c>
      <c r="AT46" s="1">
        <v>11.4</v>
      </c>
      <c r="AU46" s="1">
        <v>6.9</v>
      </c>
      <c r="AV46" s="1">
        <v>2</v>
      </c>
      <c r="AW46" s="1">
        <v>-11.4</v>
      </c>
      <c r="AX46" s="1">
        <v>-15.2</v>
      </c>
      <c r="AY46" s="8">
        <f t="shared" si="10"/>
        <v>-1.0583333333333333</v>
      </c>
      <c r="AZ46" s="2">
        <f t="shared" si="11"/>
        <v>13.350000000000001</v>
      </c>
      <c r="BA46" s="1">
        <f t="shared" si="12"/>
        <v>11.25</v>
      </c>
      <c r="BE46" s="1">
        <v>0.93700000000000006</v>
      </c>
      <c r="BF46" s="1">
        <v>1.2230000000000001</v>
      </c>
      <c r="BG46" s="1">
        <v>0.748</v>
      </c>
      <c r="BH46" s="1">
        <v>0.66600000000000004</v>
      </c>
      <c r="BI46" s="1">
        <v>0.69299999999999995</v>
      </c>
      <c r="BJ46" s="1">
        <v>1.405</v>
      </c>
      <c r="BK46" s="1">
        <f t="shared" si="13"/>
        <v>0.94533333333333347</v>
      </c>
    </row>
    <row r="47" spans="1:63" x14ac:dyDescent="0.3">
      <c r="A47" s="1">
        <v>2011</v>
      </c>
      <c r="B47" s="4">
        <v>1.0449999999999999</v>
      </c>
      <c r="C47" s="1">
        <v>1.0449999999999999</v>
      </c>
      <c r="D47" s="4">
        <v>1.0449999999999999</v>
      </c>
      <c r="F47" s="5"/>
      <c r="H47" s="1">
        <v>2011</v>
      </c>
      <c r="I47" s="1">
        <v>29</v>
      </c>
      <c r="J47" s="1">
        <v>132</v>
      </c>
      <c r="K47" s="1">
        <v>55</v>
      </c>
      <c r="L47" s="1">
        <v>51</v>
      </c>
      <c r="M47" s="1">
        <v>53</v>
      </c>
      <c r="N47" s="1">
        <v>8</v>
      </c>
      <c r="O47" s="1">
        <v>9</v>
      </c>
      <c r="P47" s="6">
        <v>26</v>
      </c>
      <c r="Q47" s="1">
        <v>16</v>
      </c>
      <c r="R47" s="1">
        <v>26</v>
      </c>
      <c r="S47" s="1">
        <v>31</v>
      </c>
      <c r="T47" s="1">
        <v>51</v>
      </c>
      <c r="U47" s="1">
        <v>51</v>
      </c>
      <c r="V47" s="1">
        <v>87</v>
      </c>
      <c r="W47" s="1">
        <v>34</v>
      </c>
      <c r="X47" s="1">
        <v>42</v>
      </c>
      <c r="Y47" s="1">
        <v>90</v>
      </c>
      <c r="Z47" s="1">
        <v>43</v>
      </c>
      <c r="AA47" s="7">
        <v>70</v>
      </c>
      <c r="AB47" s="8">
        <f t="shared" si="7"/>
        <v>567</v>
      </c>
      <c r="AC47" s="2">
        <f t="shared" si="8"/>
        <v>138</v>
      </c>
      <c r="AD47" s="2">
        <f t="shared" si="9"/>
        <v>214</v>
      </c>
      <c r="AE47" s="1">
        <v>2011</v>
      </c>
      <c r="AF47" s="1">
        <v>10.9</v>
      </c>
      <c r="AG47" s="1">
        <v>15.8</v>
      </c>
      <c r="AH47" s="1">
        <v>11.4</v>
      </c>
      <c r="AI47" s="1">
        <v>6.9</v>
      </c>
      <c r="AJ47" s="1">
        <v>2</v>
      </c>
      <c r="AK47" s="1">
        <v>-11.4</v>
      </c>
      <c r="AL47" s="7">
        <v>-15.2</v>
      </c>
      <c r="AM47" s="1">
        <v>-13.4</v>
      </c>
      <c r="AN47" s="1">
        <v>-19</v>
      </c>
      <c r="AO47" s="1">
        <v>-6</v>
      </c>
      <c r="AP47" s="1">
        <v>2.6</v>
      </c>
      <c r="AQ47" s="1">
        <v>6.5</v>
      </c>
      <c r="AR47" s="1">
        <v>10.8</v>
      </c>
      <c r="AS47" s="1">
        <v>16.600000000000001</v>
      </c>
      <c r="AT47" s="1">
        <v>12.5</v>
      </c>
      <c r="AU47" s="1">
        <v>8.6999999999999993</v>
      </c>
      <c r="AV47" s="1">
        <v>2.9</v>
      </c>
      <c r="AW47" s="1">
        <v>-2.1</v>
      </c>
      <c r="AX47" s="1">
        <v>-3.7</v>
      </c>
      <c r="AY47" s="8">
        <f t="shared" si="10"/>
        <v>1.3666666666666669</v>
      </c>
      <c r="AZ47" s="2">
        <f t="shared" si="11"/>
        <v>13.700000000000001</v>
      </c>
      <c r="BA47" s="1">
        <f t="shared" si="12"/>
        <v>12.150000000000002</v>
      </c>
      <c r="BE47" s="1">
        <v>1.0449999999999999</v>
      </c>
      <c r="BF47" s="1">
        <v>1.0449999999999999</v>
      </c>
      <c r="BG47" s="1">
        <v>1.2110000000000001</v>
      </c>
      <c r="BH47" s="1">
        <v>1.2070000000000001</v>
      </c>
      <c r="BI47" s="1">
        <v>1.0900000000000001</v>
      </c>
      <c r="BJ47" s="1">
        <v>0.94099999999999995</v>
      </c>
      <c r="BK47" s="1">
        <f t="shared" si="13"/>
        <v>1.0898333333333332</v>
      </c>
    </row>
    <row r="48" spans="1:63" x14ac:dyDescent="0.3">
      <c r="A48" s="1">
        <v>2012</v>
      </c>
      <c r="B48" s="4">
        <v>1.0389999999999999</v>
      </c>
      <c r="C48" s="1">
        <v>1.016</v>
      </c>
      <c r="D48" s="4">
        <v>1.0389999999999999</v>
      </c>
      <c r="F48" s="5"/>
      <c r="H48" s="1">
        <v>2012</v>
      </c>
      <c r="I48" s="1">
        <v>51</v>
      </c>
      <c r="J48" s="1">
        <v>87</v>
      </c>
      <c r="K48" s="1">
        <v>34</v>
      </c>
      <c r="L48" s="1">
        <v>42</v>
      </c>
      <c r="M48" s="1">
        <v>90</v>
      </c>
      <c r="N48" s="1">
        <v>43</v>
      </c>
      <c r="O48" s="1">
        <v>70</v>
      </c>
      <c r="P48" s="6">
        <v>32</v>
      </c>
      <c r="Q48" s="1">
        <v>44</v>
      </c>
      <c r="R48" s="1">
        <v>30</v>
      </c>
      <c r="S48" s="1">
        <v>51</v>
      </c>
      <c r="T48" s="1">
        <v>31</v>
      </c>
      <c r="U48" s="1">
        <v>72</v>
      </c>
      <c r="V48" s="1">
        <v>72</v>
      </c>
      <c r="W48" s="1">
        <v>25</v>
      </c>
      <c r="X48" s="1">
        <v>25</v>
      </c>
      <c r="Y48" s="1">
        <v>71</v>
      </c>
      <c r="Z48" s="1">
        <v>70</v>
      </c>
      <c r="AA48" s="7">
        <v>50</v>
      </c>
      <c r="AB48" s="8">
        <f t="shared" si="7"/>
        <v>573</v>
      </c>
      <c r="AC48" s="2">
        <f t="shared" si="8"/>
        <v>144</v>
      </c>
      <c r="AD48" s="2">
        <f t="shared" si="9"/>
        <v>194</v>
      </c>
      <c r="AE48" s="1">
        <v>2012</v>
      </c>
      <c r="AF48" s="1">
        <v>10.8</v>
      </c>
      <c r="AG48" s="1">
        <v>16.600000000000001</v>
      </c>
      <c r="AH48" s="1">
        <v>12.5</v>
      </c>
      <c r="AI48" s="1">
        <v>8.6999999999999993</v>
      </c>
      <c r="AJ48" s="1">
        <v>2.9</v>
      </c>
      <c r="AK48" s="1">
        <v>-2.1</v>
      </c>
      <c r="AL48" s="7">
        <v>-3.7</v>
      </c>
      <c r="AM48" s="1">
        <v>-12.5</v>
      </c>
      <c r="AN48" s="1">
        <v>-15.8</v>
      </c>
      <c r="AO48" s="1">
        <v>-5.4</v>
      </c>
      <c r="AP48" s="1">
        <v>-2.2000000000000002</v>
      </c>
      <c r="AQ48" s="1">
        <v>5.9</v>
      </c>
      <c r="AR48" s="1">
        <v>10.7</v>
      </c>
      <c r="AS48" s="1">
        <v>10.7</v>
      </c>
      <c r="AT48" s="1">
        <v>12.1</v>
      </c>
      <c r="AU48" s="1">
        <v>8.1999999999999993</v>
      </c>
      <c r="AV48" s="1">
        <v>-0.1</v>
      </c>
      <c r="AW48" s="1">
        <v>-4.0999999999999996</v>
      </c>
      <c r="AX48" s="1">
        <v>-14.5</v>
      </c>
      <c r="AY48" s="8">
        <f t="shared" si="10"/>
        <v>-0.58333333333333404</v>
      </c>
      <c r="AZ48" s="2">
        <f t="shared" si="11"/>
        <v>10.7</v>
      </c>
      <c r="BA48" s="1">
        <f t="shared" si="12"/>
        <v>10.425000000000001</v>
      </c>
      <c r="BE48" s="1">
        <v>1.016</v>
      </c>
      <c r="BF48" s="1">
        <v>0.80300000000000005</v>
      </c>
      <c r="BG48" s="1">
        <v>1.4950000000000001</v>
      </c>
      <c r="BH48" s="1">
        <v>1.2709999999999999</v>
      </c>
      <c r="BI48" s="1">
        <v>1.0069999999999999</v>
      </c>
      <c r="BJ48" s="1">
        <v>1.073</v>
      </c>
      <c r="BK48" s="1">
        <f t="shared" si="13"/>
        <v>1.1108333333333331</v>
      </c>
    </row>
    <row r="49" spans="1:63" x14ac:dyDescent="0.3">
      <c r="A49" s="1">
        <v>2013</v>
      </c>
      <c r="B49" s="4">
        <v>0.99299999999999999</v>
      </c>
      <c r="C49" s="1">
        <v>0.96699999999999997</v>
      </c>
      <c r="D49" s="4">
        <v>0.99299999999999999</v>
      </c>
      <c r="H49" s="1">
        <v>2013</v>
      </c>
      <c r="I49" s="1">
        <v>72</v>
      </c>
      <c r="J49" s="1">
        <v>72</v>
      </c>
      <c r="K49" s="1">
        <v>25</v>
      </c>
      <c r="L49" s="1">
        <v>25</v>
      </c>
      <c r="M49" s="1">
        <v>71</v>
      </c>
      <c r="N49" s="1">
        <v>70</v>
      </c>
      <c r="O49" s="1">
        <v>50</v>
      </c>
      <c r="P49" s="6">
        <v>41</v>
      </c>
      <c r="Q49" s="1">
        <v>24</v>
      </c>
      <c r="R49" s="1">
        <v>5</v>
      </c>
      <c r="S49" s="1">
        <v>33</v>
      </c>
      <c r="T49" s="1">
        <v>21</v>
      </c>
      <c r="U49" s="1">
        <v>110</v>
      </c>
      <c r="V49" s="1">
        <v>110</v>
      </c>
      <c r="W49" s="1">
        <v>42</v>
      </c>
      <c r="X49" s="1">
        <v>22</v>
      </c>
      <c r="Y49" s="1">
        <v>63</v>
      </c>
      <c r="Z49" s="1">
        <v>41</v>
      </c>
      <c r="AA49" s="7">
        <v>51</v>
      </c>
      <c r="AB49" s="8">
        <f t="shared" si="7"/>
        <v>563</v>
      </c>
      <c r="AC49" s="2">
        <f t="shared" si="8"/>
        <v>220</v>
      </c>
      <c r="AD49" s="2">
        <f t="shared" si="9"/>
        <v>284</v>
      </c>
      <c r="AE49" s="1">
        <v>2013</v>
      </c>
      <c r="AF49" s="1">
        <v>10.7</v>
      </c>
      <c r="AG49" s="1">
        <v>10.7</v>
      </c>
      <c r="AH49" s="1">
        <v>12.1</v>
      </c>
      <c r="AI49" s="1">
        <v>8.1999999999999993</v>
      </c>
      <c r="AJ49" s="1">
        <v>-0.1</v>
      </c>
      <c r="AK49" s="1">
        <v>-4.0999999999999996</v>
      </c>
      <c r="AL49" s="7">
        <v>-14.5</v>
      </c>
      <c r="AM49" s="1">
        <v>-11.5</v>
      </c>
      <c r="AN49" s="1">
        <v>-9.4</v>
      </c>
      <c r="AO49" s="1">
        <v>-13.2</v>
      </c>
      <c r="AP49" s="1">
        <v>-0.9</v>
      </c>
      <c r="AQ49" s="1">
        <v>9.5</v>
      </c>
      <c r="AR49" s="1">
        <v>14.2</v>
      </c>
      <c r="AS49" s="1">
        <v>15.7</v>
      </c>
      <c r="AT49" s="1">
        <v>13.9</v>
      </c>
      <c r="AU49" s="1">
        <v>9.1</v>
      </c>
      <c r="AV49" s="1">
        <v>0.4</v>
      </c>
      <c r="AW49" s="1">
        <v>-5.9</v>
      </c>
      <c r="AX49" s="1">
        <v>-8.1999999999999993</v>
      </c>
      <c r="AY49" s="8">
        <f t="shared" si="10"/>
        <v>1.1416666666666673</v>
      </c>
      <c r="AZ49" s="2">
        <f t="shared" si="11"/>
        <v>14.95</v>
      </c>
      <c r="BA49" s="1">
        <f t="shared" si="12"/>
        <v>13.225</v>
      </c>
      <c r="BE49" s="1">
        <v>0.96699999999999997</v>
      </c>
      <c r="BF49" s="1">
        <v>0.97599999999999998</v>
      </c>
      <c r="BG49" s="1">
        <v>1.075</v>
      </c>
      <c r="BH49" s="1">
        <v>0.97799999999999998</v>
      </c>
      <c r="BI49" s="1">
        <v>0.85799999999999998</v>
      </c>
      <c r="BJ49" s="1">
        <v>0.51</v>
      </c>
      <c r="BK49" s="1">
        <f t="shared" si="13"/>
        <v>0.89399999999999979</v>
      </c>
    </row>
    <row r="50" spans="1:63" x14ac:dyDescent="0.3">
      <c r="A50" s="1">
        <v>2014</v>
      </c>
      <c r="B50" s="4">
        <v>1.081</v>
      </c>
      <c r="C50" s="1">
        <v>1.0860000000000001</v>
      </c>
      <c r="D50" s="4">
        <v>1.081</v>
      </c>
      <c r="H50" s="1">
        <v>2014</v>
      </c>
      <c r="I50" s="1">
        <v>110</v>
      </c>
      <c r="J50" s="1">
        <v>110</v>
      </c>
      <c r="K50" s="1">
        <v>42</v>
      </c>
      <c r="L50" s="1">
        <v>22</v>
      </c>
      <c r="M50" s="1">
        <v>63</v>
      </c>
      <c r="N50" s="1">
        <v>41</v>
      </c>
      <c r="O50" s="1">
        <v>51</v>
      </c>
      <c r="P50" s="6">
        <v>35</v>
      </c>
      <c r="Q50" s="1">
        <v>32</v>
      </c>
      <c r="R50" s="1">
        <v>34</v>
      </c>
      <c r="S50" s="1">
        <v>31</v>
      </c>
      <c r="T50" s="1">
        <v>55</v>
      </c>
      <c r="U50" s="1">
        <v>54</v>
      </c>
      <c r="V50" s="1">
        <v>84</v>
      </c>
      <c r="W50" s="1">
        <v>84</v>
      </c>
      <c r="X50" s="1">
        <v>46</v>
      </c>
      <c r="Y50" s="1">
        <v>29</v>
      </c>
      <c r="Z50" s="1">
        <v>30</v>
      </c>
      <c r="AA50" s="7">
        <v>30</v>
      </c>
      <c r="AB50" s="8">
        <f t="shared" si="7"/>
        <v>544</v>
      </c>
      <c r="AC50" s="2">
        <f t="shared" si="8"/>
        <v>138</v>
      </c>
      <c r="AD50" s="2">
        <f t="shared" si="9"/>
        <v>268</v>
      </c>
      <c r="AE50" s="1">
        <v>2014</v>
      </c>
      <c r="AF50" s="1">
        <v>14.2</v>
      </c>
      <c r="AG50" s="1">
        <v>15.7</v>
      </c>
      <c r="AH50" s="1">
        <v>13.9</v>
      </c>
      <c r="AI50" s="1">
        <v>9.1</v>
      </c>
      <c r="AJ50" s="1">
        <v>0.4</v>
      </c>
      <c r="AK50" s="1">
        <v>-5.9</v>
      </c>
      <c r="AL50" s="7">
        <v>-8.1999999999999993</v>
      </c>
      <c r="AM50" s="1">
        <v>-15.1</v>
      </c>
      <c r="AN50" s="1">
        <v>-4</v>
      </c>
      <c r="AO50" s="1">
        <v>-3.9</v>
      </c>
      <c r="AP50" s="1">
        <v>-0.2</v>
      </c>
      <c r="AQ50" s="1">
        <v>5.4</v>
      </c>
      <c r="AR50" s="1">
        <v>10.6</v>
      </c>
      <c r="AS50" s="1">
        <v>18.3</v>
      </c>
      <c r="AT50" s="1">
        <v>13.4</v>
      </c>
      <c r="AU50" s="1">
        <v>7.6</v>
      </c>
      <c r="AV50" s="1">
        <v>-1</v>
      </c>
      <c r="AW50" s="1">
        <v>-5.7</v>
      </c>
      <c r="AX50" s="1">
        <v>-5.7</v>
      </c>
      <c r="AY50" s="8">
        <f t="shared" si="10"/>
        <v>1.6416666666666668</v>
      </c>
      <c r="AZ50" s="2">
        <f t="shared" si="11"/>
        <v>14.45</v>
      </c>
      <c r="BA50" s="1">
        <f t="shared" si="12"/>
        <v>12.475</v>
      </c>
      <c r="BE50" s="1">
        <v>1.0860000000000001</v>
      </c>
      <c r="BF50" s="1">
        <v>1.0680000000000001</v>
      </c>
      <c r="BG50" s="1">
        <v>0.92500000000000004</v>
      </c>
      <c r="BH50" s="1">
        <v>0.98699999999999999</v>
      </c>
      <c r="BI50" s="1">
        <v>0.66600000000000004</v>
      </c>
      <c r="BJ50" s="1">
        <v>0.72699999999999998</v>
      </c>
      <c r="BK50" s="1">
        <f t="shared" si="13"/>
        <v>0.90983333333333338</v>
      </c>
    </row>
    <row r="51" spans="1:63" x14ac:dyDescent="0.3">
      <c r="A51" s="1">
        <v>2015</v>
      </c>
      <c r="B51" s="4">
        <v>1.048</v>
      </c>
      <c r="C51" s="1">
        <v>1.006</v>
      </c>
      <c r="D51" s="4">
        <v>1.048</v>
      </c>
      <c r="H51" s="1">
        <v>2015</v>
      </c>
      <c r="I51" s="1">
        <v>54</v>
      </c>
      <c r="J51" s="1">
        <v>84</v>
      </c>
      <c r="K51" s="1">
        <v>84</v>
      </c>
      <c r="L51" s="1">
        <v>46</v>
      </c>
      <c r="M51" s="1">
        <v>29</v>
      </c>
      <c r="N51" s="1">
        <v>30</v>
      </c>
      <c r="O51" s="1">
        <v>30</v>
      </c>
      <c r="P51" s="6">
        <v>50</v>
      </c>
      <c r="Q51" s="1">
        <v>50</v>
      </c>
      <c r="R51" s="1">
        <v>48</v>
      </c>
      <c r="S51" s="1">
        <v>10</v>
      </c>
      <c r="T51" s="1">
        <v>101</v>
      </c>
      <c r="U51" s="1">
        <v>71</v>
      </c>
      <c r="V51" s="1">
        <v>89</v>
      </c>
      <c r="W51" s="1">
        <v>54</v>
      </c>
      <c r="X51" s="1">
        <v>72</v>
      </c>
      <c r="Y51" s="1">
        <v>38</v>
      </c>
      <c r="Z51" s="1">
        <v>72</v>
      </c>
      <c r="AA51" s="7">
        <v>41</v>
      </c>
      <c r="AB51" s="8">
        <f t="shared" si="7"/>
        <v>696</v>
      </c>
      <c r="AC51" s="2">
        <f t="shared" si="8"/>
        <v>160</v>
      </c>
      <c r="AD51" s="2">
        <f t="shared" si="9"/>
        <v>286</v>
      </c>
      <c r="AE51" s="1">
        <v>2015</v>
      </c>
      <c r="AF51" s="1">
        <v>10.6</v>
      </c>
      <c r="AG51" s="1">
        <v>18.3</v>
      </c>
      <c r="AH51" s="1">
        <v>13.4</v>
      </c>
      <c r="AI51" s="1">
        <v>7.6</v>
      </c>
      <c r="AJ51" s="1">
        <v>-1</v>
      </c>
      <c r="AK51" s="1">
        <v>-5.7</v>
      </c>
      <c r="AL51" s="7">
        <v>-5.7</v>
      </c>
      <c r="AM51" s="1">
        <v>-14.1</v>
      </c>
      <c r="AN51" s="1">
        <v>-14.1</v>
      </c>
      <c r="AO51" s="1">
        <v>-2.2999999999999998</v>
      </c>
      <c r="AP51" s="1">
        <v>0.9</v>
      </c>
      <c r="AQ51" s="1">
        <v>6.3</v>
      </c>
      <c r="AR51" s="1">
        <v>10.199999999999999</v>
      </c>
      <c r="AS51" s="1">
        <v>12</v>
      </c>
      <c r="AT51" s="1">
        <v>13.5</v>
      </c>
      <c r="AU51" s="1">
        <v>9.5</v>
      </c>
      <c r="AV51" s="1">
        <v>0.6</v>
      </c>
      <c r="AW51" s="1">
        <v>-2.5</v>
      </c>
      <c r="AX51" s="1">
        <v>-8.9</v>
      </c>
      <c r="AY51" s="8">
        <f t="shared" si="10"/>
        <v>0.92499999999999993</v>
      </c>
      <c r="AZ51" s="2">
        <f t="shared" si="11"/>
        <v>11.1</v>
      </c>
      <c r="BA51" s="1">
        <f t="shared" si="12"/>
        <v>11.3</v>
      </c>
      <c r="BE51" s="1">
        <v>1.006</v>
      </c>
      <c r="BF51" s="1">
        <v>0.94099999999999995</v>
      </c>
      <c r="BG51" s="1">
        <v>1.044</v>
      </c>
      <c r="BH51" s="1">
        <v>0.95399999999999996</v>
      </c>
      <c r="BI51" s="1">
        <v>1.071</v>
      </c>
      <c r="BJ51" s="1">
        <v>1.2809999999999999</v>
      </c>
      <c r="BK51" s="1">
        <f t="shared" si="13"/>
        <v>1.0494999999999999</v>
      </c>
    </row>
    <row r="52" spans="1:63" x14ac:dyDescent="0.3">
      <c r="C52" s="4"/>
      <c r="D52" s="4"/>
      <c r="P52" s="6"/>
      <c r="AA52" s="7"/>
      <c r="AB52" s="8">
        <f>AVERAGE(AB2:AB51)</f>
        <v>526.55999999999995</v>
      </c>
      <c r="AC52" s="8">
        <f>AVERAGE(AC2:AC51)</f>
        <v>124.86</v>
      </c>
      <c r="AD52" s="8">
        <f>AVERAGE(AD2:AD51)</f>
        <v>235.5</v>
      </c>
      <c r="AL52" s="7"/>
      <c r="AM52" s="6"/>
      <c r="AX52" s="7"/>
      <c r="AY52" s="8">
        <f>AVERAGE(AY2:AY51)</f>
        <v>-0.47916666666666674</v>
      </c>
      <c r="AZ52" s="8">
        <f>AVERAGE(AZ2:AZ51)</f>
        <v>13.090000000000005</v>
      </c>
      <c r="BA52" s="8">
        <f>AVERAGE(BA2:BA51)</f>
        <v>11.038499999999999</v>
      </c>
      <c r="BF52" s="1">
        <v>1.1639999999999999</v>
      </c>
      <c r="BG52" s="1">
        <v>0.89100000000000001</v>
      </c>
      <c r="BH52" s="1">
        <v>1.1439999999999999</v>
      </c>
      <c r="BI52" s="1">
        <v>0.87</v>
      </c>
      <c r="BJ52" s="1">
        <v>1.002</v>
      </c>
      <c r="BK52" s="1">
        <f t="shared" si="13"/>
        <v>1.0142</v>
      </c>
    </row>
    <row r="53" spans="1:63" x14ac:dyDescent="0.3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>
        <v>1.1559999999999999</v>
      </c>
      <c r="BG53" s="1">
        <v>0.85699999999999998</v>
      </c>
      <c r="BH53" s="1">
        <v>0.71499999999999997</v>
      </c>
      <c r="BI53" s="1">
        <v>0.64700000000000002</v>
      </c>
      <c r="BJ53" s="1">
        <v>1.4379999999999999</v>
      </c>
      <c r="BK53" s="1">
        <f t="shared" si="13"/>
        <v>0.9625999999999999</v>
      </c>
    </row>
    <row r="54" spans="1:63" x14ac:dyDescent="0.3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>
        <v>0.84699999999999998</v>
      </c>
      <c r="BG54" s="1">
        <v>1.1639999999999999</v>
      </c>
      <c r="BH54" s="1">
        <v>1.1839999999999999</v>
      </c>
      <c r="BI54" s="1">
        <v>0.997</v>
      </c>
      <c r="BJ54" s="1">
        <v>1.1850000000000001</v>
      </c>
      <c r="BK54" s="1">
        <f t="shared" si="13"/>
        <v>1.0754000000000001</v>
      </c>
    </row>
    <row r="55" spans="1:63" x14ac:dyDescent="0.3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>
        <v>0.76500000000000001</v>
      </c>
      <c r="BG55" s="1">
        <v>0.70799999999999996</v>
      </c>
      <c r="BH55" s="1">
        <v>1.139</v>
      </c>
      <c r="BI55" s="1">
        <v>1.1020000000000001</v>
      </c>
      <c r="BJ55" s="1">
        <v>0.99399999999999999</v>
      </c>
      <c r="BK55" s="1">
        <f t="shared" si="13"/>
        <v>0.94159999999999999</v>
      </c>
    </row>
    <row r="56" spans="1:63" x14ac:dyDescent="0.3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>
        <v>1.151</v>
      </c>
      <c r="BG56" s="1">
        <v>0.622</v>
      </c>
      <c r="BH56" s="1">
        <v>0.60299999999999998</v>
      </c>
      <c r="BI56" s="1">
        <v>0.79900000000000004</v>
      </c>
      <c r="BJ56" s="1">
        <v>0.93700000000000006</v>
      </c>
      <c r="BK56" s="1">
        <f t="shared" si="13"/>
        <v>0.82240000000000002</v>
      </c>
    </row>
    <row r="57" spans="1:63" x14ac:dyDescent="0.3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>
        <v>1.1020000000000001</v>
      </c>
      <c r="BG57" s="1">
        <v>1.2450000000000001</v>
      </c>
      <c r="BH57" s="1">
        <v>0.68700000000000006</v>
      </c>
      <c r="BI57" s="1">
        <v>0.96899999999999997</v>
      </c>
      <c r="BJ57" s="1">
        <v>1.054</v>
      </c>
      <c r="BK57" s="1">
        <f t="shared" si="13"/>
        <v>1.0114000000000003</v>
      </c>
    </row>
    <row r="58" spans="1:63" x14ac:dyDescent="0.3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spans="1:63" x14ac:dyDescent="0.3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63" x14ac:dyDescent="0.3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63" x14ac:dyDescent="0.3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spans="1:63" x14ac:dyDescent="0.3">
      <c r="H62" s="1" t="s">
        <v>29</v>
      </c>
      <c r="I62" s="1">
        <f t="shared" ref="I62:Y62" si="14">CORREL($B$2:$B$57,I2:I57)</f>
        <v>-7.400119490344749E-2</v>
      </c>
      <c r="J62" s="1">
        <f t="shared" si="14"/>
        <v>0.2553237626022587</v>
      </c>
      <c r="K62" s="1">
        <f t="shared" si="14"/>
        <v>-9.6922889070115592E-2</v>
      </c>
      <c r="L62" s="1">
        <f t="shared" si="14"/>
        <v>7.7045769979798298E-2</v>
      </c>
      <c r="M62" s="1">
        <f t="shared" si="14"/>
        <v>-0.14654732879371071</v>
      </c>
      <c r="N62" s="1">
        <f t="shared" si="14"/>
        <v>-6.34922250138477E-2</v>
      </c>
      <c r="O62" s="1">
        <f t="shared" si="14"/>
        <v>-3.8853124590589379E-2</v>
      </c>
      <c r="P62" s="1">
        <f t="shared" si="14"/>
        <v>8.7044861560669193E-2</v>
      </c>
      <c r="Q62" s="1">
        <f t="shared" si="14"/>
        <v>-8.9090152543987514E-2</v>
      </c>
      <c r="R62" s="1">
        <f t="shared" si="14"/>
        <v>-0.14787163082630414</v>
      </c>
      <c r="S62" s="1">
        <f t="shared" si="14"/>
        <v>8.4084677656938181E-2</v>
      </c>
      <c r="T62" s="1">
        <f t="shared" si="14"/>
        <v>0.30176147430685296</v>
      </c>
      <c r="U62" s="1">
        <f t="shared" si="14"/>
        <v>-0.15179353727195538</v>
      </c>
      <c r="V62" s="1">
        <f t="shared" si="14"/>
        <v>0.1516795960585898</v>
      </c>
      <c r="W62" s="1">
        <f t="shared" si="14"/>
        <v>-6.1447499341344865E-2</v>
      </c>
      <c r="X62" s="1">
        <f t="shared" si="14"/>
        <v>7.3111478711983036E-2</v>
      </c>
      <c r="Y62" s="1">
        <f t="shared" si="14"/>
        <v>-0.19710064683572195</v>
      </c>
      <c r="Z62" s="1">
        <f>CORREL($B$2:$B$57,AC2:AC57)</f>
        <v>1.9644981828951563E-2</v>
      </c>
      <c r="AA62" s="1">
        <f>CORREL($B$2:$B$57,AD2:AD57)</f>
        <v>1.2366103312725484E-2</v>
      </c>
      <c r="AB62" s="16"/>
    </row>
    <row r="63" spans="1:63" x14ac:dyDescent="0.3">
      <c r="H63" s="1" t="s">
        <v>30</v>
      </c>
      <c r="I63" s="1">
        <f t="shared" ref="I63:Y63" si="15">CORREL($B$2:$B$57,AF2:AF57)</f>
        <v>-5.4970619284089216E-2</v>
      </c>
      <c r="J63" s="1">
        <f t="shared" si="15"/>
        <v>0.2873122722651974</v>
      </c>
      <c r="K63" s="1">
        <f t="shared" si="15"/>
        <v>0.36389768626975555</v>
      </c>
      <c r="L63" s="1">
        <f t="shared" si="15"/>
        <v>0.38624055432802334</v>
      </c>
      <c r="M63" s="1">
        <f t="shared" si="15"/>
        <v>0.33058660688237501</v>
      </c>
      <c r="N63" s="1">
        <f t="shared" si="15"/>
        <v>0.18778013566365054</v>
      </c>
      <c r="O63" s="1">
        <f t="shared" si="15"/>
        <v>0.1812690825972349</v>
      </c>
      <c r="P63" s="1">
        <f t="shared" si="15"/>
        <v>6.7098478591828312E-2</v>
      </c>
      <c r="Q63" s="1">
        <f t="shared" si="15"/>
        <v>7.6747842005285019E-2</v>
      </c>
      <c r="R63" s="1">
        <f t="shared" si="15"/>
        <v>0.18922289027291594</v>
      </c>
      <c r="S63" s="1">
        <f t="shared" si="15"/>
        <v>0.33675036401243164</v>
      </c>
      <c r="T63" s="1">
        <f t="shared" si="15"/>
        <v>0.40176850041236878</v>
      </c>
      <c r="U63" s="1">
        <f t="shared" si="15"/>
        <v>4.0098858606748271E-2</v>
      </c>
      <c r="V63" s="18">
        <f t="shared" si="15"/>
        <v>0.34939299582386385</v>
      </c>
      <c r="W63" s="1">
        <f t="shared" si="15"/>
        <v>0.33277976820217126</v>
      </c>
      <c r="X63" s="1">
        <f t="shared" si="15"/>
        <v>0.35021231651934331</v>
      </c>
      <c r="Y63" s="1">
        <f t="shared" si="15"/>
        <v>8.5958043626484473E-2</v>
      </c>
      <c r="Z63" s="1">
        <f>CORREL($B$2:$B$57,AZ2:AZ57)</f>
        <v>0.24961330661940556</v>
      </c>
      <c r="AA63" s="1">
        <f>CORREL($B$2:$B$57,BA2:BA57)</f>
        <v>0.42097484482622577</v>
      </c>
      <c r="AB63" s="16"/>
    </row>
    <row r="64" spans="1:63" x14ac:dyDescent="0.3">
      <c r="H64" s="1" t="s">
        <v>31</v>
      </c>
      <c r="I64" s="1">
        <v>0.23499999999999999</v>
      </c>
      <c r="J64" s="1">
        <v>0.23499999999999999</v>
      </c>
      <c r="K64" s="1">
        <v>0.23499999999999999</v>
      </c>
      <c r="L64" s="1">
        <v>0.23499999999999999</v>
      </c>
      <c r="M64" s="1">
        <v>0.23499999999999999</v>
      </c>
      <c r="N64" s="1">
        <v>0.23499999999999999</v>
      </c>
      <c r="O64" s="1">
        <v>0.23499999999999999</v>
      </c>
      <c r="P64" s="1">
        <v>0.23499999999999999</v>
      </c>
      <c r="Q64" s="1">
        <v>0.23499999999999999</v>
      </c>
      <c r="R64" s="1">
        <v>0.23499999999999999</v>
      </c>
      <c r="S64" s="1">
        <v>0.23499999999999999</v>
      </c>
      <c r="T64" s="1">
        <v>0.23499999999999999</v>
      </c>
      <c r="U64" s="1">
        <v>0.23499999999999999</v>
      </c>
      <c r="V64" s="1">
        <v>0.23499999999999999</v>
      </c>
      <c r="W64" s="1">
        <v>0.23499999999999999</v>
      </c>
      <c r="X64" s="1">
        <v>0.23499999999999999</v>
      </c>
      <c r="Y64" s="1">
        <v>0.23499999999999999</v>
      </c>
      <c r="Z64" s="1">
        <v>0.23499999999999999</v>
      </c>
      <c r="AA64" s="1">
        <v>0.23499999999999999</v>
      </c>
      <c r="AB64" s="16"/>
    </row>
    <row r="65" spans="7:28" x14ac:dyDescent="0.3">
      <c r="H65" s="1" t="s">
        <v>32</v>
      </c>
      <c r="I65" s="1">
        <v>0.32800000000000001</v>
      </c>
      <c r="J65" s="1">
        <v>0.32800000000000001</v>
      </c>
      <c r="K65" s="1">
        <v>0.32800000000000001</v>
      </c>
      <c r="L65" s="1">
        <v>0.32800000000000001</v>
      </c>
      <c r="M65" s="1">
        <v>0.32800000000000001</v>
      </c>
      <c r="N65" s="1">
        <v>0.32800000000000001</v>
      </c>
      <c r="O65" s="1">
        <v>0.32800000000000001</v>
      </c>
      <c r="P65" s="1">
        <v>0.32800000000000001</v>
      </c>
      <c r="Q65" s="1">
        <v>0.32800000000000001</v>
      </c>
      <c r="R65" s="1">
        <v>0.32800000000000001</v>
      </c>
      <c r="S65" s="1">
        <v>0.32800000000000001</v>
      </c>
      <c r="T65" s="1">
        <v>0.32800000000000001</v>
      </c>
      <c r="U65" s="1">
        <v>0.32800000000000001</v>
      </c>
      <c r="V65" s="1">
        <v>0.32800000000000001</v>
      </c>
      <c r="W65" s="1">
        <v>0.32800000000000001</v>
      </c>
      <c r="X65" s="1">
        <v>0.32800000000000001</v>
      </c>
      <c r="Y65" s="1">
        <v>0.32800000000000001</v>
      </c>
      <c r="Z65" s="1">
        <v>0.32800000000000001</v>
      </c>
      <c r="AA65" s="1">
        <v>0.32800000000000001</v>
      </c>
      <c r="AB65" s="16"/>
    </row>
    <row r="66" spans="7:28" x14ac:dyDescent="0.3">
      <c r="H66" s="18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B66" s="16"/>
    </row>
    <row r="67" spans="7:28" x14ac:dyDescent="0.3">
      <c r="H67" s="1" t="s">
        <v>34</v>
      </c>
      <c r="I67" s="1">
        <v>-0.23499999999999999</v>
      </c>
      <c r="J67" s="1">
        <v>-0.23499999999999999</v>
      </c>
      <c r="K67" s="1">
        <v>-0.23499999999999999</v>
      </c>
      <c r="L67" s="1">
        <v>-0.23499999999999999</v>
      </c>
      <c r="M67" s="1">
        <v>-0.23499999999999999</v>
      </c>
      <c r="N67" s="1">
        <v>-0.23499999999999999</v>
      </c>
      <c r="O67" s="1">
        <v>-0.23499999999999999</v>
      </c>
      <c r="P67" s="1">
        <v>-0.23499999999999999</v>
      </c>
      <c r="Q67" s="1">
        <v>-0.23499999999999999</v>
      </c>
      <c r="R67" s="1">
        <v>-0.23499999999999999</v>
      </c>
      <c r="S67" s="1">
        <v>-0.23499999999999999</v>
      </c>
      <c r="T67" s="1">
        <v>-0.23499999999999999</v>
      </c>
      <c r="U67" s="1">
        <v>-0.23499999999999999</v>
      </c>
      <c r="V67" s="1">
        <v>-0.23499999999999999</v>
      </c>
      <c r="W67" s="1">
        <v>-0.23499999999999999</v>
      </c>
      <c r="X67" s="1">
        <v>-0.23499999999999999</v>
      </c>
      <c r="Y67" s="1">
        <v>-0.23499999999999999</v>
      </c>
      <c r="Z67" s="1">
        <v>-0.23499999999999999</v>
      </c>
      <c r="AA67" s="1">
        <v>-0.23499999999999999</v>
      </c>
      <c r="AB67" s="16"/>
    </row>
    <row r="68" spans="7:28" x14ac:dyDescent="0.3">
      <c r="H68" s="1" t="s">
        <v>35</v>
      </c>
      <c r="I68" s="1">
        <v>-0.32800000000000001</v>
      </c>
      <c r="J68" s="1">
        <v>-0.32800000000000001</v>
      </c>
      <c r="K68" s="1">
        <v>-0.32800000000000001</v>
      </c>
      <c r="L68" s="1">
        <v>-0.32800000000000001</v>
      </c>
      <c r="M68" s="1">
        <v>-0.32800000000000001</v>
      </c>
      <c r="N68" s="1">
        <v>-0.32800000000000001</v>
      </c>
      <c r="O68" s="1">
        <v>-0.32800000000000001</v>
      </c>
      <c r="P68" s="1">
        <v>-0.32800000000000001</v>
      </c>
      <c r="Q68" s="1">
        <v>-0.32800000000000001</v>
      </c>
      <c r="R68" s="1">
        <v>-0.32800000000000001</v>
      </c>
      <c r="S68" s="1">
        <v>-0.32800000000000001</v>
      </c>
      <c r="T68" s="1">
        <v>-0.32800000000000001</v>
      </c>
      <c r="U68" s="1">
        <v>-0.32800000000000001</v>
      </c>
      <c r="V68" s="1">
        <v>-0.32800000000000001</v>
      </c>
      <c r="W68" s="1">
        <v>-0.32800000000000001</v>
      </c>
      <c r="X68" s="1">
        <v>-0.32800000000000001</v>
      </c>
      <c r="Y68" s="1">
        <v>-0.32800000000000001</v>
      </c>
      <c r="Z68" s="1">
        <v>-0.32800000000000001</v>
      </c>
      <c r="AA68" s="1">
        <v>-0.32800000000000001</v>
      </c>
      <c r="AB68" s="16"/>
    </row>
    <row r="69" spans="7:28" x14ac:dyDescent="0.3">
      <c r="H69" s="18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B69" s="16"/>
    </row>
    <row r="70" spans="7:28" x14ac:dyDescent="0.3">
      <c r="G70" s="1" t="s">
        <v>37</v>
      </c>
      <c r="H70" s="19">
        <f>MAX(I62:Y62)</f>
        <v>0.30176147430685296</v>
      </c>
      <c r="AB70" s="16"/>
    </row>
    <row r="71" spans="7:28" x14ac:dyDescent="0.3">
      <c r="G71" s="1" t="s">
        <v>38</v>
      </c>
      <c r="H71" s="20">
        <f>MIN(I62:Y62)</f>
        <v>-0.19710064683572195</v>
      </c>
      <c r="AB71" s="16"/>
    </row>
    <row r="72" spans="7:28" x14ac:dyDescent="0.3">
      <c r="G72" s="1" t="s">
        <v>39</v>
      </c>
      <c r="H72" s="19">
        <f>MAX(I63:Y63)</f>
        <v>0.40176850041236878</v>
      </c>
      <c r="AB72" s="16"/>
    </row>
    <row r="73" spans="7:28" x14ac:dyDescent="0.3">
      <c r="G73" s="1" t="s">
        <v>40</v>
      </c>
      <c r="H73" s="20">
        <f>MIN(I63:Y63)</f>
        <v>-5.4970619284089216E-2</v>
      </c>
      <c r="AB73" s="16"/>
    </row>
    <row r="74" spans="7:28" x14ac:dyDescent="0.3">
      <c r="AB74" s="16"/>
    </row>
    <row r="75" spans="7:28" x14ac:dyDescent="0.3">
      <c r="AB75" s="16"/>
    </row>
    <row r="76" spans="7:28" x14ac:dyDescent="0.3">
      <c r="AB76" s="16"/>
    </row>
    <row r="77" spans="7:28" x14ac:dyDescent="0.3">
      <c r="AB77" s="16"/>
    </row>
    <row r="78" spans="7:28" x14ac:dyDescent="0.3">
      <c r="AB78" s="16"/>
    </row>
    <row r="79" spans="7:28" x14ac:dyDescent="0.3">
      <c r="AB79" s="16"/>
    </row>
    <row r="95" spans="6:19" x14ac:dyDescent="0.3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3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3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3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3">
      <c r="B103" s="22"/>
      <c r="C103" s="22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2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3">
      <c r="B111" s="22"/>
      <c r="C111" s="22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2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3">
      <c r="B119" s="22"/>
      <c r="C119" s="22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2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3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3">
      <c r="B127" s="22"/>
      <c r="C127" s="22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2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3">
      <c r="B135" s="22"/>
      <c r="C135" s="22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2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8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6:Z66 J67:AA67 I69:Z69">
    <cfRule type="top10" dxfId="191" priority="2" bottom="1" rank="5"/>
    <cfRule type="top10" dxfId="190" priority="5" bottom="1" rank="5"/>
    <cfRule type="top10" dxfId="189" priority="6" rank="5"/>
    <cfRule type="top10" dxfId="188" priority="7" rank="5"/>
  </conditionalFormatting>
  <conditionalFormatting sqref="I62:AA62 Z63:AA63">
    <cfRule type="top10" dxfId="187" priority="11" bottom="1" rank="5"/>
    <cfRule type="top10" dxfId="186" priority="12" rank="5"/>
  </conditionalFormatting>
  <conditionalFormatting sqref="I62:AA63 AB86:AB87">
    <cfRule type="top10" dxfId="185" priority="9" rank="5"/>
    <cfRule type="top10" dxfId="184" priority="10" bottom="1" rank="5"/>
  </conditionalFormatting>
  <conditionalFormatting sqref="I63:AA63">
    <cfRule type="top10" dxfId="183" priority="13" bottom="1" rank="5"/>
    <cfRule type="top10" dxfId="182" priority="14" rank="5"/>
  </conditionalFormatting>
  <conditionalFormatting sqref="Z66">
    <cfRule type="top10" dxfId="181" priority="3" rank="5"/>
    <cfRule type="top10" dxfId="180" priority="4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topLeftCell="A41" zoomScale="60" zoomScaleNormal="60" workbookViewId="0">
      <selection activeCell="E72" sqref="E72"/>
    </sheetView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0" width="8.8984375" style="1"/>
    <col min="41" max="41" width="8.8984375" style="10"/>
    <col min="42" max="52" width="8.8984375" style="1"/>
    <col min="53" max="53" width="8.8984375" style="10"/>
    <col min="54" max="1024" width="8.8984375" style="1"/>
  </cols>
  <sheetData>
    <row r="1" spans="1:55" x14ac:dyDescent="0.3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  <c r="AP1" s="9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s="1" customFormat="1" x14ac:dyDescent="0.3">
      <c r="A2" s="1">
        <v>1966</v>
      </c>
      <c r="B2" s="1">
        <v>0.82</v>
      </c>
      <c r="C2" s="5"/>
      <c r="K2" s="1">
        <v>1966</v>
      </c>
      <c r="S2" s="23">
        <v>41.6</v>
      </c>
      <c r="T2" s="1">
        <v>21.8</v>
      </c>
      <c r="U2" s="1">
        <v>14.9</v>
      </c>
      <c r="V2" s="1">
        <v>10.199999999999999</v>
      </c>
      <c r="W2" s="1">
        <v>7.7</v>
      </c>
      <c r="X2" s="1">
        <v>46.9</v>
      </c>
      <c r="Y2" s="1">
        <v>42.3</v>
      </c>
      <c r="Z2" s="1">
        <v>34.5</v>
      </c>
      <c r="AA2" s="1">
        <v>18.2</v>
      </c>
      <c r="AB2" s="1">
        <v>13.9</v>
      </c>
      <c r="AC2" s="1">
        <v>42.1</v>
      </c>
      <c r="AD2" s="10">
        <v>8.9</v>
      </c>
      <c r="AE2" s="38">
        <f t="shared" ref="AE2:AE33" si="0">SUM(S2:AD2)</f>
        <v>303</v>
      </c>
      <c r="AF2" s="2">
        <f t="shared" ref="AF2:AF33" si="1">SUM(X2:Y2)</f>
        <v>89.199999999999989</v>
      </c>
      <c r="AG2" s="2"/>
      <c r="AH2" s="1">
        <v>1966</v>
      </c>
      <c r="AP2" s="23">
        <v>-35.9</v>
      </c>
      <c r="AQ2" s="1">
        <v>-37</v>
      </c>
      <c r="AR2" s="1">
        <v>-30.9</v>
      </c>
      <c r="AS2" s="1">
        <v>-23.5</v>
      </c>
      <c r="AT2" s="1">
        <v>-7</v>
      </c>
      <c r="AU2" s="1">
        <v>5.0999999999999996</v>
      </c>
      <c r="AV2" s="1">
        <v>6.5</v>
      </c>
      <c r="AW2" s="1">
        <v>3.8</v>
      </c>
      <c r="AX2" s="1">
        <v>-2</v>
      </c>
      <c r="AY2" s="1">
        <v>-18.2</v>
      </c>
      <c r="AZ2" s="1">
        <v>-23.7</v>
      </c>
      <c r="BA2" s="10">
        <v>-32.1</v>
      </c>
      <c r="BB2" s="8">
        <f t="shared" ref="BB2:BB33" si="2">AVERAGE(AP2:BA2)</f>
        <v>-16.241666666666667</v>
      </c>
      <c r="BC2" s="1">
        <f t="shared" ref="BC2:BC33" si="3">AVERAGE(AU2:AV2)</f>
        <v>5.8</v>
      </c>
    </row>
    <row r="3" spans="1:55" x14ac:dyDescent="0.3">
      <c r="A3" s="1">
        <v>1967</v>
      </c>
      <c r="B3" s="1">
        <v>0.88500000000000001</v>
      </c>
      <c r="C3" s="5"/>
      <c r="K3" s="1">
        <v>1967</v>
      </c>
      <c r="L3" s="1">
        <v>46.9</v>
      </c>
      <c r="M3" s="1">
        <v>42.3</v>
      </c>
      <c r="N3" s="1">
        <v>34.5</v>
      </c>
      <c r="O3" s="1">
        <v>18.2</v>
      </c>
      <c r="P3" s="1">
        <v>13.9</v>
      </c>
      <c r="Q3" s="1">
        <v>42.1</v>
      </c>
      <c r="R3" s="10">
        <v>8.9</v>
      </c>
      <c r="S3" s="23">
        <v>30.2</v>
      </c>
      <c r="T3" s="1">
        <v>6.9</v>
      </c>
      <c r="U3" s="1">
        <v>24.3</v>
      </c>
      <c r="V3" s="1">
        <v>18.600000000000001</v>
      </c>
      <c r="W3" s="1">
        <v>21.3</v>
      </c>
      <c r="X3" s="1">
        <v>43.7</v>
      </c>
      <c r="Y3" s="1">
        <v>45.1</v>
      </c>
      <c r="Z3" s="1">
        <v>23.5</v>
      </c>
      <c r="AA3" s="1">
        <v>11.6</v>
      </c>
      <c r="AB3" s="1">
        <v>23.4</v>
      </c>
      <c r="AC3" s="1">
        <v>8.4</v>
      </c>
      <c r="AD3" s="10">
        <v>26.4</v>
      </c>
      <c r="AE3" s="38">
        <f t="shared" si="0"/>
        <v>283.39999999999998</v>
      </c>
      <c r="AF3" s="2">
        <f t="shared" si="1"/>
        <v>88.800000000000011</v>
      </c>
      <c r="AG3" s="2"/>
      <c r="AH3" s="1">
        <v>1967</v>
      </c>
      <c r="AI3" s="1">
        <v>5.0999999999999996</v>
      </c>
      <c r="AJ3" s="1">
        <v>6.5</v>
      </c>
      <c r="AK3" s="1">
        <v>3.8</v>
      </c>
      <c r="AL3" s="1">
        <v>-2</v>
      </c>
      <c r="AM3" s="1">
        <v>-18.2</v>
      </c>
      <c r="AN3" s="1">
        <v>-23.7</v>
      </c>
      <c r="AO3" s="10">
        <v>-32.1</v>
      </c>
      <c r="AP3" s="23">
        <v>-37.1</v>
      </c>
      <c r="AQ3" s="1">
        <v>-36.6</v>
      </c>
      <c r="AR3" s="1">
        <v>-25</v>
      </c>
      <c r="AS3" s="1">
        <v>-21.3</v>
      </c>
      <c r="AT3" s="1">
        <v>-1.9</v>
      </c>
      <c r="AU3" s="1">
        <v>5.6</v>
      </c>
      <c r="AV3" s="1">
        <v>6.9</v>
      </c>
      <c r="AW3" s="1">
        <v>2.7</v>
      </c>
      <c r="AX3" s="1">
        <v>-1.7</v>
      </c>
      <c r="AY3" s="1">
        <v>-13.2</v>
      </c>
      <c r="AZ3" s="1">
        <v>-31.3</v>
      </c>
      <c r="BA3" s="10">
        <v>-31.1</v>
      </c>
      <c r="BB3" s="8">
        <f t="shared" si="2"/>
        <v>-15.333333333333334</v>
      </c>
      <c r="BC3" s="1">
        <f t="shared" si="3"/>
        <v>6.25</v>
      </c>
    </row>
    <row r="4" spans="1:55" x14ac:dyDescent="0.3">
      <c r="A4" s="1">
        <v>1968</v>
      </c>
      <c r="B4" s="1">
        <v>1.3520000000000001</v>
      </c>
      <c r="C4" s="5"/>
      <c r="K4" s="1">
        <v>1968</v>
      </c>
      <c r="L4" s="1">
        <v>43.7</v>
      </c>
      <c r="M4" s="1">
        <v>45.1</v>
      </c>
      <c r="N4" s="1">
        <v>23.5</v>
      </c>
      <c r="O4" s="1">
        <v>11.6</v>
      </c>
      <c r="P4" s="1">
        <v>23.4</v>
      </c>
      <c r="Q4" s="1">
        <v>8.4</v>
      </c>
      <c r="R4" s="10">
        <v>26.4</v>
      </c>
      <c r="S4" s="23">
        <v>30.2</v>
      </c>
      <c r="T4" s="1">
        <v>17.399999999999999</v>
      </c>
      <c r="U4" s="1">
        <v>11.3</v>
      </c>
      <c r="V4" s="1">
        <v>2.9</v>
      </c>
      <c r="W4" s="1">
        <v>18.100000000000001</v>
      </c>
      <c r="X4" s="1">
        <v>35.200000000000003</v>
      </c>
      <c r="Y4" s="1">
        <v>46.8</v>
      </c>
      <c r="Z4" s="1">
        <v>51.7</v>
      </c>
      <c r="AA4" s="1">
        <v>11.8</v>
      </c>
      <c r="AB4" s="1">
        <v>25.8</v>
      </c>
      <c r="AC4" s="1">
        <v>11.3</v>
      </c>
      <c r="AD4" s="10">
        <v>18.399999999999999</v>
      </c>
      <c r="AE4" s="38">
        <f t="shared" si="0"/>
        <v>280.89999999999998</v>
      </c>
      <c r="AF4" s="2">
        <f t="shared" si="1"/>
        <v>82</v>
      </c>
      <c r="AG4" s="2"/>
      <c r="AH4" s="1">
        <v>1968</v>
      </c>
      <c r="AI4" s="1">
        <v>5.6</v>
      </c>
      <c r="AJ4" s="1">
        <v>6.9</v>
      </c>
      <c r="AK4" s="1">
        <v>2.7</v>
      </c>
      <c r="AL4" s="1">
        <v>-1.7</v>
      </c>
      <c r="AM4" s="1">
        <v>-13.2</v>
      </c>
      <c r="AN4" s="1">
        <v>-31.3</v>
      </c>
      <c r="AO4" s="10">
        <v>-31.1</v>
      </c>
      <c r="AP4" s="23">
        <v>-30.6</v>
      </c>
      <c r="AQ4" s="1">
        <v>-34.9</v>
      </c>
      <c r="AR4" s="1">
        <v>-28.3</v>
      </c>
      <c r="AS4" s="1">
        <v>-22.9</v>
      </c>
      <c r="AT4" s="1">
        <v>-6.2</v>
      </c>
      <c r="AU4" s="1">
        <v>4.4000000000000004</v>
      </c>
      <c r="AV4" s="1">
        <v>7.5</v>
      </c>
      <c r="AW4" s="1">
        <v>6.1</v>
      </c>
      <c r="AX4" s="1">
        <v>-1.7</v>
      </c>
      <c r="AY4" s="1">
        <v>-16.7</v>
      </c>
      <c r="AZ4" s="1">
        <v>-29.1</v>
      </c>
      <c r="BA4" s="10">
        <v>-37.299999999999997</v>
      </c>
      <c r="BB4" s="8">
        <f t="shared" si="2"/>
        <v>-15.808333333333332</v>
      </c>
      <c r="BC4" s="1">
        <f t="shared" si="3"/>
        <v>5.95</v>
      </c>
    </row>
    <row r="5" spans="1:55" x14ac:dyDescent="0.3">
      <c r="A5" s="1">
        <v>1969</v>
      </c>
      <c r="B5" s="1">
        <v>1.3129999999999999</v>
      </c>
      <c r="C5" s="5"/>
      <c r="K5" s="1">
        <v>1969</v>
      </c>
      <c r="L5" s="1">
        <v>35.200000000000003</v>
      </c>
      <c r="M5" s="1">
        <v>46.8</v>
      </c>
      <c r="N5" s="1">
        <v>51.7</v>
      </c>
      <c r="O5" s="1">
        <v>11.8</v>
      </c>
      <c r="P5" s="1">
        <v>25.8</v>
      </c>
      <c r="Q5" s="1">
        <v>11.3</v>
      </c>
      <c r="R5" s="10">
        <v>18.399999999999999</v>
      </c>
      <c r="S5" s="23">
        <v>44.8</v>
      </c>
      <c r="T5" s="1">
        <v>5</v>
      </c>
      <c r="U5" s="1">
        <v>4.0999999999999996</v>
      </c>
      <c r="V5" s="1">
        <v>6.8</v>
      </c>
      <c r="W5" s="1">
        <v>4.8</v>
      </c>
      <c r="X5" s="1">
        <v>21.1</v>
      </c>
      <c r="Y5" s="1">
        <v>24.1</v>
      </c>
      <c r="Z5" s="1">
        <v>19.100000000000001</v>
      </c>
      <c r="AA5" s="1">
        <v>23.5</v>
      </c>
      <c r="AB5" s="1">
        <v>13.8</v>
      </c>
      <c r="AC5" s="1">
        <v>4.4000000000000004</v>
      </c>
      <c r="AD5" s="10">
        <v>16</v>
      </c>
      <c r="AE5" s="38">
        <f t="shared" si="0"/>
        <v>187.5</v>
      </c>
      <c r="AF5" s="2">
        <f t="shared" si="1"/>
        <v>45.2</v>
      </c>
      <c r="AG5" s="2"/>
      <c r="AH5" s="1">
        <v>1969</v>
      </c>
      <c r="AI5" s="1">
        <v>4.4000000000000004</v>
      </c>
      <c r="AJ5" s="1">
        <v>7.5</v>
      </c>
      <c r="AK5" s="1">
        <v>6.1</v>
      </c>
      <c r="AL5" s="1">
        <v>-1.7</v>
      </c>
      <c r="AM5" s="1">
        <v>-16.7</v>
      </c>
      <c r="AN5" s="1">
        <v>-29.1</v>
      </c>
      <c r="AO5" s="10">
        <v>-37.299999999999997</v>
      </c>
      <c r="AP5" s="23">
        <v>-26.7</v>
      </c>
      <c r="AQ5" s="1">
        <v>-37.200000000000003</v>
      </c>
      <c r="AR5" s="1">
        <v>-33.5</v>
      </c>
      <c r="AS5" s="1">
        <v>-20</v>
      </c>
      <c r="AT5" s="1">
        <v>-4.2</v>
      </c>
      <c r="AU5" s="1">
        <v>4.8</v>
      </c>
      <c r="AV5" s="1">
        <v>7.7</v>
      </c>
      <c r="AW5" s="1">
        <v>4.7</v>
      </c>
      <c r="AX5" s="1">
        <v>-0.3</v>
      </c>
      <c r="AY5" s="1">
        <v>-16.8</v>
      </c>
      <c r="AZ5" s="1">
        <v>-35</v>
      </c>
      <c r="BA5" s="10">
        <v>-33.9</v>
      </c>
      <c r="BB5" s="8">
        <f t="shared" si="2"/>
        <v>-15.866666666666667</v>
      </c>
      <c r="BC5" s="1">
        <f t="shared" si="3"/>
        <v>6.25</v>
      </c>
    </row>
    <row r="6" spans="1:55" x14ac:dyDescent="0.3">
      <c r="A6" s="1">
        <v>1970</v>
      </c>
      <c r="B6" s="1">
        <v>1.069</v>
      </c>
      <c r="C6" s="5"/>
      <c r="K6" s="1">
        <v>1970</v>
      </c>
      <c r="L6" s="1">
        <v>21.1</v>
      </c>
      <c r="M6" s="1">
        <v>24.1</v>
      </c>
      <c r="N6" s="1">
        <v>19.100000000000001</v>
      </c>
      <c r="O6" s="1">
        <v>23.5</v>
      </c>
      <c r="P6" s="1">
        <v>13.8</v>
      </c>
      <c r="Q6" s="1">
        <v>4.4000000000000004</v>
      </c>
      <c r="R6" s="10">
        <v>16</v>
      </c>
      <c r="S6" s="23">
        <v>5.4</v>
      </c>
      <c r="T6" s="1">
        <v>7.2</v>
      </c>
      <c r="U6" s="1">
        <v>6.3</v>
      </c>
      <c r="V6" s="1">
        <v>5.6</v>
      </c>
      <c r="W6" s="1">
        <v>17.2</v>
      </c>
      <c r="X6" s="1">
        <v>25.8</v>
      </c>
      <c r="Y6" s="1">
        <v>27.1</v>
      </c>
      <c r="Z6" s="1">
        <v>49.3</v>
      </c>
      <c r="AA6" s="1">
        <v>9.9</v>
      </c>
      <c r="AB6" s="1">
        <v>11.1</v>
      </c>
      <c r="AC6" s="1">
        <v>27.3</v>
      </c>
      <c r="AD6" s="10">
        <v>10.199999999999999</v>
      </c>
      <c r="AE6" s="38">
        <f t="shared" si="0"/>
        <v>202.39999999999998</v>
      </c>
      <c r="AF6" s="2">
        <f t="shared" si="1"/>
        <v>52.900000000000006</v>
      </c>
      <c r="AG6" s="2"/>
      <c r="AH6" s="1">
        <v>1970</v>
      </c>
      <c r="AI6" s="1">
        <v>4.8</v>
      </c>
      <c r="AJ6" s="1">
        <v>7.7</v>
      </c>
      <c r="AK6" s="1">
        <v>4.7</v>
      </c>
      <c r="AL6" s="1">
        <v>-0.3</v>
      </c>
      <c r="AM6" s="1">
        <v>-16.8</v>
      </c>
      <c r="AN6" s="1">
        <v>-35</v>
      </c>
      <c r="AO6" s="10">
        <v>-33.9</v>
      </c>
      <c r="AP6" s="23">
        <v>-34.299999999999997</v>
      </c>
      <c r="AQ6" s="1">
        <v>-33.1</v>
      </c>
      <c r="AR6" s="1">
        <v>-31.1</v>
      </c>
      <c r="AS6" s="1">
        <v>-21.8</v>
      </c>
      <c r="AT6" s="1">
        <v>-4</v>
      </c>
      <c r="AU6" s="1">
        <v>6.8</v>
      </c>
      <c r="AV6" s="1">
        <v>5.2</v>
      </c>
      <c r="AW6" s="1">
        <v>3.1</v>
      </c>
      <c r="AX6" s="1">
        <v>-0.3</v>
      </c>
      <c r="AY6" s="1">
        <v>-16.899999999999999</v>
      </c>
      <c r="AZ6" s="1">
        <v>-28.8</v>
      </c>
      <c r="BA6" s="10">
        <v>-32.5</v>
      </c>
      <c r="BB6" s="8">
        <f t="shared" si="2"/>
        <v>-15.641666666666667</v>
      </c>
      <c r="BC6" s="1">
        <f t="shared" si="3"/>
        <v>6</v>
      </c>
    </row>
    <row r="7" spans="1:55" x14ac:dyDescent="0.3">
      <c r="A7" s="1">
        <v>1971</v>
      </c>
      <c r="B7" s="1">
        <v>0.89400000000000002</v>
      </c>
      <c r="C7" s="5"/>
      <c r="K7" s="1">
        <v>1971</v>
      </c>
      <c r="L7" s="1">
        <v>25.8</v>
      </c>
      <c r="M7" s="1">
        <v>27.1</v>
      </c>
      <c r="N7" s="1">
        <v>49.3</v>
      </c>
      <c r="O7" s="1">
        <v>9.9</v>
      </c>
      <c r="P7" s="1">
        <v>11.1</v>
      </c>
      <c r="Q7" s="1">
        <v>27.3</v>
      </c>
      <c r="R7" s="10">
        <v>10.199999999999999</v>
      </c>
      <c r="S7" s="23">
        <v>22.2</v>
      </c>
      <c r="T7" s="1">
        <v>13.6</v>
      </c>
      <c r="U7" s="1">
        <v>11.7</v>
      </c>
      <c r="V7" s="1">
        <v>4.3</v>
      </c>
      <c r="W7" s="1">
        <v>6.3</v>
      </c>
      <c r="X7" s="1">
        <v>17.899999999999999</v>
      </c>
      <c r="Y7" s="1">
        <v>21.9</v>
      </c>
      <c r="Z7" s="1">
        <v>25.8</v>
      </c>
      <c r="AA7" s="1">
        <v>16.7</v>
      </c>
      <c r="AB7" s="1">
        <v>21.4</v>
      </c>
      <c r="AC7" s="1">
        <v>24.4</v>
      </c>
      <c r="AD7" s="10">
        <v>20.6</v>
      </c>
      <c r="AE7" s="38">
        <f t="shared" si="0"/>
        <v>206.8</v>
      </c>
      <c r="AF7" s="2">
        <f t="shared" si="1"/>
        <v>39.799999999999997</v>
      </c>
      <c r="AG7" s="2"/>
      <c r="AH7" s="1">
        <v>1971</v>
      </c>
      <c r="AI7" s="1">
        <v>6.8</v>
      </c>
      <c r="AJ7" s="1">
        <v>5.2</v>
      </c>
      <c r="AK7" s="1">
        <v>3.1</v>
      </c>
      <c r="AL7" s="1">
        <v>-0.3</v>
      </c>
      <c r="AM7" s="1">
        <v>-16.899999999999999</v>
      </c>
      <c r="AN7" s="1">
        <v>-28.8</v>
      </c>
      <c r="AO7" s="10">
        <v>-32.5</v>
      </c>
      <c r="AP7" s="23">
        <v>-33.799999999999997</v>
      </c>
      <c r="AQ7" s="1">
        <v>-37.200000000000003</v>
      </c>
      <c r="AR7" s="1">
        <v>-31.8</v>
      </c>
      <c r="AS7" s="1">
        <v>-20.5</v>
      </c>
      <c r="AT7" s="1">
        <v>-7.4</v>
      </c>
      <c r="AU7" s="1">
        <v>3.9</v>
      </c>
      <c r="AV7" s="1">
        <v>7.8</v>
      </c>
      <c r="AW7" s="1">
        <v>4.5999999999999996</v>
      </c>
      <c r="AX7" s="1">
        <v>-1.8</v>
      </c>
      <c r="AY7" s="1">
        <v>-16.2</v>
      </c>
      <c r="AZ7" s="1">
        <v>-28.7</v>
      </c>
      <c r="BA7" s="10">
        <v>-34.200000000000003</v>
      </c>
      <c r="BB7" s="8">
        <f t="shared" si="2"/>
        <v>-16.274999999999995</v>
      </c>
      <c r="BC7" s="1">
        <f t="shared" si="3"/>
        <v>5.85</v>
      </c>
    </row>
    <row r="8" spans="1:55" x14ac:dyDescent="0.3">
      <c r="A8" s="1">
        <v>1972</v>
      </c>
      <c r="B8" s="1">
        <v>0.63200000000000001</v>
      </c>
      <c r="C8" s="5"/>
      <c r="K8" s="1">
        <v>1972</v>
      </c>
      <c r="L8" s="1">
        <v>17.899999999999999</v>
      </c>
      <c r="M8" s="1">
        <v>21.9</v>
      </c>
      <c r="N8" s="1">
        <v>25.8</v>
      </c>
      <c r="O8" s="1">
        <v>16.7</v>
      </c>
      <c r="P8" s="1">
        <v>21.4</v>
      </c>
      <c r="Q8" s="1">
        <v>24.4</v>
      </c>
      <c r="R8" s="10">
        <v>20.6</v>
      </c>
      <c r="S8" s="23">
        <v>17.899999999999999</v>
      </c>
      <c r="T8" s="1">
        <v>12</v>
      </c>
      <c r="U8" s="1">
        <v>4</v>
      </c>
      <c r="V8" s="1">
        <v>9.1999999999999993</v>
      </c>
      <c r="W8" s="1">
        <v>9.1</v>
      </c>
      <c r="X8" s="1">
        <v>24.2</v>
      </c>
      <c r="Y8" s="1">
        <v>38.4</v>
      </c>
      <c r="Z8" s="1">
        <v>52.4</v>
      </c>
      <c r="AA8" s="1">
        <v>17.899999999999999</v>
      </c>
      <c r="AB8" s="1">
        <v>20.7</v>
      </c>
      <c r="AC8" s="1">
        <v>11.9</v>
      </c>
      <c r="AD8" s="10">
        <v>22.9</v>
      </c>
      <c r="AE8" s="38">
        <f t="shared" si="0"/>
        <v>240.6</v>
      </c>
      <c r="AF8" s="2">
        <f t="shared" si="1"/>
        <v>62.599999999999994</v>
      </c>
      <c r="AG8" s="2"/>
      <c r="AH8" s="1">
        <v>1972</v>
      </c>
      <c r="AI8" s="1">
        <v>3.9</v>
      </c>
      <c r="AJ8" s="1">
        <v>7.8</v>
      </c>
      <c r="AK8" s="1">
        <v>4.5999999999999996</v>
      </c>
      <c r="AL8" s="1">
        <v>-1.8</v>
      </c>
      <c r="AM8" s="1">
        <v>-16.2</v>
      </c>
      <c r="AN8" s="1">
        <v>-28.7</v>
      </c>
      <c r="AO8" s="10">
        <v>-34.200000000000003</v>
      </c>
      <c r="AP8" s="23">
        <v>-35.799999999999997</v>
      </c>
      <c r="AQ8" s="1">
        <v>-29.8</v>
      </c>
      <c r="AR8" s="1">
        <v>-31.4</v>
      </c>
      <c r="AS8" s="1">
        <v>-21</v>
      </c>
      <c r="AT8" s="1">
        <v>-5.9</v>
      </c>
      <c r="AU8" s="1">
        <v>2.4</v>
      </c>
      <c r="AV8" s="1">
        <v>7.8</v>
      </c>
      <c r="AW8" s="1">
        <v>4.7</v>
      </c>
      <c r="AX8" s="1">
        <v>-1.2</v>
      </c>
      <c r="AY8" s="1">
        <v>-15.5</v>
      </c>
      <c r="AZ8" s="1">
        <v>-32.799999999999997</v>
      </c>
      <c r="BA8" s="10">
        <v>-30.7</v>
      </c>
      <c r="BB8" s="8">
        <f t="shared" si="2"/>
        <v>-15.766666666666666</v>
      </c>
      <c r="BC8" s="1">
        <f t="shared" si="3"/>
        <v>5.0999999999999996</v>
      </c>
    </row>
    <row r="9" spans="1:55" x14ac:dyDescent="0.3">
      <c r="A9" s="1">
        <v>1973</v>
      </c>
      <c r="B9" s="1">
        <v>1.105</v>
      </c>
      <c r="C9" s="5"/>
      <c r="K9" s="1">
        <v>1973</v>
      </c>
      <c r="L9" s="1">
        <v>24.2</v>
      </c>
      <c r="M9" s="1">
        <v>38.4</v>
      </c>
      <c r="N9" s="1">
        <v>52.4</v>
      </c>
      <c r="O9" s="1">
        <v>17.899999999999999</v>
      </c>
      <c r="P9" s="1">
        <v>20.7</v>
      </c>
      <c r="Q9" s="1">
        <v>11.9</v>
      </c>
      <c r="R9" s="10">
        <v>22.9</v>
      </c>
      <c r="S9" s="23">
        <v>11.2</v>
      </c>
      <c r="T9" s="1">
        <v>9.6999999999999993</v>
      </c>
      <c r="U9" s="1">
        <v>2.7</v>
      </c>
      <c r="V9" s="1">
        <v>10.1</v>
      </c>
      <c r="W9" s="1">
        <v>3.7</v>
      </c>
      <c r="X9" s="1">
        <v>11.8</v>
      </c>
      <c r="Y9" s="1">
        <v>59.8</v>
      </c>
      <c r="Z9" s="1">
        <v>52.7</v>
      </c>
      <c r="AA9" s="1">
        <v>20.8</v>
      </c>
      <c r="AB9" s="1">
        <v>22.2</v>
      </c>
      <c r="AC9" s="1">
        <v>31.2</v>
      </c>
      <c r="AD9" s="10">
        <v>8.6999999999999993</v>
      </c>
      <c r="AE9" s="38">
        <f t="shared" si="0"/>
        <v>244.59999999999997</v>
      </c>
      <c r="AF9" s="2">
        <f t="shared" si="1"/>
        <v>71.599999999999994</v>
      </c>
      <c r="AG9" s="2"/>
      <c r="AH9" s="1">
        <v>1973</v>
      </c>
      <c r="AI9" s="1">
        <v>2.4</v>
      </c>
      <c r="AJ9" s="1">
        <v>7.8</v>
      </c>
      <c r="AK9" s="1">
        <v>4.7</v>
      </c>
      <c r="AL9" s="1">
        <v>-1.2</v>
      </c>
      <c r="AM9" s="1">
        <v>-15.5</v>
      </c>
      <c r="AN9" s="1">
        <v>-32.799999999999997</v>
      </c>
      <c r="AO9" s="10">
        <v>-30.7</v>
      </c>
      <c r="AP9" s="23">
        <v>-39.9</v>
      </c>
      <c r="AQ9" s="1">
        <v>-34.5</v>
      </c>
      <c r="AR9" s="1">
        <v>-34.9</v>
      </c>
      <c r="AS9" s="1">
        <v>-20.2</v>
      </c>
      <c r="AT9" s="1">
        <v>-8.5</v>
      </c>
      <c r="AU9" s="1">
        <v>5</v>
      </c>
      <c r="AV9" s="1">
        <v>7.2</v>
      </c>
      <c r="AW9" s="1">
        <v>3.3</v>
      </c>
      <c r="AX9" s="1">
        <v>-2.9</v>
      </c>
      <c r="AY9" s="1">
        <v>-15.5</v>
      </c>
      <c r="AZ9" s="1">
        <v>-25.8</v>
      </c>
      <c r="BA9" s="10">
        <v>-34.200000000000003</v>
      </c>
      <c r="BB9" s="8">
        <f t="shared" si="2"/>
        <v>-16.741666666666671</v>
      </c>
      <c r="BC9" s="1">
        <f t="shared" si="3"/>
        <v>6.1</v>
      </c>
    </row>
    <row r="10" spans="1:55" x14ac:dyDescent="0.3">
      <c r="A10" s="1">
        <v>1974</v>
      </c>
      <c r="B10" s="1">
        <v>1.0920000000000001</v>
      </c>
      <c r="C10" s="5"/>
      <c r="K10" s="1">
        <v>1974</v>
      </c>
      <c r="L10" s="1">
        <v>11.8</v>
      </c>
      <c r="M10" s="1">
        <v>59.8</v>
      </c>
      <c r="N10" s="1">
        <v>52.7</v>
      </c>
      <c r="O10" s="1">
        <v>20.8</v>
      </c>
      <c r="P10" s="1">
        <v>22.2</v>
      </c>
      <c r="Q10" s="1">
        <v>31.2</v>
      </c>
      <c r="R10" s="10">
        <v>8.6999999999999993</v>
      </c>
      <c r="S10" s="23">
        <v>9.5</v>
      </c>
      <c r="T10" s="1">
        <v>5.8</v>
      </c>
      <c r="U10" s="1">
        <v>6.5</v>
      </c>
      <c r="V10" s="1">
        <v>0.8</v>
      </c>
      <c r="W10" s="1">
        <v>6</v>
      </c>
      <c r="X10" s="1">
        <v>23.1</v>
      </c>
      <c r="Y10" s="1">
        <v>26.3</v>
      </c>
      <c r="Z10" s="1">
        <v>23.3</v>
      </c>
      <c r="AA10" s="1">
        <v>22.3</v>
      </c>
      <c r="AB10" s="1">
        <v>6.1</v>
      </c>
      <c r="AC10" s="1">
        <v>15.5</v>
      </c>
      <c r="AD10" s="10">
        <v>1.8</v>
      </c>
      <c r="AE10" s="38">
        <f t="shared" si="0"/>
        <v>147</v>
      </c>
      <c r="AF10" s="2">
        <f t="shared" si="1"/>
        <v>49.400000000000006</v>
      </c>
      <c r="AG10" s="2"/>
      <c r="AH10" s="1">
        <v>1974</v>
      </c>
      <c r="AI10" s="1">
        <v>5</v>
      </c>
      <c r="AJ10" s="1">
        <v>7.2</v>
      </c>
      <c r="AK10" s="1">
        <v>3.3</v>
      </c>
      <c r="AL10" s="1">
        <v>-2.9</v>
      </c>
      <c r="AM10" s="1">
        <v>-15.5</v>
      </c>
      <c r="AN10" s="1">
        <v>-25.8</v>
      </c>
      <c r="AO10" s="10">
        <v>-34.200000000000003</v>
      </c>
      <c r="AP10" s="23">
        <v>-36.700000000000003</v>
      </c>
      <c r="AQ10" s="1">
        <v>-36.799999999999997</v>
      </c>
      <c r="AR10" s="1">
        <v>-28.9</v>
      </c>
      <c r="AS10" s="1">
        <v>-22.1</v>
      </c>
      <c r="AT10" s="1">
        <v>-7.1</v>
      </c>
      <c r="AU10" s="1">
        <v>4.9000000000000004</v>
      </c>
      <c r="AV10" s="1">
        <v>8.4</v>
      </c>
      <c r="AW10" s="1">
        <v>6.4</v>
      </c>
      <c r="AX10" s="1">
        <v>-0.5</v>
      </c>
      <c r="AY10" s="1">
        <v>-10.5</v>
      </c>
      <c r="AZ10" s="1">
        <v>-28.2</v>
      </c>
      <c r="BA10" s="10">
        <v>-39.799999999999997</v>
      </c>
      <c r="BB10" s="8">
        <f t="shared" si="2"/>
        <v>-15.908333333333331</v>
      </c>
      <c r="BC10" s="1">
        <f t="shared" si="3"/>
        <v>6.65</v>
      </c>
    </row>
    <row r="11" spans="1:55" x14ac:dyDescent="0.3">
      <c r="A11" s="1">
        <v>1975</v>
      </c>
      <c r="B11" s="1">
        <v>0.746</v>
      </c>
      <c r="C11" s="5"/>
      <c r="K11" s="1">
        <v>1975</v>
      </c>
      <c r="L11" s="1">
        <v>23.1</v>
      </c>
      <c r="M11" s="1">
        <v>26.3</v>
      </c>
      <c r="N11" s="1">
        <v>23.3</v>
      </c>
      <c r="O11" s="1">
        <v>22.3</v>
      </c>
      <c r="P11" s="1">
        <v>6.1</v>
      </c>
      <c r="Q11" s="1">
        <v>15.5</v>
      </c>
      <c r="R11" s="10">
        <v>1.8</v>
      </c>
      <c r="S11" s="23">
        <v>12.7</v>
      </c>
      <c r="T11" s="1">
        <v>10.8</v>
      </c>
      <c r="U11" s="1">
        <v>14</v>
      </c>
      <c r="V11" s="1">
        <v>11.9</v>
      </c>
      <c r="W11" s="1">
        <v>8</v>
      </c>
      <c r="X11" s="1">
        <v>42.1</v>
      </c>
      <c r="Y11" s="1">
        <v>36.5</v>
      </c>
      <c r="Z11" s="1">
        <v>45.9</v>
      </c>
      <c r="AA11" s="1">
        <v>21.8</v>
      </c>
      <c r="AB11" s="1">
        <v>15.4</v>
      </c>
      <c r="AC11" s="1">
        <v>25.8</v>
      </c>
      <c r="AD11" s="10">
        <v>6.2</v>
      </c>
      <c r="AE11" s="38">
        <f t="shared" si="0"/>
        <v>251.10000000000002</v>
      </c>
      <c r="AF11" s="2">
        <f t="shared" si="1"/>
        <v>78.599999999999994</v>
      </c>
      <c r="AG11" s="2"/>
      <c r="AH11" s="1">
        <v>1975</v>
      </c>
      <c r="AI11" s="1">
        <v>4.9000000000000004</v>
      </c>
      <c r="AJ11" s="1">
        <v>8.4</v>
      </c>
      <c r="AK11" s="1">
        <v>6.4</v>
      </c>
      <c r="AL11" s="1">
        <v>-0.5</v>
      </c>
      <c r="AM11" s="1">
        <v>-10.5</v>
      </c>
      <c r="AN11" s="1">
        <v>-28.2</v>
      </c>
      <c r="AO11" s="10">
        <v>-39.799999999999997</v>
      </c>
      <c r="AP11" s="23">
        <v>-39.6</v>
      </c>
      <c r="AQ11" s="1">
        <v>-32</v>
      </c>
      <c r="AR11" s="1">
        <v>-30.2</v>
      </c>
      <c r="AS11" s="1">
        <v>-21.8</v>
      </c>
      <c r="AT11" s="1">
        <v>-7.4</v>
      </c>
      <c r="AU11" s="1">
        <v>3.2</v>
      </c>
      <c r="AV11" s="1">
        <v>6.7</v>
      </c>
      <c r="AW11" s="1">
        <v>5.5</v>
      </c>
      <c r="AX11" s="1">
        <v>-2.8</v>
      </c>
      <c r="AY11" s="1">
        <v>-16.3</v>
      </c>
      <c r="AZ11" s="1">
        <v>-28.1</v>
      </c>
      <c r="BA11" s="10">
        <v>-37.700000000000003</v>
      </c>
      <c r="BB11" s="8">
        <f t="shared" si="2"/>
        <v>-16.708333333333332</v>
      </c>
      <c r="BC11" s="1">
        <f t="shared" si="3"/>
        <v>4.95</v>
      </c>
    </row>
    <row r="12" spans="1:55" x14ac:dyDescent="0.3">
      <c r="A12" s="1">
        <v>1976</v>
      </c>
      <c r="B12" s="1">
        <v>1.1819999999999999</v>
      </c>
      <c r="C12" s="5"/>
      <c r="K12" s="1">
        <v>1976</v>
      </c>
      <c r="L12" s="1">
        <v>42.1</v>
      </c>
      <c r="M12" s="1">
        <v>36.5</v>
      </c>
      <c r="N12" s="1">
        <v>45.9</v>
      </c>
      <c r="O12" s="1">
        <v>21.8</v>
      </c>
      <c r="P12" s="1">
        <v>15.4</v>
      </c>
      <c r="Q12" s="1">
        <v>25.8</v>
      </c>
      <c r="R12" s="10">
        <v>6.2</v>
      </c>
      <c r="S12" s="23">
        <v>19.600000000000001</v>
      </c>
      <c r="T12" s="1">
        <v>6.1</v>
      </c>
      <c r="U12" s="1">
        <v>9.3000000000000007</v>
      </c>
      <c r="V12" s="1">
        <v>12</v>
      </c>
      <c r="W12" s="1">
        <v>5.0999999999999996</v>
      </c>
      <c r="X12" s="1">
        <v>45.9</v>
      </c>
      <c r="Y12" s="1">
        <v>43.5</v>
      </c>
      <c r="Z12" s="1">
        <v>35.799999999999997</v>
      </c>
      <c r="AA12" s="1">
        <v>15.5</v>
      </c>
      <c r="AB12" s="1">
        <v>8.6</v>
      </c>
      <c r="AC12" s="1">
        <v>6.4</v>
      </c>
      <c r="AD12" s="10">
        <v>6.1</v>
      </c>
      <c r="AE12" s="38">
        <f t="shared" si="0"/>
        <v>213.9</v>
      </c>
      <c r="AF12" s="2">
        <f t="shared" si="1"/>
        <v>89.4</v>
      </c>
      <c r="AG12" s="2"/>
      <c r="AH12" s="1">
        <v>1976</v>
      </c>
      <c r="AI12" s="1">
        <v>3.2</v>
      </c>
      <c r="AJ12" s="1">
        <v>6.7</v>
      </c>
      <c r="AK12" s="1">
        <v>5.5</v>
      </c>
      <c r="AL12" s="1">
        <v>-2.8</v>
      </c>
      <c r="AM12" s="1">
        <v>-16.3</v>
      </c>
      <c r="AN12" s="1">
        <v>-28.1</v>
      </c>
      <c r="AO12" s="10">
        <v>-37.700000000000003</v>
      </c>
      <c r="AP12" s="23">
        <v>-33.9</v>
      </c>
      <c r="AQ12" s="1">
        <v>-39.299999999999997</v>
      </c>
      <c r="AR12" s="1">
        <v>-32.200000000000003</v>
      </c>
      <c r="AS12" s="1">
        <v>-25.5</v>
      </c>
      <c r="AT12" s="1">
        <v>-8.1</v>
      </c>
      <c r="AU12" s="1">
        <v>4.2</v>
      </c>
      <c r="AV12" s="1">
        <v>6.9</v>
      </c>
      <c r="AW12" s="1">
        <v>4.7</v>
      </c>
      <c r="AX12" s="1">
        <v>-1.1000000000000001</v>
      </c>
      <c r="AY12" s="1">
        <v>-18.399999999999999</v>
      </c>
      <c r="AZ12" s="1">
        <v>-31.1</v>
      </c>
      <c r="BA12" s="10">
        <v>-37.4</v>
      </c>
      <c r="BB12" s="8">
        <f t="shared" si="2"/>
        <v>-17.599999999999998</v>
      </c>
      <c r="BC12" s="1">
        <f t="shared" si="3"/>
        <v>5.5500000000000007</v>
      </c>
    </row>
    <row r="13" spans="1:55" x14ac:dyDescent="0.3">
      <c r="A13" s="1">
        <v>1977</v>
      </c>
      <c r="B13" s="1">
        <v>0.97399999999999998</v>
      </c>
      <c r="C13" s="5"/>
      <c r="K13" s="1">
        <v>1977</v>
      </c>
      <c r="L13" s="1">
        <v>45.9</v>
      </c>
      <c r="M13" s="1">
        <v>43.5</v>
      </c>
      <c r="N13" s="1">
        <v>35.799999999999997</v>
      </c>
      <c r="O13" s="1">
        <v>15.5</v>
      </c>
      <c r="P13" s="1">
        <v>8.6</v>
      </c>
      <c r="Q13" s="1">
        <v>6.4</v>
      </c>
      <c r="R13" s="10">
        <v>6.1</v>
      </c>
      <c r="S13" s="23">
        <v>22.2</v>
      </c>
      <c r="T13" s="1">
        <v>11.9</v>
      </c>
      <c r="U13" s="1">
        <v>3.8</v>
      </c>
      <c r="V13" s="1">
        <v>9.8000000000000007</v>
      </c>
      <c r="W13" s="1">
        <v>10.6</v>
      </c>
      <c r="X13" s="1">
        <v>27.6</v>
      </c>
      <c r="Y13" s="1">
        <v>12.7</v>
      </c>
      <c r="Z13" s="1">
        <v>51.4</v>
      </c>
      <c r="AA13" s="1">
        <v>48.1</v>
      </c>
      <c r="AB13" s="1">
        <v>14.1</v>
      </c>
      <c r="AC13" s="1">
        <v>11.8</v>
      </c>
      <c r="AD13" s="10">
        <v>18.8</v>
      </c>
      <c r="AE13" s="38">
        <f t="shared" si="0"/>
        <v>242.8</v>
      </c>
      <c r="AF13" s="2">
        <f t="shared" si="1"/>
        <v>40.299999999999997</v>
      </c>
      <c r="AG13" s="2"/>
      <c r="AH13" s="1">
        <v>1977</v>
      </c>
      <c r="AI13" s="1">
        <v>4.2</v>
      </c>
      <c r="AJ13" s="1">
        <v>6.9</v>
      </c>
      <c r="AK13" s="1">
        <v>4.7</v>
      </c>
      <c r="AL13" s="1">
        <v>-1.1000000000000001</v>
      </c>
      <c r="AM13" s="1">
        <v>-18.399999999999999</v>
      </c>
      <c r="AN13" s="1">
        <v>-31.1</v>
      </c>
      <c r="AO13" s="10">
        <v>-37.4</v>
      </c>
      <c r="AP13" s="23">
        <v>-32.299999999999997</v>
      </c>
      <c r="AQ13" s="1">
        <v>-37.6</v>
      </c>
      <c r="AR13" s="1">
        <v>-37</v>
      </c>
      <c r="AS13" s="1">
        <v>-19.899999999999999</v>
      </c>
      <c r="AT13" s="1">
        <v>-6.9</v>
      </c>
      <c r="AU13" s="1">
        <v>5.0999999999999996</v>
      </c>
      <c r="AV13" s="1">
        <v>8.1</v>
      </c>
      <c r="AW13" s="1">
        <v>6.7</v>
      </c>
      <c r="AX13" s="1">
        <v>-0.2</v>
      </c>
      <c r="AY13" s="1">
        <v>-15.9</v>
      </c>
      <c r="AZ13" s="1">
        <v>-30.7</v>
      </c>
      <c r="BA13" s="10">
        <v>-32</v>
      </c>
      <c r="BB13" s="8">
        <f t="shared" si="2"/>
        <v>-16.05</v>
      </c>
      <c r="BC13" s="1">
        <f t="shared" si="3"/>
        <v>6.6</v>
      </c>
    </row>
    <row r="14" spans="1:55" x14ac:dyDescent="0.3">
      <c r="A14" s="1">
        <v>1978</v>
      </c>
      <c r="B14" s="1">
        <v>0.64</v>
      </c>
      <c r="C14" s="5"/>
      <c r="K14" s="1">
        <v>1978</v>
      </c>
      <c r="L14" s="1">
        <v>27.6</v>
      </c>
      <c r="M14" s="1">
        <v>12.7</v>
      </c>
      <c r="N14" s="1">
        <v>51.4</v>
      </c>
      <c r="O14" s="1">
        <v>48.1</v>
      </c>
      <c r="P14" s="1">
        <v>14.1</v>
      </c>
      <c r="Q14" s="1">
        <v>11.8</v>
      </c>
      <c r="R14" s="10">
        <v>18.8</v>
      </c>
      <c r="S14" s="23">
        <v>31.3</v>
      </c>
      <c r="T14" s="1">
        <v>9.1999999999999993</v>
      </c>
      <c r="U14" s="1">
        <v>3.2</v>
      </c>
      <c r="V14" s="1">
        <v>13.3</v>
      </c>
      <c r="W14" s="1">
        <v>9.1</v>
      </c>
      <c r="X14" s="1">
        <v>37</v>
      </c>
      <c r="Y14" s="1">
        <v>58.6</v>
      </c>
      <c r="Z14" s="1">
        <v>47.5</v>
      </c>
      <c r="AA14" s="1">
        <v>7</v>
      </c>
      <c r="AB14" s="1">
        <v>7.9</v>
      </c>
      <c r="AC14" s="1">
        <v>8.1</v>
      </c>
      <c r="AD14" s="10">
        <v>9.8000000000000007</v>
      </c>
      <c r="AE14" s="38">
        <f t="shared" si="0"/>
        <v>242</v>
      </c>
      <c r="AF14" s="2">
        <f t="shared" si="1"/>
        <v>95.6</v>
      </c>
      <c r="AG14" s="2"/>
      <c r="AH14" s="1">
        <v>1978</v>
      </c>
      <c r="AI14" s="1">
        <v>5.0999999999999996</v>
      </c>
      <c r="AJ14" s="1">
        <v>8.1</v>
      </c>
      <c r="AK14" s="1">
        <v>6.7</v>
      </c>
      <c r="AL14" s="1">
        <v>-0.2</v>
      </c>
      <c r="AM14" s="1">
        <v>-15.9</v>
      </c>
      <c r="AN14" s="1">
        <v>-30.7</v>
      </c>
      <c r="AO14" s="10">
        <v>-32</v>
      </c>
      <c r="AP14" s="23">
        <v>-29.8</v>
      </c>
      <c r="AQ14" s="1">
        <v>-38.1</v>
      </c>
      <c r="AR14" s="1">
        <v>-28.7</v>
      </c>
      <c r="AS14" s="1">
        <v>-20.7</v>
      </c>
      <c r="AT14" s="1">
        <v>-5.8</v>
      </c>
      <c r="AU14" s="1">
        <v>3.6</v>
      </c>
      <c r="AV14" s="1">
        <v>7</v>
      </c>
      <c r="AW14" s="1">
        <v>4.9000000000000004</v>
      </c>
      <c r="AX14" s="1">
        <v>-2.6</v>
      </c>
      <c r="AY14" s="1">
        <v>-14.2</v>
      </c>
      <c r="AZ14" s="1">
        <v>-26</v>
      </c>
      <c r="BA14" s="10">
        <v>-37.5</v>
      </c>
      <c r="BB14" s="8">
        <f t="shared" si="2"/>
        <v>-15.658333333333333</v>
      </c>
      <c r="BC14" s="1">
        <f t="shared" si="3"/>
        <v>5.3</v>
      </c>
    </row>
    <row r="15" spans="1:55" x14ac:dyDescent="0.3">
      <c r="A15" s="1">
        <v>1979</v>
      </c>
      <c r="B15" s="1">
        <v>1.1879999999999999</v>
      </c>
      <c r="C15" s="5"/>
      <c r="K15" s="1">
        <v>1979</v>
      </c>
      <c r="L15" s="1">
        <v>37</v>
      </c>
      <c r="M15" s="1">
        <v>58.6</v>
      </c>
      <c r="N15" s="1">
        <v>47.5</v>
      </c>
      <c r="O15" s="1">
        <v>7</v>
      </c>
      <c r="P15" s="1">
        <v>7.9</v>
      </c>
      <c r="Q15" s="1">
        <v>8.1</v>
      </c>
      <c r="R15" s="10">
        <v>9.8000000000000007</v>
      </c>
      <c r="S15" s="23">
        <v>18.399999999999999</v>
      </c>
      <c r="T15" s="1">
        <v>17.899999999999999</v>
      </c>
      <c r="U15" s="1">
        <v>9.3000000000000007</v>
      </c>
      <c r="V15" s="1">
        <v>5.6</v>
      </c>
      <c r="W15" s="1">
        <v>8</v>
      </c>
      <c r="X15" s="1">
        <v>26.2</v>
      </c>
      <c r="Y15" s="1">
        <v>66.3</v>
      </c>
      <c r="Z15" s="1">
        <v>58.1</v>
      </c>
      <c r="AA15" s="1">
        <v>27.5</v>
      </c>
      <c r="AB15" s="1">
        <v>9.6999999999999993</v>
      </c>
      <c r="AC15" s="1">
        <v>12.7</v>
      </c>
      <c r="AD15" s="10">
        <v>16.7</v>
      </c>
      <c r="AE15" s="38">
        <f t="shared" si="0"/>
        <v>276.39999999999998</v>
      </c>
      <c r="AF15" s="2">
        <f t="shared" si="1"/>
        <v>92.5</v>
      </c>
      <c r="AG15" s="2"/>
      <c r="AH15" s="1">
        <v>1979</v>
      </c>
      <c r="AI15" s="1">
        <v>3.6</v>
      </c>
      <c r="AJ15" s="1">
        <v>7</v>
      </c>
      <c r="AK15" s="1">
        <v>4.9000000000000004</v>
      </c>
      <c r="AL15" s="1">
        <v>-2.6</v>
      </c>
      <c r="AM15" s="1">
        <v>-14.2</v>
      </c>
      <c r="AN15" s="1">
        <v>-26</v>
      </c>
      <c r="AO15" s="10">
        <v>-37.5</v>
      </c>
      <c r="AP15" s="23">
        <v>-30.1</v>
      </c>
      <c r="AQ15" s="1">
        <v>-29.5</v>
      </c>
      <c r="AR15" s="1">
        <v>-30.4</v>
      </c>
      <c r="AS15" s="1">
        <v>-23.4</v>
      </c>
      <c r="AT15" s="1">
        <v>-6.6</v>
      </c>
      <c r="AU15" s="1">
        <v>4.3</v>
      </c>
      <c r="AV15" s="1">
        <v>6.5</v>
      </c>
      <c r="AW15" s="1">
        <v>3.3</v>
      </c>
      <c r="AX15" s="1">
        <v>-3.1</v>
      </c>
      <c r="AY15" s="1">
        <v>-15.9</v>
      </c>
      <c r="AZ15" s="1">
        <v>-31.2</v>
      </c>
      <c r="BA15" s="10">
        <v>-35.799999999999997</v>
      </c>
      <c r="BB15" s="8">
        <f t="shared" si="2"/>
        <v>-15.991666666666665</v>
      </c>
      <c r="BC15" s="1">
        <f t="shared" si="3"/>
        <v>5.4</v>
      </c>
    </row>
    <row r="16" spans="1:55" x14ac:dyDescent="0.3">
      <c r="A16" s="1">
        <v>1980</v>
      </c>
      <c r="B16" s="1">
        <v>1.1539999999999999</v>
      </c>
      <c r="C16" s="5"/>
      <c r="K16" s="1">
        <v>1980</v>
      </c>
      <c r="L16" s="1">
        <v>26.2</v>
      </c>
      <c r="M16" s="1">
        <v>66.3</v>
      </c>
      <c r="N16" s="1">
        <v>58.1</v>
      </c>
      <c r="O16" s="1">
        <v>27.5</v>
      </c>
      <c r="P16" s="1">
        <v>9.6999999999999993</v>
      </c>
      <c r="Q16" s="1">
        <v>12.7</v>
      </c>
      <c r="R16" s="10">
        <v>16.7</v>
      </c>
      <c r="S16" s="23">
        <v>10.8</v>
      </c>
      <c r="T16" s="1">
        <v>15.9</v>
      </c>
      <c r="U16" s="1">
        <v>9.8000000000000007</v>
      </c>
      <c r="V16" s="1">
        <v>3.6</v>
      </c>
      <c r="W16" s="1">
        <v>2.9</v>
      </c>
      <c r="X16" s="1">
        <v>52.4</v>
      </c>
      <c r="Y16" s="1">
        <v>64.099999999999994</v>
      </c>
      <c r="Z16" s="1">
        <v>24.4</v>
      </c>
      <c r="AA16" s="1">
        <v>7.2</v>
      </c>
      <c r="AB16" s="1">
        <v>14.1</v>
      </c>
      <c r="AC16" s="1">
        <v>7.4</v>
      </c>
      <c r="AD16" s="10">
        <v>6.2</v>
      </c>
      <c r="AE16" s="38">
        <f t="shared" si="0"/>
        <v>218.79999999999998</v>
      </c>
      <c r="AF16" s="2">
        <f t="shared" si="1"/>
        <v>116.5</v>
      </c>
      <c r="AG16" s="2"/>
      <c r="AH16" s="1">
        <v>1980</v>
      </c>
      <c r="AI16" s="1">
        <v>4.3</v>
      </c>
      <c r="AJ16" s="1">
        <v>6.5</v>
      </c>
      <c r="AK16" s="1">
        <v>3.3</v>
      </c>
      <c r="AL16" s="1">
        <v>-3.1</v>
      </c>
      <c r="AM16" s="1">
        <v>-15.9</v>
      </c>
      <c r="AN16" s="1">
        <v>-31.2</v>
      </c>
      <c r="AO16" s="10">
        <v>-35.799999999999997</v>
      </c>
      <c r="AP16" s="23">
        <v>-32.4</v>
      </c>
      <c r="AQ16" s="1">
        <v>-32.700000000000003</v>
      </c>
      <c r="AR16" s="1">
        <v>-29.8</v>
      </c>
      <c r="AS16" s="1">
        <v>-22.9</v>
      </c>
      <c r="AT16" s="1">
        <v>-6.7</v>
      </c>
      <c r="AU16" s="1">
        <v>4.5</v>
      </c>
      <c r="AV16" s="1">
        <v>6.2</v>
      </c>
      <c r="AW16" s="1">
        <v>4.5</v>
      </c>
      <c r="AX16" s="1">
        <v>-1.1000000000000001</v>
      </c>
      <c r="AY16" s="1">
        <v>-16.899999999999999</v>
      </c>
      <c r="AZ16" s="1">
        <v>-34.299999999999997</v>
      </c>
      <c r="BA16" s="10">
        <v>-31.5</v>
      </c>
      <c r="BB16" s="8">
        <f t="shared" si="2"/>
        <v>-16.091666666666665</v>
      </c>
      <c r="BC16" s="1">
        <f t="shared" si="3"/>
        <v>5.35</v>
      </c>
    </row>
    <row r="17" spans="1:55" x14ac:dyDescent="0.3">
      <c r="A17" s="1">
        <v>1981</v>
      </c>
      <c r="B17" s="1">
        <v>0.79200000000000004</v>
      </c>
      <c r="C17" s="5"/>
      <c r="K17" s="1">
        <v>1981</v>
      </c>
      <c r="L17" s="1">
        <v>52.4</v>
      </c>
      <c r="M17" s="1">
        <v>64.099999999999994</v>
      </c>
      <c r="N17" s="1">
        <v>24.4</v>
      </c>
      <c r="O17" s="1">
        <v>7.2</v>
      </c>
      <c r="P17" s="1">
        <v>14.1</v>
      </c>
      <c r="Q17" s="1">
        <v>7.4</v>
      </c>
      <c r="R17" s="10">
        <v>6.2</v>
      </c>
      <c r="S17" s="23">
        <v>14.7</v>
      </c>
      <c r="T17" s="1">
        <v>9.1999999999999993</v>
      </c>
      <c r="U17" s="1">
        <v>11.9</v>
      </c>
      <c r="V17" s="1">
        <v>11.9</v>
      </c>
      <c r="W17" s="1">
        <v>9.8000000000000007</v>
      </c>
      <c r="X17" s="1">
        <v>40.700000000000003</v>
      </c>
      <c r="Y17" s="1">
        <v>77.900000000000006</v>
      </c>
      <c r="Z17" s="1">
        <v>26.5</v>
      </c>
      <c r="AA17" s="1">
        <v>16.399999999999999</v>
      </c>
      <c r="AB17" s="1">
        <v>13.1</v>
      </c>
      <c r="AC17" s="1">
        <v>8.3000000000000007</v>
      </c>
      <c r="AD17" s="10">
        <v>13.7</v>
      </c>
      <c r="AE17" s="38">
        <f t="shared" si="0"/>
        <v>254.10000000000002</v>
      </c>
      <c r="AF17" s="2">
        <f t="shared" si="1"/>
        <v>118.60000000000001</v>
      </c>
      <c r="AG17" s="2"/>
      <c r="AH17" s="1">
        <v>1981</v>
      </c>
      <c r="AI17" s="1">
        <v>4.5</v>
      </c>
      <c r="AJ17" s="1">
        <v>6.2</v>
      </c>
      <c r="AK17" s="1">
        <v>4.5</v>
      </c>
      <c r="AL17" s="1">
        <v>-1.1000000000000001</v>
      </c>
      <c r="AM17" s="1">
        <v>-16.899999999999999</v>
      </c>
      <c r="AN17" s="1">
        <v>-34.299999999999997</v>
      </c>
      <c r="AO17" s="10">
        <v>-31.5</v>
      </c>
      <c r="AP17" s="23">
        <v>-34.700000000000003</v>
      </c>
      <c r="AQ17" s="1">
        <v>-33.9</v>
      </c>
      <c r="AR17" s="1">
        <v>-28.8</v>
      </c>
      <c r="AS17" s="1">
        <v>-18.100000000000001</v>
      </c>
      <c r="AT17" s="1">
        <v>-4.3</v>
      </c>
      <c r="AU17" s="1">
        <v>5.6</v>
      </c>
      <c r="AV17" s="1">
        <v>6.5</v>
      </c>
      <c r="AW17" s="1">
        <v>4.3</v>
      </c>
      <c r="AX17" s="1">
        <v>-2.2000000000000002</v>
      </c>
      <c r="AY17" s="1">
        <v>-13.2</v>
      </c>
      <c r="AZ17" s="1">
        <v>-27.9</v>
      </c>
      <c r="BA17" s="10">
        <v>-35.299999999999997</v>
      </c>
      <c r="BB17" s="8">
        <f t="shared" si="2"/>
        <v>-15.166666666666666</v>
      </c>
      <c r="BC17" s="1">
        <f t="shared" si="3"/>
        <v>6.05</v>
      </c>
    </row>
    <row r="18" spans="1:55" x14ac:dyDescent="0.3">
      <c r="A18" s="1">
        <v>1982</v>
      </c>
      <c r="B18" s="1">
        <v>0.52600000000000002</v>
      </c>
      <c r="C18" s="5"/>
      <c r="K18" s="1">
        <v>1982</v>
      </c>
      <c r="L18" s="1">
        <v>40.700000000000003</v>
      </c>
      <c r="M18" s="1">
        <v>77.900000000000006</v>
      </c>
      <c r="N18" s="1">
        <v>26.5</v>
      </c>
      <c r="O18" s="1">
        <v>16.399999999999999</v>
      </c>
      <c r="P18" s="1">
        <v>13.1</v>
      </c>
      <c r="Q18" s="1">
        <v>8.3000000000000007</v>
      </c>
      <c r="R18" s="10">
        <v>13.7</v>
      </c>
      <c r="S18" s="23">
        <v>20.5</v>
      </c>
      <c r="T18" s="1">
        <v>15.4</v>
      </c>
      <c r="U18" s="1">
        <v>13.1</v>
      </c>
      <c r="V18" s="1">
        <v>22.1</v>
      </c>
      <c r="W18" s="1">
        <v>10.3</v>
      </c>
      <c r="X18" s="1">
        <v>13.8</v>
      </c>
      <c r="Y18" s="1">
        <v>9.4</v>
      </c>
      <c r="Z18" s="1">
        <v>18.2</v>
      </c>
      <c r="AA18" s="1">
        <v>13.7</v>
      </c>
      <c r="AB18" s="1">
        <v>18.2</v>
      </c>
      <c r="AC18" s="1">
        <v>19.3</v>
      </c>
      <c r="AD18" s="10">
        <v>17.899999999999999</v>
      </c>
      <c r="AE18" s="38">
        <f t="shared" si="0"/>
        <v>191.9</v>
      </c>
      <c r="AF18" s="2">
        <f t="shared" si="1"/>
        <v>23.200000000000003</v>
      </c>
      <c r="AG18" s="2"/>
      <c r="AH18" s="1">
        <v>1982</v>
      </c>
      <c r="AI18" s="1">
        <v>5.6</v>
      </c>
      <c r="AJ18" s="1">
        <v>6.5</v>
      </c>
      <c r="AK18" s="1">
        <v>4.3</v>
      </c>
      <c r="AL18" s="1">
        <v>-2.2000000000000002</v>
      </c>
      <c r="AM18" s="1">
        <v>-13.2</v>
      </c>
      <c r="AN18" s="1">
        <v>-27.9</v>
      </c>
      <c r="AO18" s="10">
        <v>-35.299999999999997</v>
      </c>
      <c r="AP18" s="23">
        <v>-34.799999999999997</v>
      </c>
      <c r="AQ18" s="1">
        <v>-28.6</v>
      </c>
      <c r="AR18" s="1">
        <v>-28.8</v>
      </c>
      <c r="AS18" s="1">
        <v>-21.7</v>
      </c>
      <c r="AT18" s="1">
        <v>-9.9</v>
      </c>
      <c r="AU18" s="1">
        <v>2.9</v>
      </c>
      <c r="AV18" s="1">
        <v>6.3</v>
      </c>
      <c r="AW18" s="1">
        <v>4.5</v>
      </c>
      <c r="AX18" s="1">
        <v>-2</v>
      </c>
      <c r="AY18" s="1">
        <v>-14.2</v>
      </c>
      <c r="AZ18" s="1">
        <v>-32.5</v>
      </c>
      <c r="BA18" s="10">
        <v>-32.6</v>
      </c>
      <c r="BB18" s="8">
        <f t="shared" si="2"/>
        <v>-15.950000000000001</v>
      </c>
      <c r="BC18" s="1">
        <f t="shared" si="3"/>
        <v>4.5999999999999996</v>
      </c>
    </row>
    <row r="19" spans="1:55" x14ac:dyDescent="0.3">
      <c r="A19" s="1">
        <v>1983</v>
      </c>
      <c r="B19" s="1">
        <v>1.0449999999999999</v>
      </c>
      <c r="C19" s="5"/>
      <c r="K19" s="1">
        <v>1983</v>
      </c>
      <c r="L19" s="1">
        <v>13.8</v>
      </c>
      <c r="M19" s="1">
        <v>9.4</v>
      </c>
      <c r="N19" s="1">
        <v>18.2</v>
      </c>
      <c r="O19" s="1">
        <v>13.7</v>
      </c>
      <c r="P19" s="1">
        <v>18.2</v>
      </c>
      <c r="Q19" s="1">
        <v>19.3</v>
      </c>
      <c r="R19" s="10">
        <v>17.899999999999999</v>
      </c>
      <c r="S19" s="23">
        <v>9.5</v>
      </c>
      <c r="T19" s="1">
        <v>4.4000000000000004</v>
      </c>
      <c r="U19" s="1">
        <v>3.9</v>
      </c>
      <c r="V19" s="1">
        <v>11.2</v>
      </c>
      <c r="W19" s="1">
        <v>7.7</v>
      </c>
      <c r="X19" s="1">
        <v>17.8</v>
      </c>
      <c r="Y19" s="1">
        <v>34.5</v>
      </c>
      <c r="Z19" s="1">
        <v>42.4</v>
      </c>
      <c r="AA19" s="1">
        <v>22.6</v>
      </c>
      <c r="AB19" s="1">
        <v>11.3</v>
      </c>
      <c r="AC19" s="1">
        <v>7.5</v>
      </c>
      <c r="AD19" s="10">
        <v>28.8</v>
      </c>
      <c r="AE19" s="38">
        <f t="shared" si="0"/>
        <v>201.60000000000002</v>
      </c>
      <c r="AF19" s="2">
        <f t="shared" si="1"/>
        <v>52.3</v>
      </c>
      <c r="AG19" s="2"/>
      <c r="AH19" s="1">
        <v>1983</v>
      </c>
      <c r="AI19" s="1">
        <v>2.9</v>
      </c>
      <c r="AJ19" s="1">
        <v>6.3</v>
      </c>
      <c r="AK19" s="1">
        <v>4.5</v>
      </c>
      <c r="AL19" s="1">
        <v>-2</v>
      </c>
      <c r="AM19" s="1">
        <v>-14.2</v>
      </c>
      <c r="AN19" s="1">
        <v>-32.5</v>
      </c>
      <c r="AO19" s="10">
        <v>-32.6</v>
      </c>
      <c r="AP19" s="23">
        <v>-34.200000000000003</v>
      </c>
      <c r="AQ19" s="1">
        <v>-35.1</v>
      </c>
      <c r="AR19" s="1">
        <v>-29.8</v>
      </c>
      <c r="AS19" s="1">
        <v>-21.7</v>
      </c>
      <c r="AT19" s="1">
        <v>-6.2</v>
      </c>
      <c r="AU19" s="1">
        <v>3.5</v>
      </c>
      <c r="AV19" s="1">
        <v>7.7</v>
      </c>
      <c r="AW19" s="1">
        <v>4.5</v>
      </c>
      <c r="AX19" s="1">
        <v>-2.4</v>
      </c>
      <c r="AY19" s="1">
        <v>-18.8</v>
      </c>
      <c r="AZ19" s="1">
        <v>-33.4</v>
      </c>
      <c r="BA19" s="10">
        <v>-26.4</v>
      </c>
      <c r="BB19" s="8">
        <f t="shared" si="2"/>
        <v>-16.025000000000002</v>
      </c>
      <c r="BC19" s="1">
        <f t="shared" si="3"/>
        <v>5.6</v>
      </c>
    </row>
    <row r="20" spans="1:55" x14ac:dyDescent="0.3">
      <c r="A20" s="1">
        <v>1984</v>
      </c>
      <c r="B20" s="1">
        <v>0.877</v>
      </c>
      <c r="C20" s="5"/>
      <c r="K20" s="1">
        <v>1984</v>
      </c>
      <c r="L20" s="1">
        <v>17.8</v>
      </c>
      <c r="M20" s="1">
        <v>34.5</v>
      </c>
      <c r="N20" s="1">
        <v>42.4</v>
      </c>
      <c r="O20" s="1">
        <v>22.6</v>
      </c>
      <c r="P20" s="1">
        <v>11.3</v>
      </c>
      <c r="Q20" s="1">
        <v>7.5</v>
      </c>
      <c r="R20" s="10">
        <v>28.8</v>
      </c>
      <c r="S20" s="23">
        <v>11.7</v>
      </c>
      <c r="T20" s="1">
        <v>1.4</v>
      </c>
      <c r="U20" s="1">
        <v>2.7</v>
      </c>
      <c r="V20" s="1">
        <v>6.1</v>
      </c>
      <c r="W20" s="1">
        <v>21.3</v>
      </c>
      <c r="X20" s="1">
        <v>29.8</v>
      </c>
      <c r="Y20" s="1">
        <v>69.7</v>
      </c>
      <c r="Z20" s="1">
        <v>57.6</v>
      </c>
      <c r="AA20" s="1">
        <v>33.4</v>
      </c>
      <c r="AB20" s="1">
        <v>15.4</v>
      </c>
      <c r="AC20" s="1">
        <v>13</v>
      </c>
      <c r="AD20" s="10">
        <v>10.199999999999999</v>
      </c>
      <c r="AE20" s="38">
        <f t="shared" si="0"/>
        <v>272.3</v>
      </c>
      <c r="AF20" s="2">
        <f t="shared" si="1"/>
        <v>99.5</v>
      </c>
      <c r="AG20" s="2"/>
      <c r="AH20" s="1">
        <v>1984</v>
      </c>
      <c r="AI20" s="1">
        <v>3.5</v>
      </c>
      <c r="AJ20" s="1">
        <v>7.7</v>
      </c>
      <c r="AK20" s="1">
        <v>4.5</v>
      </c>
      <c r="AL20" s="1">
        <v>-2.4</v>
      </c>
      <c r="AM20" s="1">
        <v>-18.8</v>
      </c>
      <c r="AN20" s="1">
        <v>-33.4</v>
      </c>
      <c r="AO20" s="10">
        <v>-26.4</v>
      </c>
      <c r="AP20" s="23">
        <v>-34.1</v>
      </c>
      <c r="AQ20" s="1">
        <v>-41.8</v>
      </c>
      <c r="AR20" s="1">
        <v>-30.5</v>
      </c>
      <c r="AS20" s="1">
        <v>-21.7</v>
      </c>
      <c r="AT20" s="1">
        <v>-5.9</v>
      </c>
      <c r="AU20" s="1">
        <v>5.5</v>
      </c>
      <c r="AV20" s="1">
        <v>6.6</v>
      </c>
      <c r="AW20" s="1">
        <v>3.9</v>
      </c>
      <c r="AX20" s="1">
        <v>-1.1000000000000001</v>
      </c>
      <c r="AY20" s="1">
        <v>-11.4</v>
      </c>
      <c r="AZ20" s="1">
        <v>-25.2</v>
      </c>
      <c r="BA20" s="10">
        <v>-35.299999999999997</v>
      </c>
      <c r="BB20" s="8">
        <f t="shared" si="2"/>
        <v>-15.916666666666666</v>
      </c>
      <c r="BC20" s="1">
        <f t="shared" si="3"/>
        <v>6.05</v>
      </c>
    </row>
    <row r="21" spans="1:55" x14ac:dyDescent="0.3">
      <c r="A21" s="1">
        <v>1985</v>
      </c>
      <c r="B21" s="1">
        <v>1.4610000000000001</v>
      </c>
      <c r="C21" s="5"/>
      <c r="K21" s="1">
        <v>1985</v>
      </c>
      <c r="L21" s="1">
        <v>29.8</v>
      </c>
      <c r="M21" s="1">
        <v>69.7</v>
      </c>
      <c r="N21" s="1">
        <v>57.6</v>
      </c>
      <c r="O21" s="1">
        <v>33.4</v>
      </c>
      <c r="P21" s="1">
        <v>15.4</v>
      </c>
      <c r="Q21" s="1">
        <v>13</v>
      </c>
      <c r="R21" s="10">
        <v>10.199999999999999</v>
      </c>
      <c r="S21" s="23">
        <v>13.1</v>
      </c>
      <c r="T21" s="1">
        <v>11.6</v>
      </c>
      <c r="U21" s="1">
        <v>6.7</v>
      </c>
      <c r="V21" s="1">
        <v>3.6</v>
      </c>
      <c r="W21" s="1">
        <v>6.9</v>
      </c>
      <c r="X21" s="1">
        <v>25.4</v>
      </c>
      <c r="Y21" s="1">
        <v>32.200000000000003</v>
      </c>
      <c r="Z21" s="1">
        <v>51.7</v>
      </c>
      <c r="AA21" s="1">
        <v>12.3</v>
      </c>
      <c r="AB21" s="1">
        <v>11.2</v>
      </c>
      <c r="AC21" s="1">
        <v>26.1</v>
      </c>
      <c r="AD21" s="10">
        <v>9.6999999999999993</v>
      </c>
      <c r="AE21" s="38">
        <f t="shared" si="0"/>
        <v>210.49999999999997</v>
      </c>
      <c r="AF21" s="2">
        <f t="shared" si="1"/>
        <v>57.6</v>
      </c>
      <c r="AG21" s="2"/>
      <c r="AH21" s="1">
        <v>1985</v>
      </c>
      <c r="AI21" s="1">
        <v>5.5</v>
      </c>
      <c r="AJ21" s="1">
        <v>6.6</v>
      </c>
      <c r="AK21" s="1">
        <v>3.9</v>
      </c>
      <c r="AL21" s="1">
        <v>-1.1000000000000001</v>
      </c>
      <c r="AM21" s="1">
        <v>-11.4</v>
      </c>
      <c r="AN21" s="1">
        <v>-25.2</v>
      </c>
      <c r="AO21" s="10">
        <v>-35.299999999999997</v>
      </c>
      <c r="AP21" s="23">
        <v>-33.299999999999997</v>
      </c>
      <c r="AQ21" s="1">
        <v>-30.7</v>
      </c>
      <c r="AR21" s="1">
        <v>-35.799999999999997</v>
      </c>
      <c r="AS21" s="1">
        <v>-24.2</v>
      </c>
      <c r="AT21" s="1">
        <v>-8.9</v>
      </c>
      <c r="AU21" s="1">
        <v>3.3</v>
      </c>
      <c r="AV21" s="1">
        <v>8.1999999999999993</v>
      </c>
      <c r="AW21" s="1">
        <v>3.3</v>
      </c>
      <c r="AX21" s="1">
        <v>-3.5</v>
      </c>
      <c r="AY21" s="1">
        <v>-18</v>
      </c>
      <c r="AZ21" s="1">
        <v>-22.7</v>
      </c>
      <c r="BA21" s="10">
        <v>-30.1</v>
      </c>
      <c r="BB21" s="8">
        <f t="shared" si="2"/>
        <v>-16.033333333333331</v>
      </c>
      <c r="BC21" s="1">
        <f t="shared" si="3"/>
        <v>5.75</v>
      </c>
    </row>
    <row r="22" spans="1:55" x14ac:dyDescent="0.3">
      <c r="A22" s="1">
        <v>1986</v>
      </c>
      <c r="B22" s="1">
        <v>0.84799999999999998</v>
      </c>
      <c r="C22" s="5"/>
      <c r="K22" s="1">
        <v>1986</v>
      </c>
      <c r="L22" s="1">
        <v>25.4</v>
      </c>
      <c r="M22" s="1">
        <v>32.200000000000003</v>
      </c>
      <c r="N22" s="1">
        <v>51.7</v>
      </c>
      <c r="O22" s="1">
        <v>12.3</v>
      </c>
      <c r="P22" s="1">
        <v>11.2</v>
      </c>
      <c r="Q22" s="1">
        <v>26.1</v>
      </c>
      <c r="R22" s="10">
        <v>9.6999999999999993</v>
      </c>
      <c r="S22" s="23">
        <v>4.5</v>
      </c>
      <c r="T22" s="1">
        <v>11</v>
      </c>
      <c r="U22" s="1">
        <v>9.4</v>
      </c>
      <c r="V22" s="1">
        <v>3.9</v>
      </c>
      <c r="W22" s="1">
        <v>11.1</v>
      </c>
      <c r="X22" s="1">
        <v>24.4</v>
      </c>
      <c r="Y22" s="1">
        <v>60.3</v>
      </c>
      <c r="Z22" s="1">
        <v>24.2</v>
      </c>
      <c r="AA22" s="1">
        <v>30.6</v>
      </c>
      <c r="AB22" s="1">
        <v>10.8</v>
      </c>
      <c r="AC22" s="1">
        <v>9.9</v>
      </c>
      <c r="AD22" s="10">
        <v>13.6</v>
      </c>
      <c r="AE22" s="38">
        <f t="shared" si="0"/>
        <v>213.7</v>
      </c>
      <c r="AF22" s="2">
        <f t="shared" si="1"/>
        <v>84.699999999999989</v>
      </c>
      <c r="AG22" s="2"/>
      <c r="AH22" s="1">
        <v>1986</v>
      </c>
      <c r="AI22" s="1">
        <v>3.3</v>
      </c>
      <c r="AJ22" s="1">
        <v>8.1999999999999993</v>
      </c>
      <c r="AK22" s="1">
        <v>3.3</v>
      </c>
      <c r="AL22" s="1">
        <v>-3.5</v>
      </c>
      <c r="AM22" s="1">
        <v>-18</v>
      </c>
      <c r="AN22" s="1">
        <v>-22.7</v>
      </c>
      <c r="AO22" s="10">
        <v>-30.1</v>
      </c>
      <c r="AP22" s="23">
        <v>-38.299999999999997</v>
      </c>
      <c r="AQ22" s="1">
        <v>-30.7</v>
      </c>
      <c r="AR22" s="1">
        <v>-31.9</v>
      </c>
      <c r="AS22" s="1">
        <v>-18.2</v>
      </c>
      <c r="AT22" s="1">
        <v>-4.9000000000000004</v>
      </c>
      <c r="AU22" s="1">
        <v>5.0999999999999996</v>
      </c>
      <c r="AV22" s="1">
        <v>6.1</v>
      </c>
      <c r="AW22" s="1">
        <v>2.7</v>
      </c>
      <c r="AX22" s="1">
        <v>-3.8</v>
      </c>
      <c r="AY22" s="1">
        <v>-16.600000000000001</v>
      </c>
      <c r="AZ22" s="1">
        <v>-23.7</v>
      </c>
      <c r="BA22" s="10">
        <v>-31.5</v>
      </c>
      <c r="BB22" s="8">
        <f t="shared" si="2"/>
        <v>-15.475000000000001</v>
      </c>
      <c r="BC22" s="1">
        <f t="shared" si="3"/>
        <v>5.6</v>
      </c>
    </row>
    <row r="23" spans="1:55" x14ac:dyDescent="0.3">
      <c r="A23" s="1">
        <v>1987</v>
      </c>
      <c r="B23" s="1">
        <v>0.48399999999999999</v>
      </c>
      <c r="C23" s="5"/>
      <c r="K23" s="1">
        <v>1987</v>
      </c>
      <c r="L23" s="1">
        <v>24.4</v>
      </c>
      <c r="M23" s="1">
        <v>60.3</v>
      </c>
      <c r="N23" s="1">
        <v>24.2</v>
      </c>
      <c r="O23" s="1">
        <v>30.6</v>
      </c>
      <c r="P23" s="1">
        <v>10.8</v>
      </c>
      <c r="Q23" s="1">
        <v>9.9</v>
      </c>
      <c r="R23" s="10">
        <v>13.6</v>
      </c>
      <c r="S23" s="23">
        <v>16.100000000000001</v>
      </c>
      <c r="T23" s="1">
        <v>2.1</v>
      </c>
      <c r="U23" s="1">
        <v>10.7</v>
      </c>
      <c r="V23" s="1">
        <v>8.6999999999999993</v>
      </c>
      <c r="W23" s="1">
        <v>7.1</v>
      </c>
      <c r="X23" s="1">
        <v>36</v>
      </c>
      <c r="Y23" s="1">
        <v>19.7</v>
      </c>
      <c r="Z23" s="1">
        <v>47.8</v>
      </c>
      <c r="AA23" s="1">
        <v>15.8</v>
      </c>
      <c r="AB23" s="1">
        <v>15.8</v>
      </c>
      <c r="AC23" s="1">
        <v>5</v>
      </c>
      <c r="AD23" s="10">
        <v>13.4</v>
      </c>
      <c r="AE23" s="38">
        <f t="shared" si="0"/>
        <v>198.20000000000002</v>
      </c>
      <c r="AF23" s="2">
        <f t="shared" si="1"/>
        <v>55.7</v>
      </c>
      <c r="AG23" s="2"/>
      <c r="AH23" s="1">
        <v>1987</v>
      </c>
      <c r="AI23" s="1">
        <v>5.0999999999999996</v>
      </c>
      <c r="AJ23" s="1">
        <v>6.1</v>
      </c>
      <c r="AK23" s="1">
        <v>2.7</v>
      </c>
      <c r="AL23" s="1">
        <v>-3.8</v>
      </c>
      <c r="AM23" s="1">
        <v>-16.600000000000001</v>
      </c>
      <c r="AN23" s="1">
        <v>-23.7</v>
      </c>
      <c r="AO23" s="10">
        <v>-31.5</v>
      </c>
      <c r="AP23" s="23">
        <v>-34.5</v>
      </c>
      <c r="AQ23" s="1">
        <v>-39.799999999999997</v>
      </c>
      <c r="AR23" s="1">
        <v>-29</v>
      </c>
      <c r="AS23" s="1">
        <v>-22.3</v>
      </c>
      <c r="AT23" s="1">
        <v>-5.9</v>
      </c>
      <c r="AU23" s="1">
        <v>3.6</v>
      </c>
      <c r="AV23" s="1">
        <v>7.7</v>
      </c>
      <c r="AW23" s="1">
        <v>5</v>
      </c>
      <c r="AX23" s="1">
        <v>-3.8</v>
      </c>
      <c r="AY23" s="1">
        <v>-14.1</v>
      </c>
      <c r="AZ23" s="1">
        <v>-32.1</v>
      </c>
      <c r="BA23" s="10">
        <v>-39.799999999999997</v>
      </c>
      <c r="BB23" s="8">
        <f t="shared" si="2"/>
        <v>-17.083333333333332</v>
      </c>
      <c r="BC23" s="1">
        <f t="shared" si="3"/>
        <v>5.65</v>
      </c>
    </row>
    <row r="24" spans="1:55" x14ac:dyDescent="0.3">
      <c r="A24" s="1">
        <v>1988</v>
      </c>
      <c r="B24" s="1">
        <v>1.105</v>
      </c>
      <c r="C24" s="5"/>
      <c r="K24" s="1">
        <v>1988</v>
      </c>
      <c r="L24" s="1">
        <v>36</v>
      </c>
      <c r="M24" s="1">
        <v>19.7</v>
      </c>
      <c r="N24" s="1">
        <v>47.8</v>
      </c>
      <c r="O24" s="1">
        <v>15.8</v>
      </c>
      <c r="P24" s="1">
        <v>15.8</v>
      </c>
      <c r="Q24" s="1">
        <v>5</v>
      </c>
      <c r="R24" s="10">
        <v>13.4</v>
      </c>
      <c r="S24" s="23">
        <v>20.100000000000001</v>
      </c>
      <c r="T24" s="1">
        <v>12.1</v>
      </c>
      <c r="U24" s="1">
        <v>0.8</v>
      </c>
      <c r="V24" s="1">
        <v>7.5</v>
      </c>
      <c r="W24" s="1">
        <v>3.9</v>
      </c>
      <c r="X24" s="1">
        <v>14.6</v>
      </c>
      <c r="Y24" s="1">
        <v>40.4</v>
      </c>
      <c r="Z24" s="1">
        <v>39.9</v>
      </c>
      <c r="AA24" s="1">
        <v>14.5</v>
      </c>
      <c r="AB24" s="1">
        <v>10.199999999999999</v>
      </c>
      <c r="AC24" s="1">
        <v>2.5</v>
      </c>
      <c r="AD24" s="10">
        <v>6.6</v>
      </c>
      <c r="AE24" s="38">
        <f t="shared" si="0"/>
        <v>173.1</v>
      </c>
      <c r="AF24" s="2">
        <f t="shared" si="1"/>
        <v>55</v>
      </c>
      <c r="AG24" s="2"/>
      <c r="AH24" s="1">
        <v>1988</v>
      </c>
      <c r="AI24" s="1">
        <v>3.6</v>
      </c>
      <c r="AJ24" s="1">
        <v>7.7</v>
      </c>
      <c r="AK24" s="1">
        <v>5</v>
      </c>
      <c r="AL24" s="1">
        <v>-3.8</v>
      </c>
      <c r="AM24" s="1">
        <v>-14.1</v>
      </c>
      <c r="AN24" s="1">
        <v>-32.1</v>
      </c>
      <c r="AO24" s="10">
        <v>-39.799999999999997</v>
      </c>
      <c r="AP24" s="23">
        <v>-31.8</v>
      </c>
      <c r="AQ24" s="1">
        <v>-34.200000000000003</v>
      </c>
      <c r="AR24" s="1">
        <v>-33</v>
      </c>
      <c r="AS24" s="1">
        <v>-19.8</v>
      </c>
      <c r="AT24" s="1">
        <v>-6.3</v>
      </c>
      <c r="AU24" s="1">
        <v>4.3</v>
      </c>
      <c r="AV24" s="1">
        <v>8.1</v>
      </c>
      <c r="AW24" s="1">
        <v>3.2</v>
      </c>
      <c r="AX24" s="1">
        <v>-1.7</v>
      </c>
      <c r="AY24" s="1">
        <v>-13.9</v>
      </c>
      <c r="AZ24" s="1">
        <v>-31.7</v>
      </c>
      <c r="BA24" s="10">
        <v>-35.1</v>
      </c>
      <c r="BB24" s="8">
        <f t="shared" si="2"/>
        <v>-15.991666666666667</v>
      </c>
      <c r="BC24" s="1">
        <f t="shared" si="3"/>
        <v>6.1999999999999993</v>
      </c>
    </row>
    <row r="25" spans="1:55" x14ac:dyDescent="0.3">
      <c r="A25" s="1">
        <v>1989</v>
      </c>
      <c r="B25" s="1">
        <v>0.878</v>
      </c>
      <c r="C25" s="5"/>
      <c r="K25" s="1">
        <v>1989</v>
      </c>
      <c r="L25" s="1">
        <v>14.6</v>
      </c>
      <c r="M25" s="1">
        <v>40.4</v>
      </c>
      <c r="N25" s="1">
        <v>39.9</v>
      </c>
      <c r="O25" s="1">
        <v>14.5</v>
      </c>
      <c r="P25" s="1">
        <v>10.199999999999999</v>
      </c>
      <c r="Q25" s="1">
        <v>2.5</v>
      </c>
      <c r="R25" s="10">
        <v>6.6</v>
      </c>
      <c r="S25" s="23">
        <v>12.8</v>
      </c>
      <c r="T25" s="1">
        <v>29</v>
      </c>
      <c r="U25" s="1">
        <v>14.9</v>
      </c>
      <c r="V25" s="1">
        <v>21.7</v>
      </c>
      <c r="W25" s="1">
        <v>14.6</v>
      </c>
      <c r="X25" s="1">
        <v>26.2</v>
      </c>
      <c r="Y25" s="1">
        <v>34.9</v>
      </c>
      <c r="Z25" s="1">
        <v>67.5</v>
      </c>
      <c r="AA25" s="1">
        <v>17.600000000000001</v>
      </c>
      <c r="AB25" s="1">
        <v>16.399999999999999</v>
      </c>
      <c r="AC25" s="1">
        <v>10.8</v>
      </c>
      <c r="AD25" s="10">
        <v>5.6</v>
      </c>
      <c r="AE25" s="38">
        <f t="shared" si="0"/>
        <v>272</v>
      </c>
      <c r="AF25" s="2">
        <f t="shared" si="1"/>
        <v>61.099999999999994</v>
      </c>
      <c r="AG25" s="2"/>
      <c r="AH25" s="1">
        <v>1989</v>
      </c>
      <c r="AI25" s="1">
        <v>4.3</v>
      </c>
      <c r="AJ25" s="1">
        <v>8.1</v>
      </c>
      <c r="AK25" s="1">
        <v>3.2</v>
      </c>
      <c r="AL25" s="1">
        <v>-1.7</v>
      </c>
      <c r="AM25" s="1">
        <v>-13.9</v>
      </c>
      <c r="AN25" s="1">
        <v>-31.7</v>
      </c>
      <c r="AO25" s="10">
        <v>-35.1</v>
      </c>
      <c r="AP25" s="23">
        <v>-42.1</v>
      </c>
      <c r="AQ25" s="1">
        <v>-26.2</v>
      </c>
      <c r="AR25" s="1">
        <v>-28</v>
      </c>
      <c r="AS25" s="1">
        <v>-21.1</v>
      </c>
      <c r="AT25" s="1">
        <v>-6.3</v>
      </c>
      <c r="AU25" s="1">
        <v>6</v>
      </c>
      <c r="AV25" s="1">
        <v>6.9</v>
      </c>
      <c r="AW25" s="1">
        <v>4.5</v>
      </c>
      <c r="AX25" s="1">
        <v>0</v>
      </c>
      <c r="AY25" s="1">
        <v>-13.8</v>
      </c>
      <c r="AZ25" s="1">
        <v>-30.9</v>
      </c>
      <c r="BA25" s="10">
        <v>-31.7</v>
      </c>
      <c r="BB25" s="8">
        <f t="shared" si="2"/>
        <v>-15.225</v>
      </c>
      <c r="BC25" s="1">
        <f t="shared" si="3"/>
        <v>6.45</v>
      </c>
    </row>
    <row r="26" spans="1:55" x14ac:dyDescent="0.3">
      <c r="A26" s="1">
        <v>1990</v>
      </c>
      <c r="B26" s="1">
        <v>0.61599999999999999</v>
      </c>
      <c r="C26" s="5"/>
      <c r="K26" s="1">
        <v>1990</v>
      </c>
      <c r="L26" s="1">
        <v>26.2</v>
      </c>
      <c r="M26" s="1">
        <v>34.9</v>
      </c>
      <c r="N26" s="1">
        <v>67.5</v>
      </c>
      <c r="O26" s="1">
        <v>17.600000000000001</v>
      </c>
      <c r="P26" s="1">
        <v>16.399999999999999</v>
      </c>
      <c r="Q26" s="1">
        <v>10.8</v>
      </c>
      <c r="R26" s="10">
        <v>5.6</v>
      </c>
      <c r="S26" s="23">
        <v>3.7</v>
      </c>
      <c r="T26" s="1">
        <v>1.6</v>
      </c>
      <c r="U26" s="1">
        <v>6.2</v>
      </c>
      <c r="V26" s="1">
        <v>14.1</v>
      </c>
      <c r="W26" s="1">
        <v>14.8</v>
      </c>
      <c r="X26" s="1">
        <v>53.7</v>
      </c>
      <c r="Y26" s="1">
        <v>43.9</v>
      </c>
      <c r="Z26" s="1">
        <v>45.6</v>
      </c>
      <c r="AA26" s="1">
        <v>37.9</v>
      </c>
      <c r="AB26" s="1">
        <v>21.1</v>
      </c>
      <c r="AC26" s="1">
        <v>31.3</v>
      </c>
      <c r="AD26" s="10">
        <v>7.8</v>
      </c>
      <c r="AE26" s="38">
        <f t="shared" si="0"/>
        <v>281.7</v>
      </c>
      <c r="AF26" s="2">
        <f t="shared" si="1"/>
        <v>97.6</v>
      </c>
      <c r="AG26" s="2"/>
      <c r="AH26" s="1">
        <v>1990</v>
      </c>
      <c r="AI26" s="1">
        <v>6</v>
      </c>
      <c r="AJ26" s="1">
        <v>6.9</v>
      </c>
      <c r="AK26" s="1">
        <v>4.5</v>
      </c>
      <c r="AL26" s="1">
        <v>0</v>
      </c>
      <c r="AM26" s="1">
        <v>-13.8</v>
      </c>
      <c r="AN26" s="1">
        <v>-30.9</v>
      </c>
      <c r="AO26" s="10">
        <v>-31.7</v>
      </c>
      <c r="AP26" s="23">
        <v>-36.9</v>
      </c>
      <c r="AQ26" s="1">
        <v>-41.7</v>
      </c>
      <c r="AR26" s="1">
        <v>-27.9</v>
      </c>
      <c r="AS26" s="1">
        <v>-15.6</v>
      </c>
      <c r="AT26" s="1">
        <v>-2.8</v>
      </c>
      <c r="AU26" s="1">
        <v>5.6</v>
      </c>
      <c r="AV26" s="1">
        <v>7.3</v>
      </c>
      <c r="AW26" s="1">
        <v>5.7</v>
      </c>
      <c r="AX26" s="1">
        <v>-2.1</v>
      </c>
      <c r="AY26" s="1">
        <v>-15.1</v>
      </c>
      <c r="AZ26" s="1">
        <v>-27</v>
      </c>
      <c r="BA26" s="10">
        <v>-35</v>
      </c>
      <c r="BB26" s="8">
        <f t="shared" si="2"/>
        <v>-15.458333333333334</v>
      </c>
      <c r="BC26" s="1">
        <f t="shared" si="3"/>
        <v>6.4499999999999993</v>
      </c>
    </row>
    <row r="27" spans="1:55" x14ac:dyDescent="0.3">
      <c r="A27" s="1">
        <v>1991</v>
      </c>
      <c r="B27" s="1">
        <v>1.1519999999999999</v>
      </c>
      <c r="C27" s="5"/>
      <c r="K27" s="1">
        <v>1991</v>
      </c>
      <c r="L27" s="1">
        <v>53.7</v>
      </c>
      <c r="M27" s="1">
        <v>43.9</v>
      </c>
      <c r="N27" s="1">
        <v>45.6</v>
      </c>
      <c r="O27" s="1">
        <v>37.9</v>
      </c>
      <c r="P27" s="1">
        <v>21.1</v>
      </c>
      <c r="Q27" s="1">
        <v>31.3</v>
      </c>
      <c r="R27" s="10">
        <v>7.8</v>
      </c>
      <c r="S27" s="23">
        <v>4.5</v>
      </c>
      <c r="T27" s="1">
        <v>10</v>
      </c>
      <c r="U27" s="1">
        <v>17.3</v>
      </c>
      <c r="V27" s="1">
        <v>7.6</v>
      </c>
      <c r="W27" s="1">
        <v>9.9</v>
      </c>
      <c r="X27" s="1">
        <v>33.5</v>
      </c>
      <c r="Y27" s="1">
        <v>20.5</v>
      </c>
      <c r="Z27" s="1">
        <v>31.9</v>
      </c>
      <c r="AA27" s="1">
        <v>38.200000000000003</v>
      </c>
      <c r="AB27" s="1">
        <v>15.5</v>
      </c>
      <c r="AC27" s="1">
        <v>13.2</v>
      </c>
      <c r="AD27" s="10">
        <v>10.9</v>
      </c>
      <c r="AE27" s="38">
        <f t="shared" si="0"/>
        <v>212.99999999999997</v>
      </c>
      <c r="AF27" s="2">
        <f t="shared" si="1"/>
        <v>54</v>
      </c>
      <c r="AG27" s="2"/>
      <c r="AH27" s="1">
        <v>1991</v>
      </c>
      <c r="AI27" s="1">
        <v>5.6</v>
      </c>
      <c r="AJ27" s="1">
        <v>7.3</v>
      </c>
      <c r="AK27" s="1">
        <v>5.7</v>
      </c>
      <c r="AL27" s="1">
        <v>-2.1</v>
      </c>
      <c r="AM27" s="1">
        <v>-15.1</v>
      </c>
      <c r="AN27" s="1">
        <v>-27</v>
      </c>
      <c r="AO27" s="10">
        <v>-35</v>
      </c>
      <c r="AP27" s="23">
        <v>-36.6</v>
      </c>
      <c r="AQ27" s="1">
        <v>-36.5</v>
      </c>
      <c r="AR27" s="1">
        <v>-30.4</v>
      </c>
      <c r="AS27" s="1">
        <v>-19.3</v>
      </c>
      <c r="AT27" s="1">
        <v>-4.8</v>
      </c>
      <c r="AU27" s="1">
        <v>7.1</v>
      </c>
      <c r="AV27" s="1">
        <v>9.8000000000000007</v>
      </c>
      <c r="AW27" s="1">
        <v>7.3</v>
      </c>
      <c r="AX27" s="1">
        <v>-1.6</v>
      </c>
      <c r="AY27" s="1">
        <v>-12.4</v>
      </c>
      <c r="AZ27" s="1">
        <v>-23.3</v>
      </c>
      <c r="BA27" s="10">
        <v>-34.299999999999997</v>
      </c>
      <c r="BB27" s="8">
        <f t="shared" si="2"/>
        <v>-14.583333333333334</v>
      </c>
      <c r="BC27" s="1">
        <f t="shared" si="3"/>
        <v>8.4499999999999993</v>
      </c>
    </row>
    <row r="28" spans="1:55" x14ac:dyDescent="0.3">
      <c r="A28" s="1">
        <v>1992</v>
      </c>
      <c r="B28" s="1">
        <v>0.27900000000000003</v>
      </c>
      <c r="C28" s="5"/>
      <c r="K28" s="1">
        <v>1992</v>
      </c>
      <c r="L28" s="1">
        <v>33.5</v>
      </c>
      <c r="M28" s="1">
        <v>20.5</v>
      </c>
      <c r="N28" s="1">
        <v>31.9</v>
      </c>
      <c r="O28" s="1">
        <v>38.200000000000003</v>
      </c>
      <c r="P28" s="1">
        <v>15.5</v>
      </c>
      <c r="Q28" s="1">
        <v>13.2</v>
      </c>
      <c r="R28" s="10">
        <v>10.9</v>
      </c>
      <c r="S28" s="23">
        <v>9.8000000000000007</v>
      </c>
      <c r="T28" s="1">
        <v>13.7</v>
      </c>
      <c r="U28" s="1">
        <v>4.5999999999999996</v>
      </c>
      <c r="V28" s="1">
        <v>11.5</v>
      </c>
      <c r="W28" s="1">
        <v>14.4</v>
      </c>
      <c r="X28" s="1">
        <v>47.2</v>
      </c>
      <c r="Y28" s="1">
        <v>17.8</v>
      </c>
      <c r="Z28" s="1">
        <v>27.2</v>
      </c>
      <c r="AA28" s="1">
        <v>6.1</v>
      </c>
      <c r="AB28" s="1">
        <v>13.3</v>
      </c>
      <c r="AC28" s="1">
        <v>19.2</v>
      </c>
      <c r="AD28" s="10">
        <v>13.3</v>
      </c>
      <c r="AE28" s="38">
        <f t="shared" si="0"/>
        <v>198.1</v>
      </c>
      <c r="AF28" s="2">
        <f t="shared" si="1"/>
        <v>65</v>
      </c>
      <c r="AG28" s="2"/>
      <c r="AH28" s="1">
        <v>1992</v>
      </c>
      <c r="AI28" s="1">
        <v>7.1</v>
      </c>
      <c r="AJ28" s="1">
        <v>9.8000000000000007</v>
      </c>
      <c r="AK28" s="1">
        <v>7.3</v>
      </c>
      <c r="AL28" s="1">
        <v>-1.6</v>
      </c>
      <c r="AM28" s="1">
        <v>-12.4</v>
      </c>
      <c r="AN28" s="1">
        <v>-23.3</v>
      </c>
      <c r="AO28" s="10">
        <v>-34.299999999999997</v>
      </c>
      <c r="AP28" s="23">
        <v>-37</v>
      </c>
      <c r="AQ28" s="1">
        <v>-34.4</v>
      </c>
      <c r="AR28" s="1">
        <v>-34.299999999999997</v>
      </c>
      <c r="AS28" s="1">
        <v>-17.899999999999999</v>
      </c>
      <c r="AT28" s="1">
        <v>-6.2</v>
      </c>
      <c r="AU28" s="1">
        <v>4.3</v>
      </c>
      <c r="AV28" s="1">
        <v>8</v>
      </c>
      <c r="AW28" s="1">
        <v>2.6</v>
      </c>
      <c r="AX28" s="1">
        <v>-3.6</v>
      </c>
      <c r="AY28" s="1">
        <v>-16.7</v>
      </c>
      <c r="AZ28" s="1">
        <v>-29.2</v>
      </c>
      <c r="BA28" s="10">
        <v>-36.299999999999997</v>
      </c>
      <c r="BB28" s="8">
        <f t="shared" si="2"/>
        <v>-16.724999999999998</v>
      </c>
      <c r="BC28" s="1">
        <f t="shared" si="3"/>
        <v>6.15</v>
      </c>
    </row>
    <row r="29" spans="1:55" x14ac:dyDescent="0.3">
      <c r="A29" s="1">
        <v>1993</v>
      </c>
      <c r="B29" s="1">
        <v>0.73</v>
      </c>
      <c r="C29" s="5"/>
      <c r="K29" s="1">
        <v>1993</v>
      </c>
      <c r="L29" s="1">
        <v>47.2</v>
      </c>
      <c r="M29" s="1">
        <v>17.8</v>
      </c>
      <c r="N29" s="1">
        <v>27.2</v>
      </c>
      <c r="O29" s="1">
        <v>6.1</v>
      </c>
      <c r="P29" s="1">
        <v>13.3</v>
      </c>
      <c r="Q29" s="1">
        <v>19.2</v>
      </c>
      <c r="R29" s="10">
        <v>13.3</v>
      </c>
      <c r="S29" s="23">
        <v>12.9</v>
      </c>
      <c r="T29" s="1">
        <v>9.6</v>
      </c>
      <c r="U29" s="1">
        <v>6.6</v>
      </c>
      <c r="V29" s="1">
        <v>7.2</v>
      </c>
      <c r="W29" s="1">
        <v>7.5</v>
      </c>
      <c r="X29" s="1">
        <v>18.3</v>
      </c>
      <c r="Y29" s="1">
        <v>33.799999999999997</v>
      </c>
      <c r="Z29" s="1">
        <v>30</v>
      </c>
      <c r="AA29" s="1">
        <v>12.6</v>
      </c>
      <c r="AB29" s="1">
        <v>22.2</v>
      </c>
      <c r="AC29" s="1">
        <v>12.7</v>
      </c>
      <c r="AD29" s="10">
        <v>4.7</v>
      </c>
      <c r="AE29" s="38">
        <f t="shared" si="0"/>
        <v>178.09999999999997</v>
      </c>
      <c r="AF29" s="2">
        <f t="shared" si="1"/>
        <v>52.099999999999994</v>
      </c>
      <c r="AG29" s="2"/>
      <c r="AH29" s="1">
        <v>1993</v>
      </c>
      <c r="AI29" s="1">
        <v>4.3</v>
      </c>
      <c r="AJ29" s="1">
        <v>8</v>
      </c>
      <c r="AK29" s="1">
        <v>2.6</v>
      </c>
      <c r="AL29" s="1">
        <v>-3.6</v>
      </c>
      <c r="AM29" s="1">
        <v>-16.7</v>
      </c>
      <c r="AN29" s="1">
        <v>-29.2</v>
      </c>
      <c r="AO29" s="10">
        <v>-36.299999999999997</v>
      </c>
      <c r="AP29" s="23">
        <v>-37.299999999999997</v>
      </c>
      <c r="AQ29" s="1">
        <v>-29.7</v>
      </c>
      <c r="AR29" s="1">
        <v>-32.200000000000003</v>
      </c>
      <c r="AS29" s="1">
        <v>-20.399999999999999</v>
      </c>
      <c r="AT29" s="1">
        <v>-5.6</v>
      </c>
      <c r="AU29" s="1">
        <v>5.7</v>
      </c>
      <c r="AV29" s="1">
        <v>9.4</v>
      </c>
      <c r="AW29" s="1">
        <v>2.8</v>
      </c>
      <c r="AX29" s="1">
        <v>-4.5</v>
      </c>
      <c r="AY29" s="1">
        <v>-17.3</v>
      </c>
      <c r="AZ29" s="1">
        <v>-29</v>
      </c>
      <c r="BA29" s="10">
        <v>-41.1</v>
      </c>
      <c r="BB29" s="8">
        <f t="shared" si="2"/>
        <v>-16.599999999999998</v>
      </c>
      <c r="BC29" s="1">
        <f t="shared" si="3"/>
        <v>7.5500000000000007</v>
      </c>
    </row>
    <row r="30" spans="1:55" x14ac:dyDescent="0.3">
      <c r="A30" s="1">
        <v>1994</v>
      </c>
      <c r="B30" s="1">
        <v>1.0089999999999999</v>
      </c>
      <c r="C30" s="5"/>
      <c r="K30" s="1">
        <v>1994</v>
      </c>
      <c r="L30" s="1">
        <v>18.3</v>
      </c>
      <c r="M30" s="1">
        <v>33.799999999999997</v>
      </c>
      <c r="N30" s="1">
        <v>30</v>
      </c>
      <c r="O30" s="1">
        <v>12.6</v>
      </c>
      <c r="P30" s="1">
        <v>22.2</v>
      </c>
      <c r="Q30" s="1">
        <v>12.7</v>
      </c>
      <c r="R30" s="10">
        <v>4.7</v>
      </c>
      <c r="S30" s="23">
        <v>7.1</v>
      </c>
      <c r="T30" s="1">
        <v>7.6</v>
      </c>
      <c r="U30" s="1">
        <v>4.5</v>
      </c>
      <c r="V30" s="1">
        <v>6.2</v>
      </c>
      <c r="W30" s="1">
        <v>5</v>
      </c>
      <c r="X30" s="1">
        <v>11.4</v>
      </c>
      <c r="Y30" s="1">
        <v>9.8000000000000007</v>
      </c>
      <c r="Z30" s="1">
        <v>33.200000000000003</v>
      </c>
      <c r="AA30" s="1">
        <v>13.7</v>
      </c>
      <c r="AB30" s="1">
        <v>8.8000000000000007</v>
      </c>
      <c r="AC30" s="1">
        <v>10.1</v>
      </c>
      <c r="AD30" s="10">
        <v>6</v>
      </c>
      <c r="AE30" s="38">
        <f t="shared" si="0"/>
        <v>123.39999999999999</v>
      </c>
      <c r="AF30" s="2">
        <f t="shared" si="1"/>
        <v>21.200000000000003</v>
      </c>
      <c r="AG30" s="2"/>
      <c r="AH30" s="1">
        <v>1994</v>
      </c>
      <c r="AI30" s="1">
        <v>5.7</v>
      </c>
      <c r="AJ30" s="1">
        <v>9.4</v>
      </c>
      <c r="AK30" s="1">
        <v>2.8</v>
      </c>
      <c r="AL30" s="1">
        <v>-4.5</v>
      </c>
      <c r="AM30" s="1">
        <v>-17.3</v>
      </c>
      <c r="AN30" s="1">
        <v>-29</v>
      </c>
      <c r="AO30" s="10">
        <v>-41.1</v>
      </c>
      <c r="AP30" s="23">
        <v>-34</v>
      </c>
      <c r="AQ30" s="1">
        <v>-30</v>
      </c>
      <c r="AR30" s="1">
        <v>-34.200000000000003</v>
      </c>
      <c r="AS30" s="1">
        <v>-21.5</v>
      </c>
      <c r="AT30" s="1">
        <v>-6.5</v>
      </c>
      <c r="AU30" s="1">
        <v>5.7</v>
      </c>
      <c r="AV30" s="1">
        <v>6.7</v>
      </c>
      <c r="AW30" s="1">
        <v>3.7</v>
      </c>
      <c r="AX30" s="1">
        <v>-1.5</v>
      </c>
      <c r="AY30" s="1">
        <v>-14.7</v>
      </c>
      <c r="AZ30" s="1">
        <v>-31.2</v>
      </c>
      <c r="BA30" s="10">
        <v>-37.1</v>
      </c>
      <c r="BB30" s="8">
        <f t="shared" si="2"/>
        <v>-16.216666666666665</v>
      </c>
      <c r="BC30" s="1">
        <f t="shared" si="3"/>
        <v>6.2</v>
      </c>
    </row>
    <row r="31" spans="1:55" x14ac:dyDescent="0.3">
      <c r="A31" s="1">
        <v>1995</v>
      </c>
      <c r="B31" s="1">
        <v>0.89700000000000002</v>
      </c>
      <c r="C31" s="5"/>
      <c r="K31" s="1">
        <v>1995</v>
      </c>
      <c r="L31" s="1">
        <v>11.4</v>
      </c>
      <c r="M31" s="1">
        <v>9.8000000000000007</v>
      </c>
      <c r="N31" s="1">
        <v>33.200000000000003</v>
      </c>
      <c r="O31" s="1">
        <v>13.7</v>
      </c>
      <c r="P31" s="1">
        <v>8.8000000000000007</v>
      </c>
      <c r="Q31" s="1">
        <v>10.1</v>
      </c>
      <c r="R31" s="10">
        <v>6</v>
      </c>
      <c r="S31" s="23">
        <v>13.8</v>
      </c>
      <c r="T31" s="1">
        <v>8.6999999999999993</v>
      </c>
      <c r="U31" s="1">
        <v>9.4</v>
      </c>
      <c r="V31" s="1">
        <v>4.9000000000000004</v>
      </c>
      <c r="W31" s="1">
        <v>7.9</v>
      </c>
      <c r="X31" s="1">
        <v>35.200000000000003</v>
      </c>
      <c r="Y31" s="1">
        <v>31.9</v>
      </c>
      <c r="Z31" s="1">
        <v>32</v>
      </c>
      <c r="AA31" s="1">
        <v>12.7</v>
      </c>
      <c r="AB31" s="1">
        <v>5.9</v>
      </c>
      <c r="AC31" s="1">
        <v>6.1</v>
      </c>
      <c r="AD31" s="10">
        <v>3</v>
      </c>
      <c r="AE31" s="38">
        <f t="shared" si="0"/>
        <v>171.5</v>
      </c>
      <c r="AF31" s="2">
        <f t="shared" si="1"/>
        <v>67.099999999999994</v>
      </c>
      <c r="AG31" s="2"/>
      <c r="AH31" s="1">
        <v>1995</v>
      </c>
      <c r="AI31" s="1">
        <v>5.7</v>
      </c>
      <c r="AJ31" s="1">
        <v>6.7</v>
      </c>
      <c r="AK31" s="1">
        <v>3.7</v>
      </c>
      <c r="AL31" s="1">
        <v>-1.5</v>
      </c>
      <c r="AM31" s="1">
        <v>-14.7</v>
      </c>
      <c r="AN31" s="1">
        <v>-31.2</v>
      </c>
      <c r="AO31" s="10">
        <v>-37.1</v>
      </c>
      <c r="AP31" s="23">
        <v>-36.6</v>
      </c>
      <c r="AQ31" s="1">
        <v>-31</v>
      </c>
      <c r="AR31" s="1">
        <v>-27.2</v>
      </c>
      <c r="AS31" s="1">
        <v>-20.9</v>
      </c>
      <c r="AT31" s="1">
        <v>-4.8</v>
      </c>
      <c r="AU31" s="1">
        <v>5.4</v>
      </c>
      <c r="AV31" s="1">
        <v>7.8</v>
      </c>
      <c r="AW31" s="1">
        <v>6</v>
      </c>
      <c r="AX31" s="1">
        <v>-0.6</v>
      </c>
      <c r="AY31" s="1">
        <v>-14.6</v>
      </c>
      <c r="AZ31" s="1">
        <v>-21.4</v>
      </c>
      <c r="BA31" s="10">
        <v>-31.7</v>
      </c>
      <c r="BB31" s="8">
        <f t="shared" si="2"/>
        <v>-14.133333333333331</v>
      </c>
      <c r="BC31" s="1">
        <f t="shared" si="3"/>
        <v>6.6</v>
      </c>
    </row>
    <row r="32" spans="1:55" x14ac:dyDescent="0.3">
      <c r="A32" s="1">
        <v>1996</v>
      </c>
      <c r="B32" s="1">
        <v>0.57599999999999996</v>
      </c>
      <c r="C32" s="5"/>
      <c r="K32" s="1">
        <v>1996</v>
      </c>
      <c r="L32" s="1">
        <v>35.200000000000003</v>
      </c>
      <c r="M32" s="1">
        <v>31.9</v>
      </c>
      <c r="N32" s="1">
        <v>32</v>
      </c>
      <c r="O32" s="1">
        <v>12.7</v>
      </c>
      <c r="P32" s="1">
        <v>5.9</v>
      </c>
      <c r="Q32" s="1">
        <v>6.1</v>
      </c>
      <c r="R32" s="10">
        <v>3</v>
      </c>
      <c r="S32" s="23">
        <v>10.6</v>
      </c>
      <c r="T32" s="1">
        <v>8.9</v>
      </c>
      <c r="U32" s="1">
        <v>18.3</v>
      </c>
      <c r="V32" s="1">
        <v>5.2</v>
      </c>
      <c r="W32" s="1">
        <v>20.100000000000001</v>
      </c>
      <c r="X32" s="1">
        <v>36.6</v>
      </c>
      <c r="Y32" s="1">
        <v>35.799999999999997</v>
      </c>
      <c r="Z32" s="1">
        <v>36.6</v>
      </c>
      <c r="AA32" s="1">
        <v>15.1</v>
      </c>
      <c r="AB32" s="1">
        <v>13.6</v>
      </c>
      <c r="AC32" s="1">
        <v>27.8</v>
      </c>
      <c r="AD32" s="10">
        <v>11.5</v>
      </c>
      <c r="AE32" s="38">
        <f t="shared" si="0"/>
        <v>240.1</v>
      </c>
      <c r="AF32" s="2">
        <f t="shared" si="1"/>
        <v>72.400000000000006</v>
      </c>
      <c r="AG32" s="2"/>
      <c r="AH32" s="1">
        <v>1996</v>
      </c>
      <c r="AI32" s="1">
        <v>5.4</v>
      </c>
      <c r="AJ32" s="1">
        <v>7.8</v>
      </c>
      <c r="AK32" s="1">
        <v>6</v>
      </c>
      <c r="AL32" s="1">
        <v>-0.6</v>
      </c>
      <c r="AM32" s="1">
        <v>-14.6</v>
      </c>
      <c r="AN32" s="1">
        <v>-21.4</v>
      </c>
      <c r="AO32" s="10">
        <v>-31.7</v>
      </c>
      <c r="AP32" s="23">
        <v>-29.8</v>
      </c>
      <c r="AQ32" s="1">
        <v>-33.9</v>
      </c>
      <c r="AR32" s="1">
        <v>-25.6</v>
      </c>
      <c r="AS32" s="1">
        <v>-20.399999999999999</v>
      </c>
      <c r="AT32" s="1">
        <v>-4.8</v>
      </c>
      <c r="AU32" s="1">
        <v>4.5</v>
      </c>
      <c r="AV32" s="1">
        <v>6.1</v>
      </c>
      <c r="AW32" s="1">
        <v>4.5</v>
      </c>
      <c r="AX32" s="1">
        <v>-1.9</v>
      </c>
      <c r="AY32" s="1">
        <v>-14.8</v>
      </c>
      <c r="AZ32" s="1">
        <v>-26.3</v>
      </c>
      <c r="BA32" s="10">
        <v>-31</v>
      </c>
      <c r="BB32" s="8">
        <f t="shared" si="2"/>
        <v>-14.450000000000003</v>
      </c>
      <c r="BC32" s="1">
        <f t="shared" si="3"/>
        <v>5.3</v>
      </c>
    </row>
    <row r="33" spans="1:55" x14ac:dyDescent="0.3">
      <c r="A33" s="1">
        <v>1997</v>
      </c>
      <c r="B33" s="1">
        <v>1.464</v>
      </c>
      <c r="C33" s="5"/>
      <c r="K33" s="1">
        <v>1997</v>
      </c>
      <c r="L33" s="1">
        <v>36.6</v>
      </c>
      <c r="M33" s="1">
        <v>35.799999999999997</v>
      </c>
      <c r="N33" s="1">
        <v>36.6</v>
      </c>
      <c r="O33" s="1">
        <v>15.1</v>
      </c>
      <c r="P33" s="1">
        <v>13.6</v>
      </c>
      <c r="Q33" s="1">
        <v>27.8</v>
      </c>
      <c r="R33" s="10">
        <v>11.5</v>
      </c>
      <c r="S33" s="23">
        <v>5.6</v>
      </c>
      <c r="T33" s="1">
        <v>5.5</v>
      </c>
      <c r="U33" s="1">
        <v>7.6</v>
      </c>
      <c r="V33" s="1">
        <v>8.1999999999999993</v>
      </c>
      <c r="W33" s="1">
        <v>7.6</v>
      </c>
      <c r="X33" s="1">
        <v>38.700000000000003</v>
      </c>
      <c r="Y33" s="1">
        <v>19.899999999999999</v>
      </c>
      <c r="Z33" s="1">
        <v>22.1</v>
      </c>
      <c r="AA33" s="1">
        <v>15.5</v>
      </c>
      <c r="AB33" s="1">
        <v>13.8</v>
      </c>
      <c r="AC33" s="1">
        <v>18</v>
      </c>
      <c r="AD33" s="10">
        <v>4.3</v>
      </c>
      <c r="AE33" s="38">
        <f t="shared" si="0"/>
        <v>166.8</v>
      </c>
      <c r="AF33" s="2">
        <f t="shared" si="1"/>
        <v>58.6</v>
      </c>
      <c r="AG33" s="2"/>
      <c r="AH33" s="1">
        <v>1997</v>
      </c>
      <c r="AI33" s="1">
        <v>4.5</v>
      </c>
      <c r="AJ33" s="1">
        <v>6.1</v>
      </c>
      <c r="AK33" s="1">
        <v>4.5</v>
      </c>
      <c r="AL33" s="1">
        <v>-1.9</v>
      </c>
      <c r="AM33" s="1">
        <v>-14.8</v>
      </c>
      <c r="AN33" s="1">
        <v>-26.3</v>
      </c>
      <c r="AO33" s="10">
        <v>-31</v>
      </c>
      <c r="AP33" s="23">
        <v>-35</v>
      </c>
      <c r="AQ33" s="1">
        <v>-33.5</v>
      </c>
      <c r="AR33" s="1">
        <v>-25.8</v>
      </c>
      <c r="AS33" s="1">
        <v>-18.3</v>
      </c>
      <c r="AT33" s="1">
        <v>-6.6</v>
      </c>
      <c r="AU33" s="1">
        <v>5.3</v>
      </c>
      <c r="AV33" s="1">
        <v>8.1</v>
      </c>
      <c r="AW33" s="1">
        <v>6.3</v>
      </c>
      <c r="AX33" s="1">
        <v>-1.9</v>
      </c>
      <c r="AY33" s="1">
        <v>-13.2</v>
      </c>
      <c r="AZ33" s="1">
        <v>-29.6</v>
      </c>
      <c r="BA33" s="10">
        <v>-36.799999999999997</v>
      </c>
      <c r="BB33" s="8">
        <f t="shared" si="2"/>
        <v>-15.083333333333334</v>
      </c>
      <c r="BC33" s="1">
        <f t="shared" si="3"/>
        <v>6.6999999999999993</v>
      </c>
    </row>
    <row r="34" spans="1:55" x14ac:dyDescent="0.3">
      <c r="A34" s="1">
        <v>1998</v>
      </c>
      <c r="B34" s="1">
        <v>0.69499999999999995</v>
      </c>
      <c r="C34" s="5"/>
      <c r="K34" s="1">
        <v>1998</v>
      </c>
      <c r="L34" s="1">
        <v>38.700000000000003</v>
      </c>
      <c r="M34" s="1">
        <v>19.899999999999999</v>
      </c>
      <c r="N34" s="1">
        <v>22.1</v>
      </c>
      <c r="O34" s="1">
        <v>15.5</v>
      </c>
      <c r="P34" s="1">
        <v>13.8</v>
      </c>
      <c r="Q34" s="1">
        <v>18</v>
      </c>
      <c r="R34" s="10">
        <v>4.3</v>
      </c>
      <c r="S34" s="23">
        <v>11.5</v>
      </c>
      <c r="T34" s="1">
        <v>2.9</v>
      </c>
      <c r="U34" s="1">
        <v>12.4</v>
      </c>
      <c r="V34" s="1">
        <v>16.600000000000001</v>
      </c>
      <c r="W34" s="1">
        <v>6.4</v>
      </c>
      <c r="X34" s="1">
        <v>31.4</v>
      </c>
      <c r="Y34" s="1">
        <v>27.3</v>
      </c>
      <c r="Z34" s="1">
        <v>31</v>
      </c>
      <c r="AA34" s="1">
        <v>24</v>
      </c>
      <c r="AB34" s="1">
        <v>27.9</v>
      </c>
      <c r="AC34" s="1">
        <v>15.5</v>
      </c>
      <c r="AD34" s="10">
        <v>6.1</v>
      </c>
      <c r="AE34" s="38">
        <f t="shared" ref="AE34:AE57" si="4">SUM(S34:AD34)</f>
        <v>213</v>
      </c>
      <c r="AF34" s="2">
        <f t="shared" ref="AF34:AF57" si="5">SUM(X34:Y34)</f>
        <v>58.7</v>
      </c>
      <c r="AG34" s="2"/>
      <c r="AH34" s="1">
        <v>1998</v>
      </c>
      <c r="AI34" s="1">
        <v>5.3</v>
      </c>
      <c r="AJ34" s="1">
        <v>8.1</v>
      </c>
      <c r="AK34" s="1">
        <v>6.3</v>
      </c>
      <c r="AL34" s="1">
        <v>-1.9</v>
      </c>
      <c r="AM34" s="1">
        <v>-13.2</v>
      </c>
      <c r="AN34" s="1">
        <v>-29.6</v>
      </c>
      <c r="AO34" s="10">
        <v>-36.799999999999997</v>
      </c>
      <c r="AP34" s="23">
        <v>-36.1</v>
      </c>
      <c r="AQ34" s="1">
        <v>-36.9</v>
      </c>
      <c r="AR34" s="1">
        <v>-32.200000000000003</v>
      </c>
      <c r="AS34" s="1">
        <v>-22.3</v>
      </c>
      <c r="AT34" s="1">
        <v>-9.6999999999999993</v>
      </c>
      <c r="AU34" s="1">
        <v>5.0999999999999996</v>
      </c>
      <c r="AV34" s="1">
        <v>7.8</v>
      </c>
      <c r="AW34" s="1">
        <v>2.5</v>
      </c>
      <c r="AX34" s="1">
        <v>-2.1</v>
      </c>
      <c r="AY34" s="1">
        <v>-15.6</v>
      </c>
      <c r="AZ34" s="1">
        <v>-26.4</v>
      </c>
      <c r="BA34" s="10">
        <v>-33</v>
      </c>
      <c r="BB34" s="8">
        <f t="shared" ref="BB34:BB57" si="6">AVERAGE(AP34:BA34)</f>
        <v>-16.574999999999999</v>
      </c>
      <c r="BC34" s="1">
        <f t="shared" ref="BC34:BC57" si="7">AVERAGE(AU34:AV34)</f>
        <v>6.4499999999999993</v>
      </c>
    </row>
    <row r="35" spans="1:55" x14ac:dyDescent="0.3">
      <c r="A35" s="1">
        <v>1999</v>
      </c>
      <c r="B35" s="1">
        <v>1.177</v>
      </c>
      <c r="C35" s="5"/>
      <c r="K35" s="1">
        <v>1999</v>
      </c>
      <c r="L35" s="1">
        <v>31.4</v>
      </c>
      <c r="M35" s="1">
        <v>27.3</v>
      </c>
      <c r="N35" s="1">
        <v>31</v>
      </c>
      <c r="O35" s="1">
        <v>24</v>
      </c>
      <c r="P35" s="1">
        <v>27.9</v>
      </c>
      <c r="Q35" s="1">
        <v>15.5</v>
      </c>
      <c r="R35" s="10">
        <v>6.1</v>
      </c>
      <c r="S35" s="23">
        <v>4.0999999999999996</v>
      </c>
      <c r="T35" s="1">
        <v>4.2</v>
      </c>
      <c r="U35" s="1">
        <v>7</v>
      </c>
      <c r="V35" s="1">
        <v>2.7</v>
      </c>
      <c r="W35" s="1">
        <v>5.3</v>
      </c>
      <c r="X35" s="1">
        <v>19.5</v>
      </c>
      <c r="Y35" s="1">
        <v>19.100000000000001</v>
      </c>
      <c r="Z35" s="1">
        <v>26.6</v>
      </c>
      <c r="AA35" s="1">
        <v>28.4</v>
      </c>
      <c r="AB35" s="1">
        <v>6.1</v>
      </c>
      <c r="AC35" s="1">
        <v>15.3</v>
      </c>
      <c r="AD35" s="10">
        <v>3.3</v>
      </c>
      <c r="AE35" s="38">
        <f t="shared" si="4"/>
        <v>141.60000000000002</v>
      </c>
      <c r="AF35" s="2">
        <f t="shared" si="5"/>
        <v>38.6</v>
      </c>
      <c r="AG35" s="2"/>
      <c r="AH35" s="1">
        <v>1999</v>
      </c>
      <c r="AI35" s="1">
        <v>5.0999999999999996</v>
      </c>
      <c r="AJ35" s="1">
        <v>7.8</v>
      </c>
      <c r="AK35" s="1">
        <v>2.5</v>
      </c>
      <c r="AL35" s="1">
        <v>-2.1</v>
      </c>
      <c r="AM35" s="1">
        <v>-15.6</v>
      </c>
      <c r="AN35" s="1">
        <v>-26.4</v>
      </c>
      <c r="AO35" s="10">
        <v>-33</v>
      </c>
      <c r="AP35" s="23">
        <v>-36</v>
      </c>
      <c r="AQ35" s="1">
        <v>-39.700000000000003</v>
      </c>
      <c r="AR35" s="1">
        <v>-32.4</v>
      </c>
      <c r="AS35" s="1">
        <v>-22.7</v>
      </c>
      <c r="AT35" s="1">
        <v>-6.5</v>
      </c>
      <c r="AU35" s="1">
        <v>4.5</v>
      </c>
      <c r="AV35" s="1">
        <v>6.1</v>
      </c>
      <c r="AW35" s="1">
        <v>3.5</v>
      </c>
      <c r="AX35" s="1">
        <v>-1.9</v>
      </c>
      <c r="AY35" s="1">
        <v>-15.3</v>
      </c>
      <c r="AZ35" s="1">
        <v>-28.4</v>
      </c>
      <c r="BA35" s="10">
        <v>-37.4</v>
      </c>
      <c r="BB35" s="8">
        <f t="shared" si="6"/>
        <v>-17.183333333333334</v>
      </c>
      <c r="BC35" s="1">
        <f t="shared" si="7"/>
        <v>5.3</v>
      </c>
    </row>
    <row r="36" spans="1:55" x14ac:dyDescent="0.3">
      <c r="A36" s="1">
        <v>2000</v>
      </c>
      <c r="B36" s="1">
        <v>0.878</v>
      </c>
      <c r="C36" s="5"/>
      <c r="K36" s="1">
        <v>2000</v>
      </c>
      <c r="L36" s="1">
        <v>19.5</v>
      </c>
      <c r="M36" s="1">
        <v>19.100000000000001</v>
      </c>
      <c r="N36" s="1">
        <v>26.6</v>
      </c>
      <c r="O36" s="1">
        <v>28.4</v>
      </c>
      <c r="P36" s="1">
        <v>6.1</v>
      </c>
      <c r="Q36" s="1">
        <v>15.3</v>
      </c>
      <c r="R36" s="10">
        <v>3.3</v>
      </c>
      <c r="S36" s="23">
        <v>7.1</v>
      </c>
      <c r="T36" s="1">
        <v>5.5</v>
      </c>
      <c r="U36" s="1">
        <v>5.9</v>
      </c>
      <c r="V36" s="1">
        <v>3.5</v>
      </c>
      <c r="W36" s="1">
        <v>13.5</v>
      </c>
      <c r="X36" s="1">
        <v>35.299999999999997</v>
      </c>
      <c r="Y36" s="1">
        <v>42.5</v>
      </c>
      <c r="Z36" s="1">
        <v>31</v>
      </c>
      <c r="AA36" s="1">
        <v>20.7</v>
      </c>
      <c r="AB36" s="1">
        <v>7.1</v>
      </c>
      <c r="AC36" s="1">
        <v>6.9</v>
      </c>
      <c r="AD36" s="10">
        <v>7.9</v>
      </c>
      <c r="AE36" s="38">
        <f t="shared" si="4"/>
        <v>186.9</v>
      </c>
      <c r="AF36" s="2">
        <f t="shared" si="5"/>
        <v>77.8</v>
      </c>
      <c r="AG36" s="2"/>
      <c r="AH36" s="1">
        <v>2000</v>
      </c>
      <c r="AI36" s="1">
        <v>4.5</v>
      </c>
      <c r="AJ36" s="1">
        <v>6.1</v>
      </c>
      <c r="AK36" s="1">
        <v>3.5</v>
      </c>
      <c r="AL36" s="1">
        <v>-1.9</v>
      </c>
      <c r="AM36" s="1">
        <v>-15.3</v>
      </c>
      <c r="AN36" s="1">
        <v>-28.4</v>
      </c>
      <c r="AO36" s="10">
        <v>-37.4</v>
      </c>
      <c r="AP36" s="23">
        <v>-39.1</v>
      </c>
      <c r="AQ36" s="1">
        <v>-31.7</v>
      </c>
      <c r="AR36" s="1">
        <v>-29.6</v>
      </c>
      <c r="AS36" s="1">
        <v>-17.899999999999999</v>
      </c>
      <c r="AT36" s="1">
        <v>-5.2</v>
      </c>
      <c r="AU36" s="1">
        <v>5.2</v>
      </c>
      <c r="AV36" s="1">
        <v>7.8</v>
      </c>
      <c r="AW36" s="1">
        <v>3.3</v>
      </c>
      <c r="AX36" s="1">
        <v>-2.2000000000000002</v>
      </c>
      <c r="AY36" s="1">
        <v>-14.6</v>
      </c>
      <c r="AZ36" s="1">
        <v>-27.5</v>
      </c>
      <c r="BA36" s="10">
        <v>-28.6</v>
      </c>
      <c r="BB36" s="8">
        <f t="shared" si="6"/>
        <v>-15.008333333333333</v>
      </c>
      <c r="BC36" s="1">
        <f t="shared" si="7"/>
        <v>6.5</v>
      </c>
    </row>
    <row r="37" spans="1:55" x14ac:dyDescent="0.3">
      <c r="A37" s="1">
        <v>2001</v>
      </c>
      <c r="B37" s="1">
        <v>0.81699999999999995</v>
      </c>
      <c r="C37" s="5"/>
      <c r="K37" s="1">
        <v>2001</v>
      </c>
      <c r="L37" s="1">
        <v>35.299999999999997</v>
      </c>
      <c r="M37" s="1">
        <v>42.5</v>
      </c>
      <c r="N37" s="1">
        <v>31</v>
      </c>
      <c r="O37" s="1">
        <v>20.7</v>
      </c>
      <c r="P37" s="1">
        <v>7.1</v>
      </c>
      <c r="Q37" s="1">
        <v>6.9</v>
      </c>
      <c r="R37" s="10">
        <v>7.9</v>
      </c>
      <c r="S37" s="23">
        <v>11.4</v>
      </c>
      <c r="T37" s="1">
        <v>11.1</v>
      </c>
      <c r="U37" s="1">
        <v>6.6</v>
      </c>
      <c r="V37" s="1">
        <v>3.4</v>
      </c>
      <c r="W37" s="1">
        <v>11.8</v>
      </c>
      <c r="X37" s="1">
        <v>37.299999999999997</v>
      </c>
      <c r="Y37" s="1">
        <v>10.1</v>
      </c>
      <c r="Z37" s="1">
        <v>33.200000000000003</v>
      </c>
      <c r="AA37" s="1">
        <v>27.8</v>
      </c>
      <c r="AB37" s="1">
        <v>12.8</v>
      </c>
      <c r="AC37" s="1">
        <v>14.7</v>
      </c>
      <c r="AD37" s="10">
        <v>3.3</v>
      </c>
      <c r="AE37" s="38">
        <f t="shared" si="4"/>
        <v>183.5</v>
      </c>
      <c r="AF37" s="2">
        <f t="shared" si="5"/>
        <v>47.4</v>
      </c>
      <c r="AG37" s="2"/>
      <c r="AH37" s="1">
        <v>2001</v>
      </c>
      <c r="AI37" s="1">
        <v>5.2</v>
      </c>
      <c r="AJ37" s="1">
        <v>7.8</v>
      </c>
      <c r="AK37" s="1">
        <v>3.3</v>
      </c>
      <c r="AL37" s="1">
        <v>-2.2000000000000002</v>
      </c>
      <c r="AM37" s="1">
        <v>-14.6</v>
      </c>
      <c r="AN37" s="1">
        <v>-27.5</v>
      </c>
      <c r="AO37" s="10">
        <v>-28.6</v>
      </c>
      <c r="AP37" s="23">
        <v>-38.299999999999997</v>
      </c>
      <c r="AQ37" s="1">
        <v>-31.6</v>
      </c>
      <c r="AR37" s="1">
        <v>-30.4</v>
      </c>
      <c r="AS37" s="1">
        <v>-18.2</v>
      </c>
      <c r="AT37" s="1">
        <v>-3.9</v>
      </c>
      <c r="AU37" s="1">
        <v>5</v>
      </c>
      <c r="AV37" s="1">
        <v>9.5</v>
      </c>
      <c r="AW37" s="1">
        <v>4.0999999999999996</v>
      </c>
      <c r="AX37" s="1">
        <v>-4.2</v>
      </c>
      <c r="AY37" s="1">
        <v>-16</v>
      </c>
      <c r="AZ37" s="1">
        <v>-24.7</v>
      </c>
      <c r="BA37" s="10">
        <v>-36</v>
      </c>
      <c r="BB37" s="8">
        <f t="shared" si="6"/>
        <v>-15.391666666666667</v>
      </c>
      <c r="BC37" s="1">
        <f t="shared" si="7"/>
        <v>7.25</v>
      </c>
    </row>
    <row r="38" spans="1:55" x14ac:dyDescent="0.3">
      <c r="A38" s="1">
        <v>2002</v>
      </c>
      <c r="B38" s="1">
        <v>0.98599999999999999</v>
      </c>
      <c r="C38" s="5"/>
      <c r="K38" s="1">
        <v>2002</v>
      </c>
      <c r="L38" s="1">
        <v>37.299999999999997</v>
      </c>
      <c r="M38" s="1">
        <v>10.1</v>
      </c>
      <c r="N38" s="1">
        <v>33.200000000000003</v>
      </c>
      <c r="O38" s="1">
        <v>27.8</v>
      </c>
      <c r="P38" s="1">
        <v>12.8</v>
      </c>
      <c r="Q38" s="1">
        <v>14.7</v>
      </c>
      <c r="R38" s="10">
        <v>3.3</v>
      </c>
      <c r="S38" s="23">
        <v>16.7</v>
      </c>
      <c r="T38" s="1">
        <v>8.1999999999999993</v>
      </c>
      <c r="U38" s="1">
        <v>11.5</v>
      </c>
      <c r="V38" s="1">
        <v>8.1</v>
      </c>
      <c r="W38" s="1">
        <v>8.9</v>
      </c>
      <c r="X38" s="1">
        <v>9.6</v>
      </c>
      <c r="Y38" s="1">
        <v>49.8</v>
      </c>
      <c r="Z38" s="1">
        <v>23.3</v>
      </c>
      <c r="AA38" s="1">
        <v>22.1</v>
      </c>
      <c r="AB38" s="1">
        <v>16</v>
      </c>
      <c r="AC38" s="1">
        <v>13.6</v>
      </c>
      <c r="AD38" s="10">
        <v>11.2</v>
      </c>
      <c r="AE38" s="38">
        <f t="shared" si="4"/>
        <v>198.99999999999997</v>
      </c>
      <c r="AF38" s="2">
        <f t="shared" si="5"/>
        <v>59.4</v>
      </c>
      <c r="AG38" s="2"/>
      <c r="AH38" s="1">
        <v>2002</v>
      </c>
      <c r="AI38" s="1">
        <v>5</v>
      </c>
      <c r="AJ38" s="1">
        <v>9.5</v>
      </c>
      <c r="AK38" s="1">
        <v>4.0999999999999996</v>
      </c>
      <c r="AL38" s="1">
        <v>-4.2</v>
      </c>
      <c r="AM38" s="1">
        <v>-16</v>
      </c>
      <c r="AN38" s="1">
        <v>-24.7</v>
      </c>
      <c r="AO38" s="10">
        <v>-36</v>
      </c>
      <c r="AP38" s="23">
        <v>-38.200000000000003</v>
      </c>
      <c r="AQ38" s="1">
        <v>-40.799999999999997</v>
      </c>
      <c r="AR38" s="1">
        <v>-22.7</v>
      </c>
      <c r="AS38" s="1">
        <v>-17.2</v>
      </c>
      <c r="AT38" s="1">
        <v>-4.8</v>
      </c>
      <c r="AU38" s="1">
        <v>6.4</v>
      </c>
      <c r="AV38" s="1">
        <v>8.1</v>
      </c>
      <c r="AW38" s="1">
        <v>6.6</v>
      </c>
      <c r="AX38" s="1">
        <v>-0.9</v>
      </c>
      <c r="AY38" s="1">
        <v>-13.8</v>
      </c>
      <c r="AZ38" s="1">
        <v>-26.2</v>
      </c>
      <c r="BA38" s="10">
        <v>-31.3</v>
      </c>
      <c r="BB38" s="8">
        <f t="shared" si="6"/>
        <v>-14.566666666666668</v>
      </c>
      <c r="BC38" s="1">
        <f t="shared" si="7"/>
        <v>7.25</v>
      </c>
    </row>
    <row r="39" spans="1:55" x14ac:dyDescent="0.3">
      <c r="A39" s="1">
        <v>2003</v>
      </c>
      <c r="B39" s="1">
        <v>0.78100000000000003</v>
      </c>
      <c r="C39" s="5"/>
      <c r="K39" s="1">
        <v>2003</v>
      </c>
      <c r="L39" s="1">
        <v>9.6</v>
      </c>
      <c r="M39" s="1">
        <v>49.8</v>
      </c>
      <c r="N39" s="1">
        <v>23.3</v>
      </c>
      <c r="O39" s="1">
        <v>22.1</v>
      </c>
      <c r="P39" s="1">
        <v>16</v>
      </c>
      <c r="Q39" s="1">
        <v>13.6</v>
      </c>
      <c r="R39" s="10">
        <v>11.2</v>
      </c>
      <c r="S39" s="23">
        <v>11.4</v>
      </c>
      <c r="T39" s="1">
        <v>1</v>
      </c>
      <c r="U39" s="1">
        <v>5.3</v>
      </c>
      <c r="V39" s="1">
        <v>7.1</v>
      </c>
      <c r="W39" s="1">
        <v>14.8</v>
      </c>
      <c r="X39" s="1">
        <v>48.1</v>
      </c>
      <c r="Y39" s="1">
        <v>29.4</v>
      </c>
      <c r="Z39" s="1">
        <v>10.9</v>
      </c>
      <c r="AA39" s="1">
        <v>13.5</v>
      </c>
      <c r="AB39" s="1">
        <v>12.7</v>
      </c>
      <c r="AC39" s="1">
        <v>7.3</v>
      </c>
      <c r="AD39" s="10">
        <v>20.9</v>
      </c>
      <c r="AE39" s="38">
        <f t="shared" si="4"/>
        <v>182.4</v>
      </c>
      <c r="AF39" s="2">
        <f t="shared" si="5"/>
        <v>77.5</v>
      </c>
      <c r="AG39" s="2"/>
      <c r="AH39" s="1">
        <v>2003</v>
      </c>
      <c r="AI39" s="1">
        <v>6.4</v>
      </c>
      <c r="AJ39" s="1">
        <v>8.1</v>
      </c>
      <c r="AK39" s="1">
        <v>6.6</v>
      </c>
      <c r="AL39" s="1">
        <v>-0.9</v>
      </c>
      <c r="AM39" s="1">
        <v>-13.8</v>
      </c>
      <c r="AN39" s="1">
        <v>-26.2</v>
      </c>
      <c r="AO39" s="10">
        <v>-31.3</v>
      </c>
      <c r="AP39" s="23">
        <v>-33.299999999999997</v>
      </c>
      <c r="AQ39" s="1">
        <v>-36.9</v>
      </c>
      <c r="AR39" s="1">
        <v>-27</v>
      </c>
      <c r="AS39" s="1">
        <v>-18.2</v>
      </c>
      <c r="AT39" s="1">
        <v>-4.7</v>
      </c>
      <c r="AU39" s="1">
        <v>4.5</v>
      </c>
      <c r="AV39" s="1">
        <v>10.4</v>
      </c>
      <c r="AW39" s="1">
        <v>4.8</v>
      </c>
      <c r="AX39" s="1">
        <v>1.3</v>
      </c>
      <c r="AY39" s="1">
        <v>-12.7</v>
      </c>
      <c r="AZ39" s="1">
        <v>-25.3</v>
      </c>
      <c r="BA39" s="10">
        <v>-32.5</v>
      </c>
      <c r="BB39" s="8">
        <f t="shared" si="6"/>
        <v>-14.133333333333333</v>
      </c>
      <c r="BC39" s="1">
        <f t="shared" si="7"/>
        <v>7.45</v>
      </c>
    </row>
    <row r="40" spans="1:55" x14ac:dyDescent="0.3">
      <c r="A40" s="1">
        <v>2004</v>
      </c>
      <c r="B40" s="1">
        <v>1.319</v>
      </c>
      <c r="C40" s="5"/>
      <c r="K40" s="1">
        <v>2004</v>
      </c>
      <c r="L40" s="1">
        <v>48.1</v>
      </c>
      <c r="M40" s="1">
        <v>29.4</v>
      </c>
      <c r="N40" s="1">
        <v>10.9</v>
      </c>
      <c r="O40" s="1">
        <v>13.5</v>
      </c>
      <c r="P40" s="1">
        <v>12.7</v>
      </c>
      <c r="Q40" s="1">
        <v>7.3</v>
      </c>
      <c r="R40" s="10">
        <v>20.9</v>
      </c>
      <c r="S40" s="23">
        <v>16</v>
      </c>
      <c r="T40" s="1">
        <v>2.5</v>
      </c>
      <c r="U40" s="1">
        <v>6.7</v>
      </c>
      <c r="V40" s="1">
        <v>9.5</v>
      </c>
      <c r="W40" s="1">
        <v>10</v>
      </c>
      <c r="X40" s="1">
        <v>30.9</v>
      </c>
      <c r="Y40" s="1">
        <v>26.5</v>
      </c>
      <c r="Z40" s="1">
        <v>37.4</v>
      </c>
      <c r="AA40" s="1">
        <v>21.1</v>
      </c>
      <c r="AB40" s="1">
        <v>35</v>
      </c>
      <c r="AC40" s="1">
        <v>22.7</v>
      </c>
      <c r="AD40" s="10">
        <v>11.2</v>
      </c>
      <c r="AE40" s="38">
        <f t="shared" si="4"/>
        <v>229.49999999999997</v>
      </c>
      <c r="AF40" s="2">
        <f t="shared" si="5"/>
        <v>57.4</v>
      </c>
      <c r="AG40" s="2"/>
      <c r="AH40" s="1">
        <v>2004</v>
      </c>
      <c r="AI40" s="1">
        <v>4.5</v>
      </c>
      <c r="AJ40" s="1">
        <v>10.4</v>
      </c>
      <c r="AK40" s="1">
        <v>4.8</v>
      </c>
      <c r="AL40" s="1">
        <v>1.3</v>
      </c>
      <c r="AM40" s="1">
        <v>-12.7</v>
      </c>
      <c r="AN40" s="1">
        <v>-25.3</v>
      </c>
      <c r="AO40" s="10">
        <v>-32.5</v>
      </c>
      <c r="AP40" s="23">
        <v>-32.9</v>
      </c>
      <c r="AQ40" s="1">
        <v>-37.1</v>
      </c>
      <c r="AR40" s="1">
        <v>-27.7</v>
      </c>
      <c r="AS40" s="1">
        <v>-19.399999999999999</v>
      </c>
      <c r="AT40" s="1">
        <v>-4.9000000000000004</v>
      </c>
      <c r="AU40" s="1">
        <v>5.3</v>
      </c>
      <c r="AV40" s="1">
        <v>8.1999999999999993</v>
      </c>
      <c r="AW40" s="1">
        <v>6.6</v>
      </c>
      <c r="AX40" s="1">
        <v>-0.5</v>
      </c>
      <c r="AY40" s="1">
        <v>-13.7</v>
      </c>
      <c r="AZ40" s="1">
        <v>-26.8</v>
      </c>
      <c r="BA40" s="10">
        <v>-35.299999999999997</v>
      </c>
      <c r="BB40" s="8">
        <f t="shared" si="6"/>
        <v>-14.85</v>
      </c>
      <c r="BC40" s="1">
        <f t="shared" si="7"/>
        <v>6.75</v>
      </c>
    </row>
    <row r="41" spans="1:55" x14ac:dyDescent="0.3">
      <c r="A41" s="1">
        <v>2005</v>
      </c>
      <c r="B41" s="1">
        <v>1.3280000000000001</v>
      </c>
      <c r="C41" s="5"/>
      <c r="K41" s="1">
        <v>2005</v>
      </c>
      <c r="L41" s="1">
        <v>30.9</v>
      </c>
      <c r="M41" s="1">
        <v>26.5</v>
      </c>
      <c r="N41" s="1">
        <v>37.4</v>
      </c>
      <c r="O41" s="1">
        <v>21.1</v>
      </c>
      <c r="P41" s="1">
        <v>35</v>
      </c>
      <c r="Q41" s="1">
        <v>22.7</v>
      </c>
      <c r="R41" s="10">
        <v>11.2</v>
      </c>
      <c r="S41" s="23">
        <v>21.9</v>
      </c>
      <c r="T41" s="1">
        <v>4.3</v>
      </c>
      <c r="U41" s="1">
        <v>10.199999999999999</v>
      </c>
      <c r="V41" s="1">
        <v>3.9</v>
      </c>
      <c r="W41" s="1">
        <v>6.3</v>
      </c>
      <c r="X41" s="1">
        <v>17.7</v>
      </c>
      <c r="Y41" s="1">
        <v>33.4</v>
      </c>
      <c r="Z41" s="1">
        <v>45.8</v>
      </c>
      <c r="AA41" s="1">
        <v>20.6</v>
      </c>
      <c r="AB41" s="1">
        <v>23.7</v>
      </c>
      <c r="AC41" s="1">
        <v>12</v>
      </c>
      <c r="AD41" s="10">
        <v>6.7</v>
      </c>
      <c r="AE41" s="38">
        <f t="shared" si="4"/>
        <v>206.49999999999997</v>
      </c>
      <c r="AF41" s="2">
        <f t="shared" si="5"/>
        <v>51.099999999999994</v>
      </c>
      <c r="AG41" s="2"/>
      <c r="AH41" s="1">
        <v>2005</v>
      </c>
      <c r="AI41" s="1">
        <v>5.3</v>
      </c>
      <c r="AJ41" s="1">
        <v>8.1999999999999993</v>
      </c>
      <c r="AK41" s="1">
        <v>6.6</v>
      </c>
      <c r="AL41" s="1">
        <v>-0.5</v>
      </c>
      <c r="AM41" s="1">
        <v>-13.7</v>
      </c>
      <c r="AN41" s="1">
        <v>-26.8</v>
      </c>
      <c r="AO41" s="10">
        <v>-35.299999999999997</v>
      </c>
      <c r="AP41" s="23">
        <v>-35.9</v>
      </c>
      <c r="AQ41" s="1">
        <v>-36</v>
      </c>
      <c r="AR41" s="1">
        <v>-28.7</v>
      </c>
      <c r="AS41" s="1">
        <v>-20.5</v>
      </c>
      <c r="AT41" s="1">
        <v>-4.7</v>
      </c>
      <c r="AU41" s="1">
        <v>5.5</v>
      </c>
      <c r="AV41" s="1">
        <v>8.8000000000000007</v>
      </c>
      <c r="AW41" s="1">
        <v>6.1</v>
      </c>
      <c r="AX41" s="1">
        <v>-0.5</v>
      </c>
      <c r="AY41" s="1">
        <v>-10.6</v>
      </c>
      <c r="AZ41" s="1">
        <v>-27.1</v>
      </c>
      <c r="BA41" s="10">
        <v>-35.1</v>
      </c>
      <c r="BB41" s="8">
        <f t="shared" si="6"/>
        <v>-14.891666666666667</v>
      </c>
      <c r="BC41" s="1">
        <f t="shared" si="7"/>
        <v>7.15</v>
      </c>
    </row>
    <row r="42" spans="1:55" x14ac:dyDescent="0.3">
      <c r="A42" s="1">
        <v>2006</v>
      </c>
      <c r="B42" s="1">
        <v>0.78600000000000003</v>
      </c>
      <c r="C42" s="5"/>
      <c r="K42" s="1">
        <v>2006</v>
      </c>
      <c r="L42" s="1">
        <v>17.7</v>
      </c>
      <c r="M42" s="1">
        <v>33.4</v>
      </c>
      <c r="N42" s="1">
        <v>45.8</v>
      </c>
      <c r="O42" s="1">
        <v>20.6</v>
      </c>
      <c r="P42" s="1">
        <v>23.7</v>
      </c>
      <c r="Q42" s="1">
        <v>12</v>
      </c>
      <c r="R42" s="10">
        <v>6.7</v>
      </c>
      <c r="S42" s="23">
        <v>5.6</v>
      </c>
      <c r="T42" s="1">
        <v>26.2</v>
      </c>
      <c r="U42" s="1">
        <v>15.9</v>
      </c>
      <c r="V42" s="1">
        <v>6.2</v>
      </c>
      <c r="W42" s="1">
        <v>14.3</v>
      </c>
      <c r="X42" s="1">
        <v>42.5</v>
      </c>
      <c r="Y42" s="1">
        <v>36</v>
      </c>
      <c r="Z42" s="1">
        <v>44.2</v>
      </c>
      <c r="AA42" s="1">
        <v>24.2</v>
      </c>
      <c r="AB42" s="1">
        <v>13.1</v>
      </c>
      <c r="AC42" s="1">
        <v>18.399999999999999</v>
      </c>
      <c r="AD42" s="10">
        <v>8</v>
      </c>
      <c r="AE42" s="38">
        <f t="shared" si="4"/>
        <v>254.59999999999997</v>
      </c>
      <c r="AF42" s="2">
        <f t="shared" si="5"/>
        <v>78.5</v>
      </c>
      <c r="AG42" s="2"/>
      <c r="AH42" s="1">
        <v>2006</v>
      </c>
      <c r="AI42" s="1">
        <v>5.5</v>
      </c>
      <c r="AJ42" s="1">
        <v>8.8000000000000007</v>
      </c>
      <c r="AK42" s="1">
        <v>6.1</v>
      </c>
      <c r="AL42" s="1">
        <v>-0.5</v>
      </c>
      <c r="AM42" s="1">
        <v>-10.6</v>
      </c>
      <c r="AN42" s="1">
        <v>-27.1</v>
      </c>
      <c r="AO42" s="10">
        <v>-35.1</v>
      </c>
      <c r="AP42" s="23">
        <v>-39.6</v>
      </c>
      <c r="AQ42" s="1">
        <v>-32.200000000000003</v>
      </c>
      <c r="AR42" s="1">
        <v>-28.4</v>
      </c>
      <c r="AS42" s="1">
        <v>-24.5</v>
      </c>
      <c r="AT42" s="1">
        <v>-4.9000000000000004</v>
      </c>
      <c r="AU42" s="1">
        <v>5.4</v>
      </c>
      <c r="AV42" s="1">
        <v>7.9</v>
      </c>
      <c r="AW42" s="1">
        <v>5.4</v>
      </c>
      <c r="AX42" s="1">
        <v>0.5</v>
      </c>
      <c r="AY42" s="1">
        <v>-11.8</v>
      </c>
      <c r="AZ42" s="1">
        <v>-24.4</v>
      </c>
      <c r="BA42" s="10">
        <v>-34.6</v>
      </c>
      <c r="BB42" s="8">
        <f t="shared" si="6"/>
        <v>-15.1</v>
      </c>
      <c r="BC42" s="1">
        <f t="shared" si="7"/>
        <v>6.65</v>
      </c>
    </row>
    <row r="43" spans="1:55" x14ac:dyDescent="0.3">
      <c r="A43" s="1">
        <v>2007</v>
      </c>
      <c r="B43" s="1">
        <v>1.143</v>
      </c>
      <c r="C43" s="5"/>
      <c r="K43" s="1">
        <v>2007</v>
      </c>
      <c r="L43" s="1">
        <v>42.5</v>
      </c>
      <c r="M43" s="1">
        <v>36</v>
      </c>
      <c r="N43" s="1">
        <v>44.2</v>
      </c>
      <c r="O43" s="1">
        <v>24.2</v>
      </c>
      <c r="P43" s="1">
        <v>13.1</v>
      </c>
      <c r="Q43" s="1">
        <v>18.399999999999999</v>
      </c>
      <c r="R43" s="10">
        <v>8</v>
      </c>
      <c r="S43" s="23">
        <v>9.1</v>
      </c>
      <c r="T43" s="1">
        <v>9.6999999999999993</v>
      </c>
      <c r="U43" s="1">
        <v>14.5</v>
      </c>
      <c r="V43" s="1">
        <v>10</v>
      </c>
      <c r="W43" s="1">
        <v>8.1999999999999993</v>
      </c>
      <c r="X43" s="1">
        <v>17.899999999999999</v>
      </c>
      <c r="Y43" s="1">
        <v>27.1</v>
      </c>
      <c r="Z43" s="1">
        <v>54.4</v>
      </c>
      <c r="AA43" s="1">
        <v>25.9</v>
      </c>
      <c r="AB43" s="1">
        <v>9.6999999999999993</v>
      </c>
      <c r="AC43" s="1">
        <v>17.5</v>
      </c>
      <c r="AD43" s="10">
        <v>13.5</v>
      </c>
      <c r="AE43" s="38">
        <f t="shared" si="4"/>
        <v>217.5</v>
      </c>
      <c r="AF43" s="2">
        <f t="shared" si="5"/>
        <v>45</v>
      </c>
      <c r="AG43" s="2"/>
      <c r="AH43" s="1">
        <v>2007</v>
      </c>
      <c r="AI43" s="1">
        <v>5.4</v>
      </c>
      <c r="AJ43" s="1">
        <v>7.9</v>
      </c>
      <c r="AK43" s="1">
        <v>5.4</v>
      </c>
      <c r="AL43" s="1">
        <v>0.5</v>
      </c>
      <c r="AM43" s="1">
        <v>-11.8</v>
      </c>
      <c r="AN43" s="1">
        <v>-24.4</v>
      </c>
      <c r="AO43" s="10">
        <v>-34.6</v>
      </c>
      <c r="AP43" s="23">
        <v>-36.6</v>
      </c>
      <c r="AQ43" s="1">
        <v>-29.5</v>
      </c>
      <c r="AR43" s="1">
        <v>-27.3</v>
      </c>
      <c r="AS43" s="1">
        <v>-16.399999999999999</v>
      </c>
      <c r="AT43" s="1">
        <v>-3.5</v>
      </c>
      <c r="AU43" s="1">
        <v>7</v>
      </c>
      <c r="AV43" s="1">
        <v>9.8000000000000007</v>
      </c>
      <c r="AW43" s="1">
        <v>7.1</v>
      </c>
      <c r="AX43" s="1">
        <v>0.8</v>
      </c>
      <c r="AY43" s="1">
        <v>-12.4</v>
      </c>
      <c r="AZ43" s="1">
        <v>-22.4</v>
      </c>
      <c r="BA43" s="10">
        <v>-29.1</v>
      </c>
      <c r="BB43" s="8">
        <f t="shared" si="6"/>
        <v>-12.708333333333334</v>
      </c>
      <c r="BC43" s="1">
        <f t="shared" si="7"/>
        <v>8.4</v>
      </c>
    </row>
    <row r="44" spans="1:55" x14ac:dyDescent="0.3">
      <c r="A44" s="1">
        <v>2008</v>
      </c>
      <c r="B44" s="1">
        <v>0.84299999999999997</v>
      </c>
      <c r="C44" s="5"/>
      <c r="K44" s="1">
        <v>2008</v>
      </c>
      <c r="L44" s="1">
        <v>17.899999999999999</v>
      </c>
      <c r="M44" s="1">
        <v>27.1</v>
      </c>
      <c r="N44" s="1">
        <v>54.4</v>
      </c>
      <c r="O44" s="1">
        <v>25.9</v>
      </c>
      <c r="P44" s="1">
        <v>9.6999999999999993</v>
      </c>
      <c r="Q44" s="1">
        <v>17.5</v>
      </c>
      <c r="R44" s="10">
        <v>13.5</v>
      </c>
      <c r="S44" s="23">
        <v>5.5</v>
      </c>
      <c r="T44" s="1">
        <v>0.8</v>
      </c>
      <c r="U44" s="1">
        <v>1.5</v>
      </c>
      <c r="V44" s="1">
        <v>17.3</v>
      </c>
      <c r="W44" s="1">
        <v>5.0999999999999996</v>
      </c>
      <c r="X44" s="1">
        <v>35.6</v>
      </c>
      <c r="Y44" s="1">
        <v>36.200000000000003</v>
      </c>
      <c r="Z44" s="1">
        <v>21.8</v>
      </c>
      <c r="AA44" s="1">
        <v>12.6</v>
      </c>
      <c r="AB44" s="1">
        <v>14</v>
      </c>
      <c r="AC44" s="1">
        <v>16</v>
      </c>
      <c r="AD44" s="10">
        <v>18.399999999999999</v>
      </c>
      <c r="AE44" s="38">
        <f t="shared" si="4"/>
        <v>184.8</v>
      </c>
      <c r="AF44" s="2">
        <f t="shared" si="5"/>
        <v>71.800000000000011</v>
      </c>
      <c r="AG44" s="2"/>
      <c r="AH44" s="1">
        <v>2008</v>
      </c>
      <c r="AI44" s="1">
        <v>7</v>
      </c>
      <c r="AJ44" s="1">
        <v>9.8000000000000007</v>
      </c>
      <c r="AK44" s="1">
        <v>7.1</v>
      </c>
      <c r="AL44" s="1">
        <v>0.8</v>
      </c>
      <c r="AM44" s="1">
        <v>-12.4</v>
      </c>
      <c r="AN44" s="1">
        <v>-22.4</v>
      </c>
      <c r="AO44" s="10">
        <v>-29.1</v>
      </c>
      <c r="AP44" s="23">
        <v>-37.700000000000003</v>
      </c>
      <c r="AQ44" s="1">
        <v>-36.1</v>
      </c>
      <c r="AR44" s="1">
        <v>-29.1</v>
      </c>
      <c r="AS44" s="1">
        <v>-20.2</v>
      </c>
      <c r="AT44" s="1">
        <v>-4.3</v>
      </c>
      <c r="AU44" s="1">
        <v>4.8</v>
      </c>
      <c r="AV44" s="1">
        <v>6.7</v>
      </c>
      <c r="AW44" s="1">
        <v>5.7</v>
      </c>
      <c r="AX44" s="1">
        <v>0</v>
      </c>
      <c r="AY44" s="1">
        <v>-12.8</v>
      </c>
      <c r="AZ44" s="1">
        <v>-26.5</v>
      </c>
      <c r="BA44" s="10">
        <v>-28.7</v>
      </c>
      <c r="BB44" s="8">
        <f t="shared" si="6"/>
        <v>-14.85</v>
      </c>
      <c r="BC44" s="1">
        <f t="shared" si="7"/>
        <v>5.75</v>
      </c>
    </row>
    <row r="45" spans="1:55" x14ac:dyDescent="0.3">
      <c r="A45" s="1">
        <v>2009</v>
      </c>
      <c r="B45" s="1">
        <v>0.74099999999999999</v>
      </c>
      <c r="C45" s="5"/>
      <c r="K45" s="1">
        <v>2009</v>
      </c>
      <c r="L45" s="1">
        <v>35.6</v>
      </c>
      <c r="M45" s="1">
        <v>36.200000000000003</v>
      </c>
      <c r="N45" s="1">
        <v>21.8</v>
      </c>
      <c r="O45" s="1">
        <v>12.6</v>
      </c>
      <c r="P45" s="1">
        <v>14</v>
      </c>
      <c r="Q45" s="1">
        <v>16</v>
      </c>
      <c r="R45" s="10">
        <v>18.399999999999999</v>
      </c>
      <c r="S45" s="23">
        <v>12.7</v>
      </c>
      <c r="T45" s="1">
        <v>17.5</v>
      </c>
      <c r="U45" s="1">
        <v>11</v>
      </c>
      <c r="V45" s="1">
        <v>8.6999999999999993</v>
      </c>
      <c r="W45" s="1">
        <v>11.8</v>
      </c>
      <c r="X45" s="1">
        <v>25.9</v>
      </c>
      <c r="Y45" s="1">
        <v>31.5</v>
      </c>
      <c r="Z45" s="1">
        <v>55.3</v>
      </c>
      <c r="AA45" s="1">
        <v>3.3</v>
      </c>
      <c r="AB45" s="1">
        <v>25.3</v>
      </c>
      <c r="AC45" s="1">
        <v>6.3</v>
      </c>
      <c r="AD45" s="10">
        <v>23.8</v>
      </c>
      <c r="AE45" s="38">
        <f t="shared" si="4"/>
        <v>233.10000000000002</v>
      </c>
      <c r="AF45" s="2">
        <f t="shared" si="5"/>
        <v>57.4</v>
      </c>
      <c r="AG45" s="2"/>
      <c r="AH45" s="1">
        <v>2009</v>
      </c>
      <c r="AI45" s="1">
        <v>4.8</v>
      </c>
      <c r="AJ45" s="1">
        <v>6.7</v>
      </c>
      <c r="AK45" s="1">
        <v>5.7</v>
      </c>
      <c r="AL45" s="1">
        <v>0</v>
      </c>
      <c r="AM45" s="1">
        <v>-12.8</v>
      </c>
      <c r="AN45" s="1">
        <v>-26.5</v>
      </c>
      <c r="AO45" s="10">
        <v>-28.7</v>
      </c>
      <c r="AP45" s="23">
        <v>-38.4</v>
      </c>
      <c r="AQ45" s="1">
        <v>-38</v>
      </c>
      <c r="AR45" s="1">
        <v>-29.3</v>
      </c>
      <c r="AS45" s="1">
        <v>-19.600000000000001</v>
      </c>
      <c r="AT45" s="1">
        <v>-2.5</v>
      </c>
      <c r="AU45" s="1">
        <v>4.9000000000000004</v>
      </c>
      <c r="AV45" s="1">
        <v>6.2</v>
      </c>
      <c r="AW45" s="1">
        <v>5.3</v>
      </c>
      <c r="AX45" s="1">
        <v>-0.5</v>
      </c>
      <c r="AY45" s="1">
        <v>-11.9</v>
      </c>
      <c r="AZ45" s="1">
        <v>-27.9</v>
      </c>
      <c r="BA45" s="10">
        <v>-27.1</v>
      </c>
      <c r="BB45" s="8">
        <f t="shared" si="6"/>
        <v>-14.9</v>
      </c>
      <c r="BC45" s="1">
        <f t="shared" si="7"/>
        <v>5.5500000000000007</v>
      </c>
    </row>
    <row r="46" spans="1:55" x14ac:dyDescent="0.3">
      <c r="A46" s="1">
        <v>2010</v>
      </c>
      <c r="B46" s="1">
        <v>1.405</v>
      </c>
      <c r="C46" s="5"/>
      <c r="K46" s="1">
        <v>2010</v>
      </c>
      <c r="L46" s="1">
        <v>25.9</v>
      </c>
      <c r="M46" s="1">
        <v>31.5</v>
      </c>
      <c r="N46" s="1">
        <v>55.3</v>
      </c>
      <c r="O46" s="1">
        <v>3.3</v>
      </c>
      <c r="P46" s="1">
        <v>25.3</v>
      </c>
      <c r="Q46" s="1">
        <v>6.3</v>
      </c>
      <c r="R46" s="10">
        <v>23.8</v>
      </c>
      <c r="S46" s="23">
        <v>7.8</v>
      </c>
      <c r="T46" s="1">
        <v>9.8000000000000007</v>
      </c>
      <c r="U46" s="1">
        <v>21.1</v>
      </c>
      <c r="V46" s="1">
        <v>2.2999999999999998</v>
      </c>
      <c r="W46" s="1">
        <v>4</v>
      </c>
      <c r="X46" s="1">
        <v>38.1</v>
      </c>
      <c r="Y46" s="1">
        <v>9.9</v>
      </c>
      <c r="Z46" s="1">
        <v>48.1</v>
      </c>
      <c r="AA46" s="1">
        <v>30.5</v>
      </c>
      <c r="AB46" s="1">
        <v>15.5</v>
      </c>
      <c r="AC46" s="1">
        <v>9.6</v>
      </c>
      <c r="AD46" s="10">
        <v>11.2</v>
      </c>
      <c r="AE46" s="38">
        <f t="shared" si="4"/>
        <v>207.89999999999998</v>
      </c>
      <c r="AF46" s="2">
        <f t="shared" si="5"/>
        <v>48</v>
      </c>
      <c r="AG46" s="2"/>
      <c r="AH46" s="1">
        <v>2010</v>
      </c>
      <c r="AI46" s="1">
        <v>4.9000000000000004</v>
      </c>
      <c r="AJ46" s="1">
        <v>6.2</v>
      </c>
      <c r="AK46" s="1">
        <v>5.3</v>
      </c>
      <c r="AL46" s="1">
        <v>-0.5</v>
      </c>
      <c r="AM46" s="1">
        <v>-11.9</v>
      </c>
      <c r="AN46" s="1">
        <v>-27.9</v>
      </c>
      <c r="AO46" s="10">
        <v>-27.1</v>
      </c>
      <c r="AP46" s="23">
        <v>-36.299999999999997</v>
      </c>
      <c r="AQ46" s="1">
        <v>-35</v>
      </c>
      <c r="AR46" s="1">
        <v>-30</v>
      </c>
      <c r="AS46" s="1">
        <v>-21.4</v>
      </c>
      <c r="AT46" s="1">
        <v>-2.5</v>
      </c>
      <c r="AU46" s="1">
        <v>6</v>
      </c>
      <c r="AV46" s="1">
        <v>9.1999999999999993</v>
      </c>
      <c r="AW46" s="1">
        <v>5.0999999999999996</v>
      </c>
      <c r="AX46" s="1">
        <v>1</v>
      </c>
      <c r="AY46" s="1">
        <v>-11</v>
      </c>
      <c r="AZ46" s="1">
        <v>-24.6</v>
      </c>
      <c r="BA46" s="10">
        <v>-27.4</v>
      </c>
      <c r="BB46" s="8">
        <f t="shared" si="6"/>
        <v>-13.908333333333333</v>
      </c>
      <c r="BC46" s="1">
        <f t="shared" si="7"/>
        <v>7.6</v>
      </c>
    </row>
    <row r="47" spans="1:55" x14ac:dyDescent="0.3">
      <c r="A47" s="1">
        <v>2011</v>
      </c>
      <c r="B47" s="1">
        <v>0.94099999999999995</v>
      </c>
      <c r="C47" s="5"/>
      <c r="K47" s="1">
        <v>2011</v>
      </c>
      <c r="L47" s="1">
        <v>38.1</v>
      </c>
      <c r="M47" s="1">
        <v>9.9</v>
      </c>
      <c r="N47" s="1">
        <v>48.1</v>
      </c>
      <c r="O47" s="1">
        <v>30.5</v>
      </c>
      <c r="P47" s="1">
        <v>15.5</v>
      </c>
      <c r="Q47" s="1">
        <v>9.6</v>
      </c>
      <c r="R47" s="10">
        <v>11.2</v>
      </c>
      <c r="S47" s="23">
        <v>8.6</v>
      </c>
      <c r="T47" s="1">
        <v>9.6</v>
      </c>
      <c r="U47" s="1">
        <v>6.4</v>
      </c>
      <c r="V47" s="1">
        <v>5.8</v>
      </c>
      <c r="W47" s="1">
        <v>21.2</v>
      </c>
      <c r="X47" s="1">
        <v>23.6</v>
      </c>
      <c r="Y47" s="1">
        <v>25.9</v>
      </c>
      <c r="Z47" s="1">
        <v>26</v>
      </c>
      <c r="AA47" s="1">
        <v>52.1</v>
      </c>
      <c r="AB47" s="1">
        <v>16.7</v>
      </c>
      <c r="AC47" s="1">
        <v>9.4</v>
      </c>
      <c r="AD47" s="10">
        <v>5.2</v>
      </c>
      <c r="AE47" s="38">
        <f t="shared" si="4"/>
        <v>210.49999999999997</v>
      </c>
      <c r="AF47" s="2">
        <f t="shared" si="5"/>
        <v>49.5</v>
      </c>
      <c r="AG47" s="2"/>
      <c r="AH47" s="1">
        <v>2011</v>
      </c>
      <c r="AI47" s="1">
        <v>6</v>
      </c>
      <c r="AJ47" s="1">
        <v>9.1999999999999993</v>
      </c>
      <c r="AK47" s="1">
        <v>5.0999999999999996</v>
      </c>
      <c r="AL47" s="1">
        <v>1</v>
      </c>
      <c r="AM47" s="1">
        <v>-11</v>
      </c>
      <c r="AN47" s="1">
        <v>-24.6</v>
      </c>
      <c r="AO47" s="10">
        <v>-27.4</v>
      </c>
      <c r="AP47" s="23">
        <v>-32.299999999999997</v>
      </c>
      <c r="AQ47" s="1">
        <v>-34.200000000000003</v>
      </c>
      <c r="AR47" s="1">
        <v>-23.6</v>
      </c>
      <c r="AS47" s="1">
        <v>-17.5</v>
      </c>
      <c r="AT47" s="1">
        <v>-6.3</v>
      </c>
      <c r="AU47" s="1">
        <v>5.7</v>
      </c>
      <c r="AV47" s="1">
        <v>9.1999999999999993</v>
      </c>
      <c r="AW47" s="1">
        <v>3.8</v>
      </c>
      <c r="AX47" s="1">
        <v>-0.9</v>
      </c>
      <c r="AY47" s="1">
        <v>-13.5</v>
      </c>
      <c r="AZ47" s="1">
        <v>-28.2</v>
      </c>
      <c r="BA47" s="10">
        <v>-34.9</v>
      </c>
      <c r="BB47" s="8">
        <f t="shared" si="6"/>
        <v>-14.391666666666666</v>
      </c>
      <c r="BC47" s="1">
        <f t="shared" si="7"/>
        <v>7.4499999999999993</v>
      </c>
    </row>
    <row r="48" spans="1:55" x14ac:dyDescent="0.3">
      <c r="A48" s="1">
        <v>2012</v>
      </c>
      <c r="B48" s="1">
        <v>1.073</v>
      </c>
      <c r="C48" s="5"/>
      <c r="K48" s="1">
        <v>2012</v>
      </c>
      <c r="L48" s="1">
        <v>23.6</v>
      </c>
      <c r="M48" s="1">
        <v>25.9</v>
      </c>
      <c r="N48" s="1">
        <v>26</v>
      </c>
      <c r="O48" s="1">
        <v>52.1</v>
      </c>
      <c r="P48" s="1">
        <v>16.7</v>
      </c>
      <c r="Q48" s="1">
        <v>9.4</v>
      </c>
      <c r="R48" s="10">
        <v>5.2</v>
      </c>
      <c r="S48" s="23">
        <v>8.6</v>
      </c>
      <c r="T48" s="1">
        <v>2.1</v>
      </c>
      <c r="U48" s="1">
        <v>0.2</v>
      </c>
      <c r="V48" s="1">
        <v>13.5</v>
      </c>
      <c r="W48" s="1">
        <v>4.5</v>
      </c>
      <c r="X48" s="1">
        <v>37.6</v>
      </c>
      <c r="Y48" s="1">
        <v>38.799999999999997</v>
      </c>
      <c r="Z48" s="1">
        <v>63.5</v>
      </c>
      <c r="AA48" s="1">
        <v>15.9</v>
      </c>
      <c r="AB48" s="1">
        <v>18.600000000000001</v>
      </c>
      <c r="AC48" s="1">
        <v>8.1999999999999993</v>
      </c>
      <c r="AD48" s="10">
        <v>16.100000000000001</v>
      </c>
      <c r="AE48" s="38">
        <f t="shared" si="4"/>
        <v>227.6</v>
      </c>
      <c r="AF48" s="2">
        <f t="shared" si="5"/>
        <v>76.400000000000006</v>
      </c>
      <c r="AG48" s="2"/>
      <c r="AH48" s="1">
        <v>2012</v>
      </c>
      <c r="AI48" s="1">
        <v>5.7</v>
      </c>
      <c r="AJ48" s="1">
        <v>9.1999999999999993</v>
      </c>
      <c r="AK48" s="1">
        <v>3.8</v>
      </c>
      <c r="AL48" s="1">
        <v>-0.9</v>
      </c>
      <c r="AM48" s="1">
        <v>-13.5</v>
      </c>
      <c r="AN48" s="1">
        <v>-28.2</v>
      </c>
      <c r="AO48" s="10">
        <v>-34.9</v>
      </c>
      <c r="AP48" s="23">
        <v>-34.799999999999997</v>
      </c>
      <c r="AQ48" s="1">
        <v>-37.5</v>
      </c>
      <c r="AR48" s="1">
        <v>-32</v>
      </c>
      <c r="AS48" s="1">
        <v>-18</v>
      </c>
      <c r="AT48" s="1">
        <v>-4.5999999999999996</v>
      </c>
      <c r="AU48" s="1">
        <v>5.6</v>
      </c>
      <c r="AV48" s="1">
        <v>6.8</v>
      </c>
      <c r="AW48" s="1">
        <v>4.5</v>
      </c>
      <c r="AX48" s="1">
        <v>-3.2</v>
      </c>
      <c r="AY48" s="1">
        <v>-11.2</v>
      </c>
      <c r="AZ48" s="1">
        <v>-21.3</v>
      </c>
      <c r="BA48" s="10">
        <v>-30.5</v>
      </c>
      <c r="BB48" s="8">
        <f t="shared" si="6"/>
        <v>-14.683333333333335</v>
      </c>
      <c r="BC48" s="1">
        <f t="shared" si="7"/>
        <v>6.1999999999999993</v>
      </c>
    </row>
    <row r="49" spans="1:55" x14ac:dyDescent="0.3">
      <c r="A49" s="1">
        <v>2013</v>
      </c>
      <c r="B49" s="1">
        <v>0.51</v>
      </c>
      <c r="C49" s="5"/>
      <c r="K49" s="1">
        <v>2013</v>
      </c>
      <c r="L49" s="1">
        <v>37.6</v>
      </c>
      <c r="M49" s="1">
        <v>38.799999999999997</v>
      </c>
      <c r="N49" s="1">
        <v>63.5</v>
      </c>
      <c r="O49" s="1">
        <v>15.9</v>
      </c>
      <c r="P49" s="1">
        <v>18.600000000000001</v>
      </c>
      <c r="Q49" s="1">
        <v>8.1999999999999993</v>
      </c>
      <c r="R49" s="10">
        <v>16.100000000000001</v>
      </c>
      <c r="S49" s="23">
        <v>3.6</v>
      </c>
      <c r="T49" s="1">
        <v>0.8</v>
      </c>
      <c r="U49" s="1">
        <v>17.7</v>
      </c>
      <c r="V49" s="1">
        <v>5.5</v>
      </c>
      <c r="W49" s="1">
        <v>11.6</v>
      </c>
      <c r="X49" s="1">
        <v>54.1</v>
      </c>
      <c r="Y49" s="1">
        <v>57</v>
      </c>
      <c r="Z49" s="1">
        <v>41.2</v>
      </c>
      <c r="AA49" s="1">
        <v>11</v>
      </c>
      <c r="AB49" s="1">
        <v>9</v>
      </c>
      <c r="AC49" s="1">
        <v>21.6</v>
      </c>
      <c r="AD49" s="10">
        <v>16.3</v>
      </c>
      <c r="AE49" s="38">
        <f t="shared" si="4"/>
        <v>249.4</v>
      </c>
      <c r="AF49" s="2">
        <f t="shared" si="5"/>
        <v>111.1</v>
      </c>
      <c r="AG49" s="2"/>
      <c r="AH49" s="1">
        <v>2013</v>
      </c>
      <c r="AI49" s="1">
        <v>5.6</v>
      </c>
      <c r="AJ49" s="1">
        <v>6.8</v>
      </c>
      <c r="AK49" s="1">
        <v>4.5</v>
      </c>
      <c r="AL49" s="1">
        <v>-3.2</v>
      </c>
      <c r="AM49" s="1">
        <v>-11.2</v>
      </c>
      <c r="AN49" s="1">
        <v>-21.3</v>
      </c>
      <c r="AO49" s="10">
        <v>-30.5</v>
      </c>
      <c r="AP49" s="23">
        <v>-35.1</v>
      </c>
      <c r="AQ49" s="1">
        <v>-40.4</v>
      </c>
      <c r="AR49" s="1">
        <v>-27.7</v>
      </c>
      <c r="AS49" s="1">
        <v>-14.9</v>
      </c>
      <c r="AT49" s="1">
        <v>-3.9</v>
      </c>
      <c r="AU49" s="1">
        <v>5.6</v>
      </c>
      <c r="AV49" s="1">
        <v>8.3000000000000007</v>
      </c>
      <c r="AW49" s="1">
        <v>3.7</v>
      </c>
      <c r="AX49" s="1">
        <v>-2.2000000000000002</v>
      </c>
      <c r="AY49" s="1">
        <v>-15.7</v>
      </c>
      <c r="AZ49" s="1">
        <v>-28</v>
      </c>
      <c r="BA49" s="10">
        <v>-27.5</v>
      </c>
      <c r="BB49" s="8">
        <f t="shared" si="6"/>
        <v>-14.816666666666668</v>
      </c>
      <c r="BC49" s="1">
        <f t="shared" si="7"/>
        <v>6.95</v>
      </c>
    </row>
    <row r="50" spans="1:55" x14ac:dyDescent="0.3">
      <c r="A50" s="1">
        <v>2014</v>
      </c>
      <c r="B50" s="1">
        <v>0.72699999999999998</v>
      </c>
      <c r="C50" s="5"/>
      <c r="K50" s="1">
        <v>2014</v>
      </c>
      <c r="L50" s="1">
        <v>54.1</v>
      </c>
      <c r="M50" s="1">
        <v>57</v>
      </c>
      <c r="N50" s="1">
        <v>41.2</v>
      </c>
      <c r="O50" s="1">
        <v>11</v>
      </c>
      <c r="P50" s="1">
        <v>9</v>
      </c>
      <c r="Q50" s="1">
        <v>21.6</v>
      </c>
      <c r="R50" s="10">
        <v>16.3</v>
      </c>
      <c r="S50" s="23">
        <v>18.2</v>
      </c>
      <c r="T50" s="1">
        <v>10.8</v>
      </c>
      <c r="U50" s="1">
        <v>13.6</v>
      </c>
      <c r="V50" s="1">
        <v>13.2</v>
      </c>
      <c r="W50" s="1">
        <v>15.8</v>
      </c>
      <c r="X50" s="1">
        <v>34.6</v>
      </c>
      <c r="Y50" s="1">
        <v>35.9</v>
      </c>
      <c r="Z50" s="1">
        <v>41.3</v>
      </c>
      <c r="AA50" s="1">
        <v>20.3</v>
      </c>
      <c r="AB50" s="1">
        <v>15.6</v>
      </c>
      <c r="AC50" s="1">
        <v>16.899999999999999</v>
      </c>
      <c r="AD50" s="10">
        <v>4.3</v>
      </c>
      <c r="AE50" s="38">
        <f t="shared" si="4"/>
        <v>240.5</v>
      </c>
      <c r="AF50" s="2">
        <f t="shared" si="5"/>
        <v>70.5</v>
      </c>
      <c r="AG50" s="2"/>
      <c r="AH50" s="1">
        <v>2014</v>
      </c>
      <c r="AI50" s="1">
        <v>5.6</v>
      </c>
      <c r="AJ50" s="1">
        <v>8.3000000000000007</v>
      </c>
      <c r="AK50" s="1">
        <v>3.7</v>
      </c>
      <c r="AL50" s="1">
        <v>-2.2000000000000002</v>
      </c>
      <c r="AM50" s="1">
        <v>-15.7</v>
      </c>
      <c r="AN50" s="1">
        <v>-28</v>
      </c>
      <c r="AO50" s="10">
        <v>-27.5</v>
      </c>
      <c r="AP50" s="23">
        <v>-33.5</v>
      </c>
      <c r="AQ50" s="1">
        <v>-26.6</v>
      </c>
      <c r="AR50" s="1">
        <v>-27.2</v>
      </c>
      <c r="AS50" s="1">
        <v>-17.5</v>
      </c>
      <c r="AT50" s="1">
        <v>-5.6</v>
      </c>
      <c r="AU50" s="1">
        <v>4</v>
      </c>
      <c r="AV50" s="1">
        <v>8.4</v>
      </c>
      <c r="AW50" s="1">
        <v>8</v>
      </c>
      <c r="AX50" s="1">
        <v>0</v>
      </c>
      <c r="AY50" s="1">
        <v>-10.199999999999999</v>
      </c>
      <c r="AZ50" s="1">
        <v>-21.1</v>
      </c>
      <c r="BA50" s="10">
        <v>-32.1</v>
      </c>
      <c r="BB50" s="8">
        <f t="shared" si="6"/>
        <v>-12.783333333333331</v>
      </c>
      <c r="BC50" s="1">
        <f t="shared" si="7"/>
        <v>6.2</v>
      </c>
    </row>
    <row r="51" spans="1:55" x14ac:dyDescent="0.3">
      <c r="A51" s="1">
        <v>2015</v>
      </c>
      <c r="B51" s="1">
        <v>1.2809999999999999</v>
      </c>
      <c r="C51" s="5"/>
      <c r="K51" s="1">
        <v>2015</v>
      </c>
      <c r="L51" s="1">
        <v>34.6</v>
      </c>
      <c r="M51" s="1">
        <v>35.9</v>
      </c>
      <c r="N51" s="1">
        <v>41.3</v>
      </c>
      <c r="O51" s="1">
        <v>20.3</v>
      </c>
      <c r="P51" s="1">
        <v>15.6</v>
      </c>
      <c r="Q51" s="1">
        <v>16.899999999999999</v>
      </c>
      <c r="R51" s="10">
        <v>4.3</v>
      </c>
      <c r="S51" s="23">
        <v>5.5</v>
      </c>
      <c r="T51" s="1">
        <v>9.4</v>
      </c>
      <c r="U51" s="1">
        <v>4.5999999999999996</v>
      </c>
      <c r="V51" s="1">
        <v>7.7</v>
      </c>
      <c r="W51" s="1">
        <v>12.6</v>
      </c>
      <c r="X51" s="1">
        <v>31.1</v>
      </c>
      <c r="Y51" s="1">
        <v>25</v>
      </c>
      <c r="Z51" s="1">
        <v>36.6</v>
      </c>
      <c r="AA51" s="1">
        <v>12</v>
      </c>
      <c r="AB51" s="1">
        <v>10.7</v>
      </c>
      <c r="AC51" s="1">
        <v>15.2</v>
      </c>
      <c r="AD51" s="10">
        <v>6.7</v>
      </c>
      <c r="AE51" s="38">
        <f t="shared" si="4"/>
        <v>177.09999999999997</v>
      </c>
      <c r="AF51" s="2">
        <f t="shared" si="5"/>
        <v>56.1</v>
      </c>
      <c r="AH51" s="1">
        <v>2015</v>
      </c>
      <c r="AI51" s="1">
        <v>4</v>
      </c>
      <c r="AJ51" s="1">
        <v>8.4</v>
      </c>
      <c r="AK51" s="1">
        <v>8</v>
      </c>
      <c r="AL51" s="1">
        <v>0</v>
      </c>
      <c r="AM51" s="1">
        <v>-10.199999999999999</v>
      </c>
      <c r="AN51" s="1">
        <v>-21.1</v>
      </c>
      <c r="AO51" s="10">
        <v>-32.1</v>
      </c>
      <c r="AP51" s="23">
        <v>-31.6</v>
      </c>
      <c r="AQ51" s="1">
        <v>-32.6</v>
      </c>
      <c r="AR51" s="1">
        <v>-31</v>
      </c>
      <c r="AS51" s="1">
        <v>-18.899999999999999</v>
      </c>
      <c r="AT51" s="1">
        <v>-6</v>
      </c>
      <c r="AU51" s="1">
        <v>6.8</v>
      </c>
      <c r="AV51" s="1">
        <v>9.5</v>
      </c>
      <c r="AW51" s="1">
        <v>4.9000000000000004</v>
      </c>
      <c r="AX51" s="1">
        <v>-0.1</v>
      </c>
      <c r="AY51" s="1">
        <v>-12.6</v>
      </c>
      <c r="AZ51" s="1">
        <v>-27.1</v>
      </c>
      <c r="BA51" s="10">
        <v>-34.799999999999997</v>
      </c>
      <c r="BB51" s="8">
        <f t="shared" si="6"/>
        <v>-14.458333333333334</v>
      </c>
      <c r="BC51" s="1">
        <f t="shared" si="7"/>
        <v>8.15</v>
      </c>
    </row>
    <row r="52" spans="1:55" x14ac:dyDescent="0.3">
      <c r="A52" s="1">
        <v>2016</v>
      </c>
      <c r="B52" s="1">
        <v>1.002</v>
      </c>
      <c r="C52" s="5"/>
      <c r="K52" s="1">
        <v>2016</v>
      </c>
      <c r="L52" s="1">
        <v>31.1</v>
      </c>
      <c r="M52" s="1">
        <v>25</v>
      </c>
      <c r="N52" s="1">
        <v>36.6</v>
      </c>
      <c r="O52" s="1">
        <v>12</v>
      </c>
      <c r="P52" s="1">
        <v>10.7</v>
      </c>
      <c r="Q52" s="1">
        <v>15.2</v>
      </c>
      <c r="R52" s="10">
        <v>6.7</v>
      </c>
      <c r="S52" s="23">
        <v>9.8000000000000007</v>
      </c>
      <c r="T52" s="1">
        <v>21.6</v>
      </c>
      <c r="U52" s="1">
        <v>4.2</v>
      </c>
      <c r="V52" s="1">
        <v>2.4</v>
      </c>
      <c r="W52" s="1">
        <v>5.9</v>
      </c>
      <c r="X52" s="1">
        <v>36.200000000000003</v>
      </c>
      <c r="Y52" s="1">
        <v>35.4</v>
      </c>
      <c r="Z52" s="1">
        <v>22.9</v>
      </c>
      <c r="AA52" s="1">
        <v>12.4</v>
      </c>
      <c r="AB52" s="1">
        <v>29.4</v>
      </c>
      <c r="AC52" s="1">
        <v>17.3</v>
      </c>
      <c r="AD52" s="10">
        <v>15.9</v>
      </c>
      <c r="AE52" s="38">
        <f t="shared" si="4"/>
        <v>213.40000000000003</v>
      </c>
      <c r="AF52" s="2">
        <f t="shared" si="5"/>
        <v>71.599999999999994</v>
      </c>
      <c r="AH52" s="1">
        <v>2016</v>
      </c>
      <c r="AI52" s="1">
        <v>6.8</v>
      </c>
      <c r="AJ52" s="1">
        <v>9.5</v>
      </c>
      <c r="AK52" s="1">
        <v>4.9000000000000004</v>
      </c>
      <c r="AL52" s="1">
        <v>-0.1</v>
      </c>
      <c r="AM52" s="1">
        <v>-12.6</v>
      </c>
      <c r="AN52" s="1">
        <v>-27.1</v>
      </c>
      <c r="AO52" s="10">
        <v>-34.799999999999997</v>
      </c>
      <c r="AP52" s="23">
        <v>-32.4</v>
      </c>
      <c r="AQ52" s="1">
        <v>-30.6</v>
      </c>
      <c r="AR52" s="1">
        <v>-30</v>
      </c>
      <c r="AS52" s="1">
        <v>-18.399999999999999</v>
      </c>
      <c r="AT52" s="1">
        <v>-3.3</v>
      </c>
      <c r="AU52" s="1">
        <v>8.3000000000000007</v>
      </c>
      <c r="AV52" s="1">
        <v>8.3000000000000007</v>
      </c>
      <c r="AW52" s="1">
        <v>6.5</v>
      </c>
      <c r="AX52" s="1">
        <v>0.3</v>
      </c>
      <c r="AY52" s="1">
        <v>-10</v>
      </c>
      <c r="AZ52" s="1">
        <v>-21.6</v>
      </c>
      <c r="BA52" s="10">
        <v>-27</v>
      </c>
      <c r="BB52" s="8">
        <f t="shared" si="6"/>
        <v>-12.491666666666667</v>
      </c>
      <c r="BC52" s="1">
        <f t="shared" si="7"/>
        <v>8.3000000000000007</v>
      </c>
    </row>
    <row r="53" spans="1:55" x14ac:dyDescent="0.3">
      <c r="A53" s="1">
        <v>2017</v>
      </c>
      <c r="B53" s="1">
        <v>1.4379999999999999</v>
      </c>
      <c r="C53" s="5"/>
      <c r="K53" s="1">
        <v>2017</v>
      </c>
      <c r="L53" s="1">
        <v>36.200000000000003</v>
      </c>
      <c r="M53" s="1">
        <v>35.4</v>
      </c>
      <c r="N53" s="1">
        <v>22.9</v>
      </c>
      <c r="O53" s="1">
        <v>12.4</v>
      </c>
      <c r="P53" s="1">
        <v>29.4</v>
      </c>
      <c r="Q53" s="1">
        <v>17.3</v>
      </c>
      <c r="R53" s="10">
        <v>15.9</v>
      </c>
      <c r="S53" s="23">
        <v>16.899999999999999</v>
      </c>
      <c r="T53" s="1">
        <v>8</v>
      </c>
      <c r="U53" s="1">
        <v>3.9</v>
      </c>
      <c r="V53" s="1">
        <v>4.9000000000000004</v>
      </c>
      <c r="W53" s="1">
        <v>3.4</v>
      </c>
      <c r="X53" s="1">
        <v>41</v>
      </c>
      <c r="Y53" s="1">
        <v>20.2</v>
      </c>
      <c r="Z53" s="1">
        <v>15.3</v>
      </c>
      <c r="AA53" s="1">
        <v>15.6</v>
      </c>
      <c r="AB53" s="1">
        <v>21.2</v>
      </c>
      <c r="AC53" s="1">
        <v>36.200000000000003</v>
      </c>
      <c r="AD53" s="10">
        <v>15.7</v>
      </c>
      <c r="AE53" s="38">
        <f t="shared" si="4"/>
        <v>202.29999999999995</v>
      </c>
      <c r="AF53" s="2">
        <f t="shared" si="5"/>
        <v>61.2</v>
      </c>
      <c r="AH53" s="1">
        <v>2017</v>
      </c>
      <c r="AI53" s="1">
        <v>8.3000000000000007</v>
      </c>
      <c r="AJ53" s="1">
        <v>8.3000000000000007</v>
      </c>
      <c r="AK53" s="1">
        <v>6.5</v>
      </c>
      <c r="AL53" s="1">
        <v>0.3</v>
      </c>
      <c r="AM53" s="1">
        <v>-10</v>
      </c>
      <c r="AN53" s="1">
        <v>-21.6</v>
      </c>
      <c r="AO53" s="10">
        <v>-27</v>
      </c>
      <c r="AP53" s="23">
        <v>-33.6</v>
      </c>
      <c r="AQ53" s="1">
        <v>-30.2</v>
      </c>
      <c r="AR53" s="1">
        <v>-23.7</v>
      </c>
      <c r="AS53" s="1">
        <v>-15.3</v>
      </c>
      <c r="AT53" s="1">
        <v>-4.8</v>
      </c>
      <c r="AU53" s="1">
        <v>4.9000000000000004</v>
      </c>
      <c r="AV53" s="1">
        <v>7.1</v>
      </c>
      <c r="AW53" s="1">
        <v>6.2</v>
      </c>
      <c r="AX53" s="1">
        <v>-0.3</v>
      </c>
      <c r="AY53" s="1">
        <v>-12.9</v>
      </c>
      <c r="AZ53" s="1">
        <v>-19.5</v>
      </c>
      <c r="BA53" s="10">
        <v>-28</v>
      </c>
      <c r="BB53" s="8">
        <f t="shared" si="6"/>
        <v>-12.508333333333333</v>
      </c>
      <c r="BC53" s="1">
        <f t="shared" si="7"/>
        <v>6</v>
      </c>
    </row>
    <row r="54" spans="1:55" x14ac:dyDescent="0.3">
      <c r="A54" s="1">
        <v>2018</v>
      </c>
      <c r="B54" s="1">
        <v>1.1850000000000001</v>
      </c>
      <c r="C54" s="5"/>
      <c r="K54" s="1">
        <v>2018</v>
      </c>
      <c r="L54" s="1">
        <v>41</v>
      </c>
      <c r="M54" s="1">
        <v>20.2</v>
      </c>
      <c r="N54" s="1">
        <v>15.3</v>
      </c>
      <c r="O54" s="1">
        <v>15.6</v>
      </c>
      <c r="P54" s="1">
        <v>21.2</v>
      </c>
      <c r="Q54" s="1">
        <v>36.200000000000003</v>
      </c>
      <c r="R54" s="10">
        <v>15.7</v>
      </c>
      <c r="S54" s="23">
        <v>10.5</v>
      </c>
      <c r="T54" s="1">
        <v>12.6</v>
      </c>
      <c r="U54" s="1">
        <v>16.600000000000001</v>
      </c>
      <c r="V54" s="1">
        <v>4.4000000000000004</v>
      </c>
      <c r="W54" s="1">
        <v>1.8</v>
      </c>
      <c r="X54" s="1">
        <v>36.5</v>
      </c>
      <c r="Y54" s="1">
        <v>34.9</v>
      </c>
      <c r="Z54" s="1">
        <v>11.5</v>
      </c>
      <c r="AA54" s="1">
        <v>27.7</v>
      </c>
      <c r="AB54" s="1">
        <v>14.2</v>
      </c>
      <c r="AC54" s="1">
        <v>9.8000000000000007</v>
      </c>
      <c r="AD54" s="10">
        <v>3.6</v>
      </c>
      <c r="AE54" s="38">
        <f t="shared" si="4"/>
        <v>184.1</v>
      </c>
      <c r="AF54" s="2">
        <f t="shared" si="5"/>
        <v>71.400000000000006</v>
      </c>
      <c r="AH54" s="1">
        <v>2018</v>
      </c>
      <c r="AI54" s="1">
        <v>4.9000000000000004</v>
      </c>
      <c r="AJ54" s="1">
        <v>7.1</v>
      </c>
      <c r="AK54" s="1">
        <v>6.2</v>
      </c>
      <c r="AL54" s="1">
        <v>-0.3</v>
      </c>
      <c r="AM54" s="1">
        <v>-12.9</v>
      </c>
      <c r="AN54" s="1">
        <v>-19.5</v>
      </c>
      <c r="AO54" s="10">
        <v>-28</v>
      </c>
      <c r="AP54" s="23">
        <v>-30.9</v>
      </c>
      <c r="AQ54" s="1">
        <v>-25.4</v>
      </c>
      <c r="AR54" s="1">
        <v>-28.4</v>
      </c>
      <c r="AS54" s="1">
        <v>-15.1</v>
      </c>
      <c r="AT54" s="1">
        <v>-6.6</v>
      </c>
      <c r="AU54" s="1">
        <v>5</v>
      </c>
      <c r="AV54" s="1">
        <v>7.3</v>
      </c>
      <c r="AW54" s="1">
        <v>5</v>
      </c>
      <c r="AX54" s="1">
        <v>2.2000000000000002</v>
      </c>
      <c r="AY54" s="1">
        <v>-9.8000000000000007</v>
      </c>
      <c r="AZ54" s="1">
        <v>-26.2</v>
      </c>
      <c r="BA54" s="10">
        <v>-36.299999999999997</v>
      </c>
      <c r="BB54" s="8">
        <f t="shared" si="6"/>
        <v>-13.266666666666666</v>
      </c>
      <c r="BC54" s="1">
        <f t="shared" si="7"/>
        <v>6.15</v>
      </c>
    </row>
    <row r="55" spans="1:55" x14ac:dyDescent="0.3">
      <c r="A55" s="1">
        <v>2019</v>
      </c>
      <c r="B55" s="1">
        <v>0.99399999999999999</v>
      </c>
      <c r="C55" s="4"/>
      <c r="K55" s="1">
        <v>2019</v>
      </c>
      <c r="L55" s="1">
        <v>36.5</v>
      </c>
      <c r="M55" s="1">
        <v>34.9</v>
      </c>
      <c r="N55" s="1">
        <v>11.5</v>
      </c>
      <c r="O55" s="1">
        <v>27.7</v>
      </c>
      <c r="P55" s="1">
        <v>14.2</v>
      </c>
      <c r="Q55" s="1">
        <v>9.8000000000000007</v>
      </c>
      <c r="R55" s="10">
        <v>3.6</v>
      </c>
      <c r="S55" s="23">
        <v>5.9</v>
      </c>
      <c r="T55" s="1">
        <v>25.8</v>
      </c>
      <c r="U55" s="1">
        <v>18</v>
      </c>
      <c r="V55" s="1">
        <v>2.9</v>
      </c>
      <c r="W55" s="1">
        <v>6.9</v>
      </c>
      <c r="X55" s="1">
        <v>21.2</v>
      </c>
      <c r="Y55" s="1">
        <v>30.3</v>
      </c>
      <c r="Z55" s="1">
        <v>21</v>
      </c>
      <c r="AA55" s="1">
        <v>5.2</v>
      </c>
      <c r="AB55" s="1">
        <v>16.2</v>
      </c>
      <c r="AC55" s="1">
        <v>8.9</v>
      </c>
      <c r="AD55" s="10">
        <v>14.8</v>
      </c>
      <c r="AE55" s="38">
        <f t="shared" si="4"/>
        <v>177.1</v>
      </c>
      <c r="AF55" s="2">
        <f t="shared" si="5"/>
        <v>51.5</v>
      </c>
      <c r="AH55" s="1">
        <v>2019</v>
      </c>
      <c r="AI55" s="1">
        <v>5</v>
      </c>
      <c r="AJ55" s="1">
        <v>7.3</v>
      </c>
      <c r="AK55" s="1">
        <v>5</v>
      </c>
      <c r="AL55" s="1">
        <v>2.2000000000000002</v>
      </c>
      <c r="AM55" s="1">
        <v>-9.8000000000000007</v>
      </c>
      <c r="AN55" s="1">
        <v>-26.2</v>
      </c>
      <c r="AO55" s="10">
        <v>-36.299999999999997</v>
      </c>
      <c r="AP55" s="23">
        <v>-34.9</v>
      </c>
      <c r="AQ55" s="1">
        <v>-30.1</v>
      </c>
      <c r="AR55" s="1">
        <v>-26.5</v>
      </c>
      <c r="AS55" s="1">
        <v>-14.7</v>
      </c>
      <c r="AT55" s="1">
        <v>-3.4</v>
      </c>
      <c r="AU55" s="1">
        <v>8.3000000000000007</v>
      </c>
      <c r="AV55" s="1">
        <v>7.9</v>
      </c>
      <c r="AW55" s="1">
        <v>6.2</v>
      </c>
      <c r="AX55" s="1">
        <v>-0.4</v>
      </c>
      <c r="AY55" s="1">
        <v>-12.8</v>
      </c>
      <c r="AZ55" s="1">
        <v>-22.4</v>
      </c>
      <c r="BA55" s="10">
        <v>-29.6</v>
      </c>
      <c r="BB55" s="8">
        <f t="shared" si="6"/>
        <v>-12.700000000000001</v>
      </c>
      <c r="BC55" s="1">
        <f t="shared" si="7"/>
        <v>8.1000000000000014</v>
      </c>
    </row>
    <row r="56" spans="1:55" x14ac:dyDescent="0.3">
      <c r="A56" s="1">
        <v>2020</v>
      </c>
      <c r="B56" s="1">
        <v>0.93700000000000006</v>
      </c>
      <c r="C56" s="4"/>
      <c r="K56" s="1">
        <v>2020</v>
      </c>
      <c r="L56" s="1">
        <v>21.2</v>
      </c>
      <c r="M56" s="1">
        <v>30.3</v>
      </c>
      <c r="N56" s="1">
        <v>21</v>
      </c>
      <c r="O56" s="1">
        <v>5.2</v>
      </c>
      <c r="P56" s="1">
        <v>16.2</v>
      </c>
      <c r="Q56" s="1">
        <v>8.9</v>
      </c>
      <c r="R56" s="10">
        <v>14.8</v>
      </c>
      <c r="S56" s="23">
        <v>16</v>
      </c>
      <c r="T56" s="1">
        <v>3</v>
      </c>
      <c r="U56" s="1">
        <v>12.9</v>
      </c>
      <c r="V56" s="1">
        <v>5.3</v>
      </c>
      <c r="W56" s="1">
        <v>0.1</v>
      </c>
      <c r="X56" s="1">
        <v>17.7</v>
      </c>
      <c r="Y56" s="1">
        <v>32.5</v>
      </c>
      <c r="Z56" s="1">
        <v>55.3</v>
      </c>
      <c r="AA56" s="1">
        <v>5.9</v>
      </c>
      <c r="AB56" s="1">
        <v>5.8</v>
      </c>
      <c r="AC56" s="1">
        <v>36.5</v>
      </c>
      <c r="AD56" s="10">
        <v>4.5999999999999996</v>
      </c>
      <c r="AE56" s="38">
        <f t="shared" si="4"/>
        <v>195.60000000000002</v>
      </c>
      <c r="AF56" s="2">
        <f t="shared" si="5"/>
        <v>50.2</v>
      </c>
      <c r="AH56" s="1">
        <v>2020</v>
      </c>
      <c r="AI56" s="1">
        <v>8.3000000000000007</v>
      </c>
      <c r="AJ56" s="1">
        <v>7.9</v>
      </c>
      <c r="AK56" s="1">
        <v>6.2</v>
      </c>
      <c r="AL56" s="1">
        <v>-0.4</v>
      </c>
      <c r="AM56" s="1">
        <v>-12.8</v>
      </c>
      <c r="AN56" s="1">
        <v>-22.4</v>
      </c>
      <c r="AO56" s="10">
        <v>-29.6</v>
      </c>
      <c r="AP56" s="23">
        <v>-34.700000000000003</v>
      </c>
      <c r="AQ56" s="1">
        <v>-36.5</v>
      </c>
      <c r="AR56" s="1">
        <v>-25.1</v>
      </c>
      <c r="AS56" s="1">
        <v>-18.2</v>
      </c>
      <c r="AT56" s="1">
        <v>-3.1</v>
      </c>
      <c r="AU56" s="1">
        <v>7.6</v>
      </c>
      <c r="AV56" s="1">
        <v>8.3000000000000007</v>
      </c>
      <c r="AW56" s="1">
        <v>4.2</v>
      </c>
      <c r="AX56" s="1">
        <v>0.3</v>
      </c>
      <c r="AY56" s="1">
        <v>-9.4</v>
      </c>
      <c r="AZ56" s="1">
        <v>-19.399999999999999</v>
      </c>
      <c r="BA56" s="10">
        <v>-30.9</v>
      </c>
      <c r="BB56" s="8">
        <f t="shared" si="6"/>
        <v>-13.075000000000003</v>
      </c>
      <c r="BC56" s="1">
        <f t="shared" si="7"/>
        <v>7.95</v>
      </c>
    </row>
    <row r="57" spans="1:55" x14ac:dyDescent="0.3">
      <c r="A57" s="1">
        <v>2021</v>
      </c>
      <c r="B57" s="1">
        <v>1.054</v>
      </c>
      <c r="K57" s="1">
        <v>2021</v>
      </c>
      <c r="L57" s="1">
        <v>17.7</v>
      </c>
      <c r="M57" s="1">
        <v>32.5</v>
      </c>
      <c r="N57" s="1">
        <v>55.3</v>
      </c>
      <c r="O57" s="1">
        <v>5.9</v>
      </c>
      <c r="P57" s="1">
        <v>5.8</v>
      </c>
      <c r="Q57" s="1">
        <v>36.5</v>
      </c>
      <c r="R57" s="10">
        <v>4.5999999999999996</v>
      </c>
      <c r="S57" s="23">
        <v>7.4</v>
      </c>
      <c r="T57" s="1">
        <v>3.6</v>
      </c>
      <c r="U57" s="1">
        <v>10.7</v>
      </c>
      <c r="V57" s="1">
        <v>8.9</v>
      </c>
      <c r="W57" s="1">
        <v>4</v>
      </c>
      <c r="X57" s="1">
        <v>30.2</v>
      </c>
      <c r="Y57" s="1">
        <v>26.1</v>
      </c>
      <c r="Z57" s="1">
        <v>22.3</v>
      </c>
      <c r="AA57" s="1">
        <v>32.799999999999997</v>
      </c>
      <c r="AB57" s="1">
        <v>12.8</v>
      </c>
      <c r="AC57" s="1">
        <v>5.5</v>
      </c>
      <c r="AD57" s="10">
        <v>23.2</v>
      </c>
      <c r="AE57" s="38">
        <f t="shared" si="4"/>
        <v>187.5</v>
      </c>
      <c r="AF57" s="2">
        <f t="shared" si="5"/>
        <v>56.3</v>
      </c>
      <c r="AH57" s="1">
        <v>2021</v>
      </c>
      <c r="AI57" s="1">
        <v>7.6</v>
      </c>
      <c r="AJ57" s="1">
        <v>8.3000000000000007</v>
      </c>
      <c r="AK57" s="1">
        <v>4.2</v>
      </c>
      <c r="AL57" s="1">
        <v>0.3</v>
      </c>
      <c r="AM57" s="1">
        <v>-9.4</v>
      </c>
      <c r="AN57" s="1">
        <v>-19.399999999999999</v>
      </c>
      <c r="AO57" s="10">
        <v>-30.9</v>
      </c>
      <c r="AP57" s="23">
        <v>-36.299999999999997</v>
      </c>
      <c r="AQ57" s="1">
        <v>-32.799999999999997</v>
      </c>
      <c r="AR57" s="1">
        <v>-30.4</v>
      </c>
      <c r="AS57" s="1">
        <v>-18</v>
      </c>
      <c r="AT57" s="1">
        <v>-3.7</v>
      </c>
      <c r="AU57" s="1">
        <v>7.4</v>
      </c>
      <c r="AV57" s="1">
        <v>7.8</v>
      </c>
      <c r="AW57" s="1">
        <v>4.3</v>
      </c>
      <c r="AX57" s="1">
        <v>-2.8</v>
      </c>
      <c r="AY57" s="1">
        <v>-15.4</v>
      </c>
      <c r="AZ57" s="1">
        <v>-27</v>
      </c>
      <c r="BA57" s="10">
        <v>-34.299999999999997</v>
      </c>
      <c r="BB57" s="8">
        <f t="shared" si="6"/>
        <v>-15.1</v>
      </c>
      <c r="BC57" s="1">
        <f t="shared" si="7"/>
        <v>7.6</v>
      </c>
    </row>
    <row r="58" spans="1:55" x14ac:dyDescent="0.3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38">
        <f>AVERAGE(AE2:AE57)</f>
        <v>214.40535714285716</v>
      </c>
      <c r="AF58" s="1">
        <f>AVERAGE(AF2:AF57)</f>
        <v>65.794642857142861</v>
      </c>
      <c r="BB58" s="4">
        <f>AVERAGE(BB2:BB57)</f>
        <v>-15.216815476190478</v>
      </c>
      <c r="BC58" s="1">
        <f>AVERAGE(BC2:BC57)</f>
        <v>6.4205357142857125</v>
      </c>
    </row>
    <row r="59" spans="1:55" x14ac:dyDescent="0.3">
      <c r="K59" s="1" t="s">
        <v>29</v>
      </c>
      <c r="L59" s="1">
        <f t="shared" ref="L59:AB59" si="8">CORREL($B$2:$B$57,L2:L57)</f>
        <v>0.10441352917823953</v>
      </c>
      <c r="M59" s="1">
        <f t="shared" si="8"/>
        <v>6.4381490072284719E-2</v>
      </c>
      <c r="N59" s="1">
        <f t="shared" si="8"/>
        <v>7.1558014327687339E-2</v>
      </c>
      <c r="O59" s="1">
        <f t="shared" si="8"/>
        <v>-0.12782340721225086</v>
      </c>
      <c r="P59" s="1">
        <f t="shared" si="8"/>
        <v>0.40455552340032591</v>
      </c>
      <c r="Q59" s="1">
        <f t="shared" si="8"/>
        <v>0.14285612316516366</v>
      </c>
      <c r="R59" s="1">
        <f t="shared" si="8"/>
        <v>0.14753928492836865</v>
      </c>
      <c r="S59" s="1">
        <f t="shared" si="8"/>
        <v>5.0361611993491609E-2</v>
      </c>
      <c r="T59" s="1">
        <f t="shared" si="8"/>
        <v>-2.9647956549796056E-2</v>
      </c>
      <c r="U59" s="1">
        <f t="shared" si="8"/>
        <v>-0.10940183276426035</v>
      </c>
      <c r="V59" s="1">
        <f t="shared" si="8"/>
        <v>-0.40115528322977112</v>
      </c>
      <c r="W59" s="1">
        <f t="shared" si="8"/>
        <v>-0.36256172919179364</v>
      </c>
      <c r="X59" s="1">
        <f t="shared" si="8"/>
        <v>-0.22628330796254134</v>
      </c>
      <c r="Y59" s="1">
        <f t="shared" si="8"/>
        <v>-0.10687521645173155</v>
      </c>
      <c r="Z59" s="1">
        <f t="shared" si="8"/>
        <v>-1.652743674514303E-2</v>
      </c>
      <c r="AA59" s="1">
        <f t="shared" si="8"/>
        <v>0.13559366118910307</v>
      </c>
      <c r="AB59" s="1">
        <f t="shared" si="8"/>
        <v>2.5329452718090582E-2</v>
      </c>
      <c r="AE59" s="38"/>
    </row>
    <row r="60" spans="1:55" x14ac:dyDescent="0.3">
      <c r="K60" s="1" t="s">
        <v>30</v>
      </c>
      <c r="L60" s="1">
        <f t="shared" ref="L60:AB60" si="9">CORREL($B$2:$B$57,AI2:AI57)</f>
        <v>-0.13588515643087948</v>
      </c>
      <c r="M60" s="1">
        <f t="shared" si="9"/>
        <v>-6.8406398219782255E-2</v>
      </c>
      <c r="N60" s="1">
        <f t="shared" si="9"/>
        <v>-3.8930116031188275E-3</v>
      </c>
      <c r="O60" s="1">
        <f t="shared" si="9"/>
        <v>0.15561396464428429</v>
      </c>
      <c r="P60" s="1">
        <f t="shared" si="9"/>
        <v>0.13588040983971367</v>
      </c>
      <c r="Q60" s="1">
        <f t="shared" si="9"/>
        <v>4.3620896438227898E-3</v>
      </c>
      <c r="R60" s="1">
        <f t="shared" si="9"/>
        <v>-1.9442740489948197E-2</v>
      </c>
      <c r="S60" s="1">
        <f t="shared" si="9"/>
        <v>0.27536014090695998</v>
      </c>
      <c r="T60" s="1">
        <f t="shared" si="9"/>
        <v>0.10057313631842635</v>
      </c>
      <c r="U60" s="1">
        <f t="shared" si="9"/>
        <v>-3.8907087185855803E-2</v>
      </c>
      <c r="V60" s="1">
        <f t="shared" si="9"/>
        <v>-9.3842935319351797E-2</v>
      </c>
      <c r="W60" s="1">
        <f t="shared" si="9"/>
        <v>-1.4971376950577261E-2</v>
      </c>
      <c r="X60" s="1">
        <f t="shared" si="9"/>
        <v>0.23160741219993436</v>
      </c>
      <c r="Y60" s="1">
        <f t="shared" si="9"/>
        <v>0.1409305303355268</v>
      </c>
      <c r="Z60" s="1">
        <f t="shared" si="9"/>
        <v>0.24729537429470533</v>
      </c>
      <c r="AA60" s="1">
        <f t="shared" si="9"/>
        <v>0.30526587546875905</v>
      </c>
      <c r="AB60" s="1">
        <f t="shared" si="9"/>
        <v>0.10235379556556738</v>
      </c>
      <c r="AC60" s="1">
        <f>CORREL($B$2:$B$56,BB2:BB56)</f>
        <v>0.18655145644264767</v>
      </c>
      <c r="AE60" s="38"/>
    </row>
    <row r="61" spans="1:55" x14ac:dyDescent="0.3">
      <c r="K61" s="1" t="s">
        <v>31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38"/>
    </row>
    <row r="62" spans="1:55" x14ac:dyDescent="0.3">
      <c r="K62" s="1" t="s">
        <v>32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38"/>
    </row>
    <row r="63" spans="1:55" x14ac:dyDescent="0.3">
      <c r="K63" s="1" t="s">
        <v>33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38"/>
    </row>
    <row r="64" spans="1:55" x14ac:dyDescent="0.3">
      <c r="K64" s="1" t="s">
        <v>34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38"/>
    </row>
    <row r="65" spans="10:31" x14ac:dyDescent="0.3">
      <c r="K65" s="1" t="s">
        <v>35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38"/>
    </row>
    <row r="66" spans="10:31" x14ac:dyDescent="0.3">
      <c r="K66" s="1" t="s">
        <v>36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38"/>
    </row>
    <row r="67" spans="10:31" x14ac:dyDescent="0.3">
      <c r="J67" s="1" t="s">
        <v>37</v>
      </c>
      <c r="K67" s="19">
        <f>MAX(L59:AB59)</f>
        <v>0.40455552340032591</v>
      </c>
      <c r="AE67" s="38"/>
    </row>
    <row r="68" spans="10:31" x14ac:dyDescent="0.3">
      <c r="J68" s="1" t="s">
        <v>38</v>
      </c>
      <c r="K68" s="20">
        <f>MIN(L59:AB59)</f>
        <v>-0.40115528322977112</v>
      </c>
      <c r="AE68" s="38"/>
    </row>
    <row r="69" spans="10:31" x14ac:dyDescent="0.3">
      <c r="J69" s="1" t="s">
        <v>39</v>
      </c>
      <c r="K69" s="19">
        <f>MAX(L60:AB60)</f>
        <v>0.30526587546875905</v>
      </c>
      <c r="AE69" s="38"/>
    </row>
    <row r="70" spans="10:31" x14ac:dyDescent="0.3">
      <c r="J70" s="1" t="s">
        <v>40</v>
      </c>
      <c r="K70" s="20">
        <f>MIN(L60:AB60)</f>
        <v>-0.13588515643087948</v>
      </c>
      <c r="AE70" s="38"/>
    </row>
    <row r="71" spans="10:31" x14ac:dyDescent="0.3">
      <c r="AE71" s="16"/>
    </row>
    <row r="72" spans="10:31" x14ac:dyDescent="0.3">
      <c r="AE72" s="16"/>
    </row>
    <row r="73" spans="10:31" x14ac:dyDescent="0.3">
      <c r="AE73" s="16"/>
    </row>
    <row r="74" spans="10:31" x14ac:dyDescent="0.3">
      <c r="AE74" s="16"/>
    </row>
    <row r="75" spans="10:31" x14ac:dyDescent="0.3">
      <c r="AE75" s="16"/>
    </row>
    <row r="76" spans="10:31" x14ac:dyDescent="0.3">
      <c r="AE76" s="16"/>
    </row>
    <row r="92" spans="5:22" x14ac:dyDescent="0.3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3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3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3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3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3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3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3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3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3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3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3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3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3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3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3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3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 M63:AD63 L63:L64 L66:AD66">
    <cfRule type="top10" dxfId="19" priority="3" bottom="1" rank="5"/>
    <cfRule type="top10" dxfId="18" priority="6" bottom="1" rank="5"/>
    <cfRule type="top10" dxfId="17" priority="7" rank="5"/>
    <cfRule type="top10" dxfId="16" priority="15" rank="5"/>
  </conditionalFormatting>
  <conditionalFormatting sqref="L59:AC59 AC60">
    <cfRule type="top10" dxfId="15" priority="19" bottom="1" rank="5"/>
    <cfRule type="top10" dxfId="14" priority="20" rank="5"/>
  </conditionalFormatting>
  <conditionalFormatting sqref="L59:AC60 AE83:AE84">
    <cfRule type="top10" dxfId="13" priority="17" rank="5"/>
    <cfRule type="top10" dxfId="12" priority="18" bottom="1" rank="5"/>
  </conditionalFormatting>
  <conditionalFormatting sqref="L60:AC60">
    <cfRule type="top10" dxfId="11" priority="21" bottom="1" rank="5"/>
    <cfRule type="top10" dxfId="10" priority="22" rank="5"/>
  </conditionalFormatting>
  <conditionalFormatting sqref="M61:AD61">
    <cfRule type="top10" dxfId="9" priority="8" rank="5"/>
    <cfRule type="top10" dxfId="8" priority="9" rank="5"/>
    <cfRule type="top10" dxfId="7" priority="10" bottom="1" rank="5"/>
    <cfRule type="top10" dxfId="6" priority="11" bottom="1" rank="5"/>
  </conditionalFormatting>
  <conditionalFormatting sqref="M64:AD64">
    <cfRule type="top10" dxfId="5" priority="2" bottom="1" rank="5"/>
    <cfRule type="top10" dxfId="4" priority="12" rank="5"/>
    <cfRule type="top10" dxfId="3" priority="13" rank="5"/>
    <cfRule type="top10" dxfId="2" priority="14" bottom="1" rank="5"/>
  </conditionalFormatting>
  <conditionalFormatting sqref="AC63:AD63">
    <cfRule type="top10" dxfId="1" priority="4" rank="5"/>
    <cfRule type="top10" dxfId="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316" zoomScale="90" zoomScaleNormal="90" workbookViewId="0">
      <selection activeCell="C336" sqref="C281:C336"/>
    </sheetView>
  </sheetViews>
  <sheetFormatPr defaultRowHeight="15.6" x14ac:dyDescent="0.3"/>
  <sheetData>
    <row r="1" spans="1:3" x14ac:dyDescent="0.3">
      <c r="A1" t="s">
        <v>42</v>
      </c>
      <c r="B1" t="s">
        <v>43</v>
      </c>
      <c r="C1" t="s">
        <v>44</v>
      </c>
    </row>
    <row r="2" spans="1:3" x14ac:dyDescent="0.3">
      <c r="A2">
        <v>1687</v>
      </c>
      <c r="B2">
        <v>1.4650000000000001</v>
      </c>
    </row>
    <row r="3" spans="1:3" x14ac:dyDescent="0.3">
      <c r="A3">
        <v>1688</v>
      </c>
      <c r="B3">
        <v>1.2589999999999999</v>
      </c>
    </row>
    <row r="4" spans="1:3" x14ac:dyDescent="0.3">
      <c r="A4">
        <v>1689</v>
      </c>
      <c r="B4">
        <v>1.1180000000000001</v>
      </c>
    </row>
    <row r="5" spans="1:3" x14ac:dyDescent="0.3">
      <c r="A5">
        <v>1690</v>
      </c>
      <c r="B5">
        <v>0.97599999999999998</v>
      </c>
    </row>
    <row r="6" spans="1:3" x14ac:dyDescent="0.3">
      <c r="A6">
        <v>1691</v>
      </c>
      <c r="B6">
        <v>0.82</v>
      </c>
    </row>
    <row r="7" spans="1:3" x14ac:dyDescent="0.3">
      <c r="A7">
        <v>1692</v>
      </c>
      <c r="B7">
        <v>0.98199999999999998</v>
      </c>
    </row>
    <row r="8" spans="1:3" x14ac:dyDescent="0.3">
      <c r="A8">
        <v>1693</v>
      </c>
      <c r="B8">
        <v>1.3440000000000001</v>
      </c>
    </row>
    <row r="9" spans="1:3" x14ac:dyDescent="0.3">
      <c r="A9">
        <v>1694</v>
      </c>
      <c r="B9">
        <v>0.83799999999999997</v>
      </c>
    </row>
    <row r="10" spans="1:3" x14ac:dyDescent="0.3">
      <c r="A10">
        <v>1695</v>
      </c>
      <c r="B10">
        <v>1.2669999999999999</v>
      </c>
    </row>
    <row r="11" spans="1:3" x14ac:dyDescent="0.3">
      <c r="A11">
        <v>1696</v>
      </c>
      <c r="B11">
        <v>0.82899999999999996</v>
      </c>
    </row>
    <row r="12" spans="1:3" x14ac:dyDescent="0.3">
      <c r="A12">
        <v>1697</v>
      </c>
      <c r="B12">
        <v>0.44700000000000001</v>
      </c>
    </row>
    <row r="13" spans="1:3" x14ac:dyDescent="0.3">
      <c r="A13">
        <v>1698</v>
      </c>
      <c r="B13">
        <v>0.47899999999999998</v>
      </c>
    </row>
    <row r="14" spans="1:3" x14ac:dyDescent="0.3">
      <c r="A14">
        <v>1699</v>
      </c>
      <c r="B14">
        <v>0.47399999999999998</v>
      </c>
    </row>
    <row r="15" spans="1:3" x14ac:dyDescent="0.3">
      <c r="A15">
        <v>1700</v>
      </c>
      <c r="B15">
        <v>0.38700000000000001</v>
      </c>
    </row>
    <row r="16" spans="1:3" x14ac:dyDescent="0.3">
      <c r="A16">
        <v>1701</v>
      </c>
      <c r="B16">
        <v>0.41499999999999998</v>
      </c>
    </row>
    <row r="17" spans="1:2" x14ac:dyDescent="0.3">
      <c r="A17">
        <v>1702</v>
      </c>
      <c r="B17">
        <v>0.41399999999999998</v>
      </c>
    </row>
    <row r="18" spans="1:2" x14ac:dyDescent="0.3">
      <c r="A18">
        <v>1703</v>
      </c>
      <c r="B18">
        <v>0.33800000000000002</v>
      </c>
    </row>
    <row r="19" spans="1:2" x14ac:dyDescent="0.3">
      <c r="A19">
        <v>1704</v>
      </c>
      <c r="B19">
        <v>0.33500000000000002</v>
      </c>
    </row>
    <row r="20" spans="1:2" x14ac:dyDescent="0.3">
      <c r="A20">
        <v>1705</v>
      </c>
      <c r="B20">
        <v>0.65600000000000003</v>
      </c>
    </row>
    <row r="21" spans="1:2" x14ac:dyDescent="0.3">
      <c r="A21">
        <v>1706</v>
      </c>
      <c r="B21">
        <v>0.69099999999999995</v>
      </c>
    </row>
    <row r="22" spans="1:2" x14ac:dyDescent="0.3">
      <c r="A22">
        <v>1707</v>
      </c>
      <c r="B22">
        <v>0.78600000000000003</v>
      </c>
    </row>
    <row r="23" spans="1:2" x14ac:dyDescent="0.3">
      <c r="A23">
        <v>1708</v>
      </c>
      <c r="B23">
        <v>0.51100000000000001</v>
      </c>
    </row>
    <row r="24" spans="1:2" x14ac:dyDescent="0.3">
      <c r="A24">
        <v>1709</v>
      </c>
      <c r="B24">
        <v>0.59599999999999997</v>
      </c>
    </row>
    <row r="25" spans="1:2" x14ac:dyDescent="0.3">
      <c r="A25">
        <v>1710</v>
      </c>
      <c r="B25">
        <v>0.56000000000000005</v>
      </c>
    </row>
    <row r="26" spans="1:2" x14ac:dyDescent="0.3">
      <c r="A26">
        <v>1711</v>
      </c>
      <c r="B26">
        <v>0.88100000000000001</v>
      </c>
    </row>
    <row r="27" spans="1:2" x14ac:dyDescent="0.3">
      <c r="A27">
        <v>1712</v>
      </c>
      <c r="B27">
        <v>0.8</v>
      </c>
    </row>
    <row r="28" spans="1:2" x14ac:dyDescent="0.3">
      <c r="A28">
        <v>1713</v>
      </c>
      <c r="B28">
        <v>0.623</v>
      </c>
    </row>
    <row r="29" spans="1:2" x14ac:dyDescent="0.3">
      <c r="A29">
        <v>1714</v>
      </c>
      <c r="B29">
        <v>0.75800000000000001</v>
      </c>
    </row>
    <row r="30" spans="1:2" x14ac:dyDescent="0.3">
      <c r="A30">
        <v>1715</v>
      </c>
      <c r="B30">
        <v>0.95399999999999996</v>
      </c>
    </row>
    <row r="31" spans="1:2" x14ac:dyDescent="0.3">
      <c r="A31">
        <v>1716</v>
      </c>
      <c r="B31">
        <v>0.95299999999999996</v>
      </c>
    </row>
    <row r="32" spans="1:2" x14ac:dyDescent="0.3">
      <c r="A32">
        <v>1717</v>
      </c>
      <c r="B32">
        <v>1.1739999999999999</v>
      </c>
    </row>
    <row r="33" spans="1:2" x14ac:dyDescent="0.3">
      <c r="A33">
        <v>1718</v>
      </c>
      <c r="B33">
        <v>0.85099999999999998</v>
      </c>
    </row>
    <row r="34" spans="1:2" x14ac:dyDescent="0.3">
      <c r="A34">
        <v>1719</v>
      </c>
      <c r="B34">
        <v>1.3939999999999999</v>
      </c>
    </row>
    <row r="35" spans="1:2" x14ac:dyDescent="0.3">
      <c r="A35">
        <v>1720</v>
      </c>
      <c r="B35">
        <v>1.349</v>
      </c>
    </row>
    <row r="36" spans="1:2" x14ac:dyDescent="0.3">
      <c r="A36">
        <v>1721</v>
      </c>
      <c r="B36">
        <v>1.907</v>
      </c>
    </row>
    <row r="37" spans="1:2" x14ac:dyDescent="0.3">
      <c r="A37">
        <v>1722</v>
      </c>
      <c r="B37">
        <v>1.373</v>
      </c>
    </row>
    <row r="38" spans="1:2" x14ac:dyDescent="0.3">
      <c r="A38">
        <v>1723</v>
      </c>
      <c r="B38">
        <v>1.617</v>
      </c>
    </row>
    <row r="39" spans="1:2" x14ac:dyDescent="0.3">
      <c r="A39">
        <v>1724</v>
      </c>
      <c r="B39">
        <v>1.54</v>
      </c>
    </row>
    <row r="40" spans="1:2" x14ac:dyDescent="0.3">
      <c r="A40">
        <v>1725</v>
      </c>
      <c r="B40">
        <v>1.369</v>
      </c>
    </row>
    <row r="41" spans="1:2" x14ac:dyDescent="0.3">
      <c r="A41">
        <v>1726</v>
      </c>
      <c r="B41">
        <v>1.222</v>
      </c>
    </row>
    <row r="42" spans="1:2" x14ac:dyDescent="0.3">
      <c r="A42">
        <v>1727</v>
      </c>
      <c r="B42">
        <v>1.7410000000000001</v>
      </c>
    </row>
    <row r="43" spans="1:2" x14ac:dyDescent="0.3">
      <c r="A43">
        <v>1728</v>
      </c>
      <c r="B43">
        <v>1.5509999999999999</v>
      </c>
    </row>
    <row r="44" spans="1:2" x14ac:dyDescent="0.3">
      <c r="A44">
        <v>1729</v>
      </c>
      <c r="B44">
        <v>1.8480000000000001</v>
      </c>
    </row>
    <row r="45" spans="1:2" x14ac:dyDescent="0.3">
      <c r="A45">
        <v>1730</v>
      </c>
      <c r="B45">
        <v>1.766</v>
      </c>
    </row>
    <row r="46" spans="1:2" x14ac:dyDescent="0.3">
      <c r="A46">
        <v>1731</v>
      </c>
      <c r="B46">
        <v>1.7709999999999999</v>
      </c>
    </row>
    <row r="47" spans="1:2" x14ac:dyDescent="0.3">
      <c r="A47">
        <v>1732</v>
      </c>
      <c r="B47">
        <v>0.89700000000000002</v>
      </c>
    </row>
    <row r="48" spans="1:2" x14ac:dyDescent="0.3">
      <c r="A48">
        <v>1733</v>
      </c>
      <c r="B48">
        <v>1.6359999999999999</v>
      </c>
    </row>
    <row r="49" spans="1:2" x14ac:dyDescent="0.3">
      <c r="A49">
        <v>1734</v>
      </c>
      <c r="B49">
        <v>1.17</v>
      </c>
    </row>
    <row r="50" spans="1:2" x14ac:dyDescent="0.3">
      <c r="A50">
        <v>1735</v>
      </c>
      <c r="B50">
        <v>1.6379999999999999</v>
      </c>
    </row>
    <row r="51" spans="1:2" x14ac:dyDescent="0.3">
      <c r="A51">
        <v>1736</v>
      </c>
      <c r="B51">
        <v>1.1839999999999999</v>
      </c>
    </row>
    <row r="52" spans="1:2" x14ac:dyDescent="0.3">
      <c r="A52">
        <v>1737</v>
      </c>
      <c r="B52">
        <v>1.325</v>
      </c>
    </row>
    <row r="53" spans="1:2" x14ac:dyDescent="0.3">
      <c r="A53">
        <v>1738</v>
      </c>
      <c r="B53">
        <v>0.872</v>
      </c>
    </row>
    <row r="54" spans="1:2" x14ac:dyDescent="0.3">
      <c r="A54">
        <v>1739</v>
      </c>
      <c r="B54">
        <v>1.3680000000000001</v>
      </c>
    </row>
    <row r="55" spans="1:2" x14ac:dyDescent="0.3">
      <c r="A55">
        <v>1740</v>
      </c>
      <c r="B55">
        <v>1.867</v>
      </c>
    </row>
    <row r="56" spans="1:2" x14ac:dyDescent="0.3">
      <c r="A56">
        <v>1741</v>
      </c>
      <c r="B56">
        <v>1.6910000000000001</v>
      </c>
    </row>
    <row r="57" spans="1:2" x14ac:dyDescent="0.3">
      <c r="A57">
        <v>1742</v>
      </c>
      <c r="B57">
        <v>0.36199999999999999</v>
      </c>
    </row>
    <row r="58" spans="1:2" x14ac:dyDescent="0.3">
      <c r="A58">
        <v>1743</v>
      </c>
      <c r="B58">
        <v>1.675</v>
      </c>
    </row>
    <row r="59" spans="1:2" x14ac:dyDescent="0.3">
      <c r="A59">
        <v>1744</v>
      </c>
      <c r="B59">
        <v>0.999</v>
      </c>
    </row>
    <row r="60" spans="1:2" x14ac:dyDescent="0.3">
      <c r="A60">
        <v>1745</v>
      </c>
      <c r="B60">
        <v>0.59099999999999997</v>
      </c>
    </row>
    <row r="61" spans="1:2" x14ac:dyDescent="0.3">
      <c r="A61">
        <v>1746</v>
      </c>
      <c r="B61">
        <v>0.55100000000000005</v>
      </c>
    </row>
    <row r="62" spans="1:2" x14ac:dyDescent="0.3">
      <c r="A62">
        <v>1747</v>
      </c>
      <c r="B62">
        <v>1.1279999999999999</v>
      </c>
    </row>
    <row r="63" spans="1:2" x14ac:dyDescent="0.3">
      <c r="A63">
        <v>1748</v>
      </c>
      <c r="B63">
        <v>1.099</v>
      </c>
    </row>
    <row r="64" spans="1:2" x14ac:dyDescent="0.3">
      <c r="A64">
        <v>1749</v>
      </c>
      <c r="B64">
        <v>0.68100000000000005</v>
      </c>
    </row>
    <row r="65" spans="1:2" x14ac:dyDescent="0.3">
      <c r="A65">
        <v>1750</v>
      </c>
      <c r="B65">
        <v>0.6</v>
      </c>
    </row>
    <row r="66" spans="1:2" x14ac:dyDescent="0.3">
      <c r="A66">
        <v>1751</v>
      </c>
      <c r="B66">
        <v>0.68899999999999995</v>
      </c>
    </row>
    <row r="67" spans="1:2" x14ac:dyDescent="0.3">
      <c r="A67">
        <v>1752</v>
      </c>
      <c r="B67">
        <v>0.66400000000000003</v>
      </c>
    </row>
    <row r="68" spans="1:2" x14ac:dyDescent="0.3">
      <c r="A68">
        <v>1753</v>
      </c>
      <c r="B68">
        <v>0.83399999999999996</v>
      </c>
    </row>
    <row r="69" spans="1:2" x14ac:dyDescent="0.3">
      <c r="A69">
        <v>1754</v>
      </c>
      <c r="B69">
        <v>0.877</v>
      </c>
    </row>
    <row r="70" spans="1:2" x14ac:dyDescent="0.3">
      <c r="A70">
        <v>1755</v>
      </c>
      <c r="B70">
        <v>0.89300000000000002</v>
      </c>
    </row>
    <row r="71" spans="1:2" x14ac:dyDescent="0.3">
      <c r="A71">
        <v>1756</v>
      </c>
      <c r="B71">
        <v>0.94499999999999995</v>
      </c>
    </row>
    <row r="72" spans="1:2" x14ac:dyDescent="0.3">
      <c r="A72">
        <v>1757</v>
      </c>
      <c r="B72">
        <v>1.22</v>
      </c>
    </row>
    <row r="73" spans="1:2" x14ac:dyDescent="0.3">
      <c r="A73">
        <v>1758</v>
      </c>
      <c r="B73">
        <v>1.081</v>
      </c>
    </row>
    <row r="74" spans="1:2" x14ac:dyDescent="0.3">
      <c r="A74">
        <v>1759</v>
      </c>
      <c r="B74">
        <v>0.56499999999999995</v>
      </c>
    </row>
    <row r="75" spans="1:2" x14ac:dyDescent="0.3">
      <c r="A75">
        <v>1760</v>
      </c>
      <c r="B75">
        <v>0.82699999999999996</v>
      </c>
    </row>
    <row r="76" spans="1:2" x14ac:dyDescent="0.3">
      <c r="A76">
        <v>1761</v>
      </c>
      <c r="B76">
        <v>1.3660000000000001</v>
      </c>
    </row>
    <row r="77" spans="1:2" x14ac:dyDescent="0.3">
      <c r="A77">
        <v>1762</v>
      </c>
      <c r="B77">
        <v>1.589</v>
      </c>
    </row>
    <row r="78" spans="1:2" x14ac:dyDescent="0.3">
      <c r="A78">
        <v>1763</v>
      </c>
      <c r="B78">
        <v>0.96</v>
      </c>
    </row>
    <row r="79" spans="1:2" x14ac:dyDescent="0.3">
      <c r="A79">
        <v>1764</v>
      </c>
      <c r="B79">
        <v>1.2390000000000001</v>
      </c>
    </row>
    <row r="80" spans="1:2" x14ac:dyDescent="0.3">
      <c r="A80">
        <v>1765</v>
      </c>
      <c r="B80">
        <v>0.83</v>
      </c>
    </row>
    <row r="81" spans="1:3" x14ac:dyDescent="0.3">
      <c r="A81">
        <v>1766</v>
      </c>
      <c r="B81">
        <v>1.3520000000000001</v>
      </c>
    </row>
    <row r="82" spans="1:3" x14ac:dyDescent="0.3">
      <c r="A82">
        <v>1767</v>
      </c>
      <c r="B82">
        <v>1.3740000000000001</v>
      </c>
    </row>
    <row r="83" spans="1:3" x14ac:dyDescent="0.3">
      <c r="A83">
        <v>1768</v>
      </c>
      <c r="B83">
        <v>0.79300000000000004</v>
      </c>
    </row>
    <row r="84" spans="1:3" x14ac:dyDescent="0.3">
      <c r="A84">
        <v>1769</v>
      </c>
      <c r="B84">
        <v>1.4239999999999999</v>
      </c>
    </row>
    <row r="85" spans="1:3" x14ac:dyDescent="0.3">
      <c r="A85">
        <v>1770</v>
      </c>
      <c r="B85">
        <v>0.81799999999999995</v>
      </c>
    </row>
    <row r="86" spans="1:3" x14ac:dyDescent="0.3">
      <c r="A86">
        <v>1771</v>
      </c>
      <c r="B86">
        <v>1.238</v>
      </c>
    </row>
    <row r="87" spans="1:3" x14ac:dyDescent="0.3">
      <c r="A87">
        <v>1772</v>
      </c>
      <c r="B87">
        <v>0.875</v>
      </c>
    </row>
    <row r="88" spans="1:3" x14ac:dyDescent="0.3">
      <c r="A88">
        <v>1773</v>
      </c>
      <c r="B88">
        <v>0.79100000000000004</v>
      </c>
    </row>
    <row r="89" spans="1:3" x14ac:dyDescent="0.3">
      <c r="A89">
        <v>1774</v>
      </c>
      <c r="B89">
        <v>0.84199999999999997</v>
      </c>
    </row>
    <row r="90" spans="1:3" x14ac:dyDescent="0.3">
      <c r="A90">
        <v>1775</v>
      </c>
      <c r="B90">
        <v>1.413</v>
      </c>
    </row>
    <row r="91" spans="1:3" x14ac:dyDescent="0.3">
      <c r="A91">
        <v>1776</v>
      </c>
      <c r="B91">
        <v>1.204</v>
      </c>
    </row>
    <row r="92" spans="1:3" x14ac:dyDescent="0.3">
      <c r="A92">
        <v>1777</v>
      </c>
      <c r="B92">
        <v>1.274</v>
      </c>
    </row>
    <row r="93" spans="1:3" x14ac:dyDescent="0.3">
      <c r="A93">
        <v>1778</v>
      </c>
      <c r="B93">
        <v>1.1379999999999999</v>
      </c>
      <c r="C93">
        <v>0.79100000000000004</v>
      </c>
    </row>
    <row r="94" spans="1:3" x14ac:dyDescent="0.3">
      <c r="A94">
        <v>1779</v>
      </c>
      <c r="B94">
        <v>0.94899999999999995</v>
      </c>
      <c r="C94">
        <v>0.998</v>
      </c>
    </row>
    <row r="95" spans="1:3" x14ac:dyDescent="0.3">
      <c r="A95">
        <v>1780</v>
      </c>
      <c r="B95">
        <v>0.68300000000000005</v>
      </c>
      <c r="C95">
        <v>0.76800000000000002</v>
      </c>
    </row>
    <row r="96" spans="1:3" x14ac:dyDescent="0.3">
      <c r="A96">
        <v>1781</v>
      </c>
      <c r="B96">
        <v>1.2110000000000001</v>
      </c>
      <c r="C96">
        <v>1.292</v>
      </c>
    </row>
    <row r="97" spans="1:3" x14ac:dyDescent="0.3">
      <c r="A97">
        <v>1782</v>
      </c>
      <c r="B97">
        <v>1.3859999999999999</v>
      </c>
      <c r="C97">
        <v>1.0169999999999999</v>
      </c>
    </row>
    <row r="98" spans="1:3" x14ac:dyDescent="0.3">
      <c r="A98">
        <v>1783</v>
      </c>
      <c r="B98">
        <v>0.58199999999999996</v>
      </c>
      <c r="C98">
        <v>0.54100000000000004</v>
      </c>
    </row>
    <row r="99" spans="1:3" x14ac:dyDescent="0.3">
      <c r="A99">
        <v>1784</v>
      </c>
      <c r="B99">
        <v>1.3009999999999999</v>
      </c>
      <c r="C99">
        <v>1.0489999999999999</v>
      </c>
    </row>
    <row r="100" spans="1:3" x14ac:dyDescent="0.3">
      <c r="A100">
        <v>1785</v>
      </c>
      <c r="B100">
        <v>1.2929999999999999</v>
      </c>
      <c r="C100">
        <v>1.0029999999999999</v>
      </c>
    </row>
    <row r="101" spans="1:3" x14ac:dyDescent="0.3">
      <c r="A101">
        <v>1786</v>
      </c>
      <c r="B101">
        <v>1.0580000000000001</v>
      </c>
      <c r="C101">
        <v>0.65300000000000002</v>
      </c>
    </row>
    <row r="102" spans="1:3" x14ac:dyDescent="0.3">
      <c r="A102">
        <v>1787</v>
      </c>
      <c r="B102">
        <v>1.0780000000000001</v>
      </c>
      <c r="C102">
        <v>0.78300000000000003</v>
      </c>
    </row>
    <row r="103" spans="1:3" x14ac:dyDescent="0.3">
      <c r="A103">
        <v>1788</v>
      </c>
      <c r="B103">
        <v>0.69299999999999995</v>
      </c>
      <c r="C103">
        <v>0.53600000000000003</v>
      </c>
    </row>
    <row r="104" spans="1:3" x14ac:dyDescent="0.3">
      <c r="A104">
        <v>1789</v>
      </c>
      <c r="B104">
        <v>0.93600000000000005</v>
      </c>
      <c r="C104">
        <v>0.74399999999999999</v>
      </c>
    </row>
    <row r="105" spans="1:3" x14ac:dyDescent="0.3">
      <c r="A105">
        <v>1790</v>
      </c>
      <c r="B105">
        <v>1.1339999999999999</v>
      </c>
      <c r="C105">
        <v>0.95599999999999996</v>
      </c>
    </row>
    <row r="106" spans="1:3" x14ac:dyDescent="0.3">
      <c r="A106">
        <v>1791</v>
      </c>
      <c r="B106">
        <v>0.89500000000000002</v>
      </c>
      <c r="C106">
        <v>0.67600000000000005</v>
      </c>
    </row>
    <row r="107" spans="1:3" x14ac:dyDescent="0.3">
      <c r="A107">
        <v>1792</v>
      </c>
      <c r="B107">
        <v>1.117</v>
      </c>
      <c r="C107">
        <v>0.77500000000000002</v>
      </c>
    </row>
    <row r="108" spans="1:3" x14ac:dyDescent="0.3">
      <c r="A108">
        <v>1793</v>
      </c>
      <c r="B108">
        <v>1.63</v>
      </c>
      <c r="C108">
        <v>1.365</v>
      </c>
    </row>
    <row r="109" spans="1:3" x14ac:dyDescent="0.3">
      <c r="A109">
        <v>1794</v>
      </c>
      <c r="B109">
        <v>1.579</v>
      </c>
      <c r="C109">
        <v>1.704</v>
      </c>
    </row>
    <row r="110" spans="1:3" x14ac:dyDescent="0.3">
      <c r="A110">
        <v>1795</v>
      </c>
      <c r="B110">
        <v>1.0529999999999999</v>
      </c>
      <c r="C110">
        <v>1.1739999999999999</v>
      </c>
    </row>
    <row r="111" spans="1:3" x14ac:dyDescent="0.3">
      <c r="A111">
        <v>1796</v>
      </c>
      <c r="B111">
        <v>1.345</v>
      </c>
      <c r="C111">
        <v>1.095</v>
      </c>
    </row>
    <row r="112" spans="1:3" x14ac:dyDescent="0.3">
      <c r="A112">
        <v>1797</v>
      </c>
      <c r="B112">
        <v>0.72699999999999998</v>
      </c>
      <c r="C112">
        <v>0.69699999999999995</v>
      </c>
    </row>
    <row r="113" spans="1:3" x14ac:dyDescent="0.3">
      <c r="A113">
        <v>1798</v>
      </c>
      <c r="B113">
        <v>0.70799999999999996</v>
      </c>
      <c r="C113">
        <v>0.85499999999999998</v>
      </c>
    </row>
    <row r="114" spans="1:3" x14ac:dyDescent="0.3">
      <c r="A114">
        <v>1799</v>
      </c>
      <c r="B114">
        <v>0.997</v>
      </c>
      <c r="C114">
        <v>1.115</v>
      </c>
    </row>
    <row r="115" spans="1:3" x14ac:dyDescent="0.3">
      <c r="A115">
        <v>1800</v>
      </c>
      <c r="B115">
        <v>0.61699999999999999</v>
      </c>
      <c r="C115">
        <v>0.79600000000000004</v>
      </c>
    </row>
    <row r="116" spans="1:3" x14ac:dyDescent="0.3">
      <c r="A116">
        <v>1801</v>
      </c>
      <c r="B116">
        <v>1.056</v>
      </c>
      <c r="C116">
        <v>1.1299999999999999</v>
      </c>
    </row>
    <row r="117" spans="1:3" x14ac:dyDescent="0.3">
      <c r="A117">
        <v>1802</v>
      </c>
      <c r="B117">
        <v>0.96799999999999997</v>
      </c>
      <c r="C117">
        <v>0.80400000000000005</v>
      </c>
    </row>
    <row r="118" spans="1:3" x14ac:dyDescent="0.3">
      <c r="A118">
        <v>1803</v>
      </c>
      <c r="B118">
        <v>0.91100000000000003</v>
      </c>
      <c r="C118">
        <v>0.90200000000000002</v>
      </c>
    </row>
    <row r="119" spans="1:3" x14ac:dyDescent="0.3">
      <c r="A119">
        <v>1804</v>
      </c>
      <c r="B119">
        <v>1.171</v>
      </c>
      <c r="C119">
        <v>0.95299999999999996</v>
      </c>
    </row>
    <row r="120" spans="1:3" x14ac:dyDescent="0.3">
      <c r="A120">
        <v>1805</v>
      </c>
      <c r="B120">
        <v>1.5469999999999999</v>
      </c>
      <c r="C120">
        <v>1.4550000000000001</v>
      </c>
    </row>
    <row r="121" spans="1:3" x14ac:dyDescent="0.3">
      <c r="A121">
        <v>1806</v>
      </c>
      <c r="B121">
        <v>1.4570000000000001</v>
      </c>
      <c r="C121">
        <v>1.2609999999999999</v>
      </c>
    </row>
    <row r="122" spans="1:3" x14ac:dyDescent="0.3">
      <c r="A122">
        <v>1807</v>
      </c>
      <c r="B122">
        <v>0.47599999999999998</v>
      </c>
      <c r="C122">
        <v>0.21099999999999999</v>
      </c>
    </row>
    <row r="123" spans="1:3" x14ac:dyDescent="0.3">
      <c r="A123">
        <v>1808</v>
      </c>
      <c r="B123">
        <v>1.0069999999999999</v>
      </c>
      <c r="C123">
        <v>1.417</v>
      </c>
    </row>
    <row r="124" spans="1:3" x14ac:dyDescent="0.3">
      <c r="A124">
        <v>1809</v>
      </c>
      <c r="B124">
        <v>1.163</v>
      </c>
      <c r="C124">
        <v>1.51</v>
      </c>
    </row>
    <row r="125" spans="1:3" x14ac:dyDescent="0.3">
      <c r="A125">
        <v>1810</v>
      </c>
      <c r="B125">
        <v>0.80900000000000005</v>
      </c>
      <c r="C125">
        <v>1.0089999999999999</v>
      </c>
    </row>
    <row r="126" spans="1:3" x14ac:dyDescent="0.3">
      <c r="A126">
        <v>1811</v>
      </c>
      <c r="B126">
        <v>0.78600000000000003</v>
      </c>
      <c r="C126">
        <v>0.88100000000000001</v>
      </c>
    </row>
    <row r="127" spans="1:3" x14ac:dyDescent="0.3">
      <c r="A127">
        <v>1812</v>
      </c>
      <c r="B127">
        <v>0.39200000000000002</v>
      </c>
      <c r="C127">
        <v>0.33500000000000002</v>
      </c>
    </row>
    <row r="128" spans="1:3" x14ac:dyDescent="0.3">
      <c r="A128">
        <v>1813</v>
      </c>
      <c r="B128">
        <v>0.58899999999999997</v>
      </c>
      <c r="C128">
        <v>0.69699999999999995</v>
      </c>
    </row>
    <row r="129" spans="1:3" x14ac:dyDescent="0.3">
      <c r="A129">
        <v>1814</v>
      </c>
      <c r="B129">
        <v>0.77900000000000003</v>
      </c>
      <c r="C129">
        <v>0.88</v>
      </c>
    </row>
    <row r="130" spans="1:3" x14ac:dyDescent="0.3">
      <c r="A130">
        <v>1815</v>
      </c>
      <c r="B130">
        <v>0.52400000000000002</v>
      </c>
      <c r="C130">
        <v>0.63500000000000001</v>
      </c>
    </row>
    <row r="131" spans="1:3" x14ac:dyDescent="0.3">
      <c r="A131">
        <v>1816</v>
      </c>
      <c r="B131">
        <v>0.4</v>
      </c>
      <c r="C131">
        <v>0.376</v>
      </c>
    </row>
    <row r="132" spans="1:3" x14ac:dyDescent="0.3">
      <c r="A132">
        <v>1817</v>
      </c>
      <c r="B132">
        <v>0.75800000000000001</v>
      </c>
      <c r="C132">
        <v>1.0229999999999999</v>
      </c>
    </row>
    <row r="133" spans="1:3" x14ac:dyDescent="0.3">
      <c r="A133">
        <v>1818</v>
      </c>
      <c r="B133">
        <v>0.52300000000000002</v>
      </c>
      <c r="C133">
        <v>0.45300000000000001</v>
      </c>
    </row>
    <row r="134" spans="1:3" x14ac:dyDescent="0.3">
      <c r="A134">
        <v>1819</v>
      </c>
      <c r="B134">
        <v>0.115</v>
      </c>
      <c r="C134">
        <v>8.1000000000000003E-2</v>
      </c>
    </row>
    <row r="135" spans="1:3" x14ac:dyDescent="0.3">
      <c r="A135">
        <v>1820</v>
      </c>
      <c r="B135">
        <v>0.55900000000000005</v>
      </c>
      <c r="C135">
        <v>0.67400000000000004</v>
      </c>
    </row>
    <row r="136" spans="1:3" x14ac:dyDescent="0.3">
      <c r="A136">
        <v>1821</v>
      </c>
      <c r="B136">
        <v>0.49299999999999999</v>
      </c>
      <c r="C136">
        <v>0.70499999999999996</v>
      </c>
    </row>
    <row r="137" spans="1:3" x14ac:dyDescent="0.3">
      <c r="A137">
        <v>1822</v>
      </c>
      <c r="B137">
        <v>0.58199999999999996</v>
      </c>
      <c r="C137">
        <v>0.64</v>
      </c>
    </row>
    <row r="138" spans="1:3" x14ac:dyDescent="0.3">
      <c r="A138">
        <v>1823</v>
      </c>
      <c r="B138">
        <v>0.81799999999999995</v>
      </c>
      <c r="C138">
        <v>0.61099999999999999</v>
      </c>
    </row>
    <row r="139" spans="1:3" x14ac:dyDescent="0.3">
      <c r="A139">
        <v>1824</v>
      </c>
      <c r="B139">
        <v>0.52100000000000002</v>
      </c>
      <c r="C139">
        <v>0.20300000000000001</v>
      </c>
    </row>
    <row r="140" spans="1:3" x14ac:dyDescent="0.3">
      <c r="A140">
        <v>1825</v>
      </c>
      <c r="B140">
        <v>0.182</v>
      </c>
      <c r="C140">
        <v>0.18099999999999999</v>
      </c>
    </row>
    <row r="141" spans="1:3" x14ac:dyDescent="0.3">
      <c r="A141">
        <v>1826</v>
      </c>
      <c r="B141">
        <v>0.57599999999999996</v>
      </c>
      <c r="C141">
        <v>0.872</v>
      </c>
    </row>
    <row r="142" spans="1:3" x14ac:dyDescent="0.3">
      <c r="A142">
        <v>1827</v>
      </c>
      <c r="B142">
        <v>1.0469999999999999</v>
      </c>
      <c r="C142">
        <v>1.254</v>
      </c>
    </row>
    <row r="143" spans="1:3" x14ac:dyDescent="0.3">
      <c r="A143">
        <v>1828</v>
      </c>
      <c r="B143">
        <v>0.33300000000000002</v>
      </c>
      <c r="C143">
        <v>0.312</v>
      </c>
    </row>
    <row r="144" spans="1:3" x14ac:dyDescent="0.3">
      <c r="A144">
        <v>1829</v>
      </c>
      <c r="B144">
        <v>0.95499999999999996</v>
      </c>
      <c r="C144">
        <v>1.464</v>
      </c>
    </row>
    <row r="145" spans="1:3" x14ac:dyDescent="0.3">
      <c r="A145">
        <v>1830</v>
      </c>
      <c r="B145">
        <v>0.57199999999999995</v>
      </c>
      <c r="C145">
        <v>0.21</v>
      </c>
    </row>
    <row r="146" spans="1:3" x14ac:dyDescent="0.3">
      <c r="A146">
        <v>1831</v>
      </c>
      <c r="B146">
        <v>0.83799999999999997</v>
      </c>
      <c r="C146">
        <v>1.2490000000000001</v>
      </c>
    </row>
    <row r="147" spans="1:3" x14ac:dyDescent="0.3">
      <c r="A147">
        <v>1832</v>
      </c>
      <c r="B147">
        <v>0.77300000000000002</v>
      </c>
      <c r="C147">
        <v>0.64800000000000002</v>
      </c>
    </row>
    <row r="148" spans="1:3" x14ac:dyDescent="0.3">
      <c r="A148">
        <v>1833</v>
      </c>
      <c r="B148">
        <v>0.13400000000000001</v>
      </c>
      <c r="C148">
        <v>0.125</v>
      </c>
    </row>
    <row r="149" spans="1:3" x14ac:dyDescent="0.3">
      <c r="A149">
        <v>1834</v>
      </c>
      <c r="B149">
        <v>0.57199999999999995</v>
      </c>
      <c r="C149">
        <v>0.37</v>
      </c>
    </row>
    <row r="150" spans="1:3" x14ac:dyDescent="0.3">
      <c r="A150">
        <v>1835</v>
      </c>
      <c r="B150">
        <v>0.70299999999999996</v>
      </c>
      <c r="C150">
        <v>0.77900000000000003</v>
      </c>
    </row>
    <row r="151" spans="1:3" x14ac:dyDescent="0.3">
      <c r="A151">
        <v>1836</v>
      </c>
      <c r="B151">
        <v>0.49199999999999999</v>
      </c>
      <c r="C151">
        <v>0.317</v>
      </c>
    </row>
    <row r="152" spans="1:3" x14ac:dyDescent="0.3">
      <c r="A152">
        <v>1837</v>
      </c>
      <c r="B152">
        <v>0.55900000000000005</v>
      </c>
      <c r="C152">
        <v>0.59799999999999998</v>
      </c>
    </row>
    <row r="153" spans="1:3" x14ac:dyDescent="0.3">
      <c r="A153">
        <v>1838</v>
      </c>
      <c r="B153">
        <v>0.79900000000000004</v>
      </c>
      <c r="C153">
        <v>0.77800000000000002</v>
      </c>
    </row>
    <row r="154" spans="1:3" x14ac:dyDescent="0.3">
      <c r="A154">
        <v>1839</v>
      </c>
      <c r="B154">
        <v>1.1919999999999999</v>
      </c>
      <c r="C154">
        <v>0.96199999999999997</v>
      </c>
    </row>
    <row r="155" spans="1:3" x14ac:dyDescent="0.3">
      <c r="A155">
        <v>1840</v>
      </c>
      <c r="B155">
        <v>1.4730000000000001</v>
      </c>
      <c r="C155">
        <v>1.1200000000000001</v>
      </c>
    </row>
    <row r="156" spans="1:3" x14ac:dyDescent="0.3">
      <c r="A156">
        <v>1841</v>
      </c>
      <c r="B156">
        <v>1.0469999999999999</v>
      </c>
      <c r="C156">
        <v>0.73699999999999999</v>
      </c>
    </row>
    <row r="157" spans="1:3" x14ac:dyDescent="0.3">
      <c r="A157">
        <v>1842</v>
      </c>
      <c r="B157">
        <v>1.359</v>
      </c>
      <c r="C157">
        <v>1.323</v>
      </c>
    </row>
    <row r="158" spans="1:3" x14ac:dyDescent="0.3">
      <c r="A158">
        <v>1843</v>
      </c>
      <c r="B158">
        <v>0.79300000000000004</v>
      </c>
      <c r="C158">
        <v>0.34599999999999997</v>
      </c>
    </row>
    <row r="159" spans="1:3" x14ac:dyDescent="0.3">
      <c r="A159">
        <v>1844</v>
      </c>
      <c r="B159">
        <v>1.452</v>
      </c>
      <c r="C159">
        <v>1.3120000000000001</v>
      </c>
    </row>
    <row r="160" spans="1:3" x14ac:dyDescent="0.3">
      <c r="A160">
        <v>1845</v>
      </c>
      <c r="B160">
        <v>1.2869999999999999</v>
      </c>
      <c r="C160">
        <v>1.085</v>
      </c>
    </row>
    <row r="161" spans="1:3" x14ac:dyDescent="0.3">
      <c r="A161">
        <v>1846</v>
      </c>
      <c r="B161">
        <v>1.1839999999999999</v>
      </c>
      <c r="C161">
        <v>0.83899999999999997</v>
      </c>
    </row>
    <row r="162" spans="1:3" x14ac:dyDescent="0.3">
      <c r="A162">
        <v>1847</v>
      </c>
      <c r="B162">
        <v>1.22</v>
      </c>
      <c r="C162">
        <v>1.222</v>
      </c>
    </row>
    <row r="163" spans="1:3" x14ac:dyDescent="0.3">
      <c r="A163">
        <v>1848</v>
      </c>
      <c r="B163">
        <v>1.2589999999999999</v>
      </c>
      <c r="C163">
        <v>0.92</v>
      </c>
    </row>
    <row r="164" spans="1:3" x14ac:dyDescent="0.3">
      <c r="A164">
        <v>1849</v>
      </c>
      <c r="B164">
        <v>1.36</v>
      </c>
      <c r="C164">
        <v>1.254</v>
      </c>
    </row>
    <row r="165" spans="1:3" x14ac:dyDescent="0.3">
      <c r="A165">
        <v>1850</v>
      </c>
      <c r="B165">
        <v>1.405</v>
      </c>
      <c r="C165">
        <v>1.0309999999999999</v>
      </c>
    </row>
    <row r="166" spans="1:3" x14ac:dyDescent="0.3">
      <c r="A166">
        <v>1851</v>
      </c>
      <c r="B166">
        <v>1.403</v>
      </c>
      <c r="C166">
        <v>1.2070000000000001</v>
      </c>
    </row>
    <row r="167" spans="1:3" x14ac:dyDescent="0.3">
      <c r="A167">
        <v>1852</v>
      </c>
      <c r="B167">
        <v>1.304</v>
      </c>
      <c r="C167">
        <v>1.337</v>
      </c>
    </row>
    <row r="168" spans="1:3" x14ac:dyDescent="0.3">
      <c r="A168">
        <v>1853</v>
      </c>
      <c r="B168">
        <v>1.35</v>
      </c>
      <c r="C168">
        <v>1.3080000000000001</v>
      </c>
    </row>
    <row r="169" spans="1:3" x14ac:dyDescent="0.3">
      <c r="A169">
        <v>1854</v>
      </c>
      <c r="B169">
        <v>1.2350000000000001</v>
      </c>
      <c r="C169">
        <v>1.1339999999999999</v>
      </c>
    </row>
    <row r="170" spans="1:3" x14ac:dyDescent="0.3">
      <c r="A170">
        <v>1855</v>
      </c>
      <c r="B170">
        <v>1.0169999999999999</v>
      </c>
      <c r="C170">
        <v>1.165</v>
      </c>
    </row>
    <row r="171" spans="1:3" x14ac:dyDescent="0.3">
      <c r="A171">
        <v>1856</v>
      </c>
      <c r="B171">
        <v>1.296</v>
      </c>
      <c r="C171">
        <v>1.425</v>
      </c>
    </row>
    <row r="172" spans="1:3" x14ac:dyDescent="0.3">
      <c r="A172">
        <v>1857</v>
      </c>
      <c r="B172">
        <v>1.3839999999999999</v>
      </c>
      <c r="C172">
        <v>1.347</v>
      </c>
    </row>
    <row r="173" spans="1:3" x14ac:dyDescent="0.3">
      <c r="A173">
        <v>1858</v>
      </c>
      <c r="B173">
        <v>1.413</v>
      </c>
      <c r="C173">
        <v>1.2609999999999999</v>
      </c>
    </row>
    <row r="174" spans="1:3" x14ac:dyDescent="0.3">
      <c r="A174">
        <v>1859</v>
      </c>
      <c r="B174">
        <v>1.661</v>
      </c>
      <c r="C174">
        <v>1.413</v>
      </c>
    </row>
    <row r="175" spans="1:3" x14ac:dyDescent="0.3">
      <c r="A175">
        <v>1860</v>
      </c>
      <c r="B175">
        <v>1.369</v>
      </c>
      <c r="C175">
        <v>1.228</v>
      </c>
    </row>
    <row r="176" spans="1:3" x14ac:dyDescent="0.3">
      <c r="A176">
        <v>1861</v>
      </c>
      <c r="B176">
        <v>1.5940000000000001</v>
      </c>
      <c r="C176">
        <v>1.77</v>
      </c>
    </row>
    <row r="177" spans="1:3" x14ac:dyDescent="0.3">
      <c r="A177">
        <v>1862</v>
      </c>
      <c r="B177">
        <v>1.171</v>
      </c>
      <c r="C177">
        <v>1.1339999999999999</v>
      </c>
    </row>
    <row r="178" spans="1:3" x14ac:dyDescent="0.3">
      <c r="A178">
        <v>1863</v>
      </c>
      <c r="B178">
        <v>1.345</v>
      </c>
      <c r="C178">
        <v>1.4450000000000001</v>
      </c>
    </row>
    <row r="179" spans="1:3" x14ac:dyDescent="0.3">
      <c r="A179">
        <v>1864</v>
      </c>
      <c r="B179">
        <v>1.2589999999999999</v>
      </c>
      <c r="C179">
        <v>1.448</v>
      </c>
    </row>
    <row r="180" spans="1:3" x14ac:dyDescent="0.3">
      <c r="A180">
        <v>1865</v>
      </c>
      <c r="B180">
        <v>0.73499999999999999</v>
      </c>
      <c r="C180">
        <v>1.4670000000000001</v>
      </c>
    </row>
    <row r="181" spans="1:3" x14ac:dyDescent="0.3">
      <c r="A181">
        <v>1866</v>
      </c>
      <c r="B181">
        <v>1.123</v>
      </c>
      <c r="C181">
        <v>0.89900000000000002</v>
      </c>
    </row>
    <row r="182" spans="1:3" x14ac:dyDescent="0.3">
      <c r="A182">
        <v>1867</v>
      </c>
      <c r="B182">
        <v>0.44</v>
      </c>
      <c r="C182">
        <v>4.2999999999999997E-2</v>
      </c>
    </row>
    <row r="183" spans="1:3" x14ac:dyDescent="0.3">
      <c r="A183">
        <v>1868</v>
      </c>
      <c r="B183">
        <v>1.236</v>
      </c>
      <c r="C183">
        <v>1.554</v>
      </c>
    </row>
    <row r="184" spans="1:3" x14ac:dyDescent="0.3">
      <c r="A184">
        <v>1869</v>
      </c>
      <c r="B184">
        <v>0.48699999999999999</v>
      </c>
      <c r="C184">
        <v>0.51300000000000001</v>
      </c>
    </row>
    <row r="185" spans="1:3" x14ac:dyDescent="0.3">
      <c r="A185">
        <v>1870</v>
      </c>
      <c r="B185">
        <v>1.3220000000000001</v>
      </c>
      <c r="C185">
        <v>1.2450000000000001</v>
      </c>
    </row>
    <row r="186" spans="1:3" x14ac:dyDescent="0.3">
      <c r="A186">
        <v>1871</v>
      </c>
      <c r="B186">
        <v>1</v>
      </c>
      <c r="C186">
        <v>0.94</v>
      </c>
    </row>
    <row r="187" spans="1:3" x14ac:dyDescent="0.3">
      <c r="A187">
        <v>1872</v>
      </c>
      <c r="B187">
        <v>1.01</v>
      </c>
      <c r="C187">
        <v>1.2729999999999999</v>
      </c>
    </row>
    <row r="188" spans="1:3" x14ac:dyDescent="0.3">
      <c r="A188">
        <v>1873</v>
      </c>
      <c r="B188">
        <v>0.68100000000000005</v>
      </c>
      <c r="C188">
        <v>0.68400000000000005</v>
      </c>
    </row>
    <row r="189" spans="1:3" x14ac:dyDescent="0.3">
      <c r="A189">
        <v>1874</v>
      </c>
      <c r="B189">
        <v>0.63100000000000001</v>
      </c>
      <c r="C189">
        <v>0.65100000000000002</v>
      </c>
    </row>
    <row r="190" spans="1:3" x14ac:dyDescent="0.3">
      <c r="A190">
        <v>1875</v>
      </c>
      <c r="B190">
        <v>0.99199999999999999</v>
      </c>
      <c r="C190">
        <v>1.0289999999999999</v>
      </c>
    </row>
    <row r="191" spans="1:3" x14ac:dyDescent="0.3">
      <c r="A191">
        <v>1876</v>
      </c>
      <c r="B191">
        <v>0.75700000000000001</v>
      </c>
      <c r="C191">
        <v>0.86</v>
      </c>
    </row>
    <row r="192" spans="1:3" x14ac:dyDescent="0.3">
      <c r="A192">
        <v>1877</v>
      </c>
      <c r="B192">
        <v>1.3</v>
      </c>
      <c r="C192">
        <v>1.397</v>
      </c>
    </row>
    <row r="193" spans="1:3" x14ac:dyDescent="0.3">
      <c r="A193">
        <v>1878</v>
      </c>
      <c r="B193">
        <v>1.169</v>
      </c>
      <c r="C193">
        <v>1.1759999999999999</v>
      </c>
    </row>
    <row r="194" spans="1:3" x14ac:dyDescent="0.3">
      <c r="A194">
        <v>1879</v>
      </c>
      <c r="B194">
        <v>1.665</v>
      </c>
      <c r="C194">
        <v>1.5669999999999999</v>
      </c>
    </row>
    <row r="195" spans="1:3" x14ac:dyDescent="0.3">
      <c r="A195">
        <v>1880</v>
      </c>
      <c r="B195">
        <v>1.395</v>
      </c>
      <c r="C195">
        <v>1.2050000000000001</v>
      </c>
    </row>
    <row r="196" spans="1:3" x14ac:dyDescent="0.3">
      <c r="A196">
        <v>1881</v>
      </c>
      <c r="B196">
        <v>0.78800000000000003</v>
      </c>
      <c r="C196">
        <v>0.94699999999999995</v>
      </c>
    </row>
    <row r="197" spans="1:3" x14ac:dyDescent="0.3">
      <c r="A197">
        <v>1882</v>
      </c>
      <c r="B197">
        <v>0.52700000000000002</v>
      </c>
      <c r="C197">
        <v>0.64300000000000002</v>
      </c>
    </row>
    <row r="198" spans="1:3" x14ac:dyDescent="0.3">
      <c r="A198">
        <v>1883</v>
      </c>
      <c r="B198">
        <v>0.80100000000000005</v>
      </c>
      <c r="C198">
        <v>1.0980000000000001</v>
      </c>
    </row>
    <row r="199" spans="1:3" x14ac:dyDescent="0.3">
      <c r="A199">
        <v>1884</v>
      </c>
      <c r="B199">
        <v>0.55400000000000005</v>
      </c>
      <c r="C199">
        <v>0.72699999999999998</v>
      </c>
    </row>
    <row r="200" spans="1:3" x14ac:dyDescent="0.3">
      <c r="A200">
        <v>1885</v>
      </c>
      <c r="B200">
        <v>0.224</v>
      </c>
      <c r="C200">
        <v>0.25900000000000001</v>
      </c>
    </row>
    <row r="201" spans="1:3" x14ac:dyDescent="0.3">
      <c r="A201">
        <v>1886</v>
      </c>
      <c r="B201">
        <v>0.72099999999999997</v>
      </c>
      <c r="C201">
        <v>0.99099999999999999</v>
      </c>
    </row>
    <row r="202" spans="1:3" x14ac:dyDescent="0.3">
      <c r="A202">
        <v>1887</v>
      </c>
      <c r="B202">
        <v>0.75900000000000001</v>
      </c>
      <c r="C202">
        <v>0.85299999999999998</v>
      </c>
    </row>
    <row r="203" spans="1:3" x14ac:dyDescent="0.3">
      <c r="A203">
        <v>1888</v>
      </c>
      <c r="B203">
        <v>0.77600000000000002</v>
      </c>
      <c r="C203">
        <v>0.84699999999999998</v>
      </c>
    </row>
    <row r="204" spans="1:3" x14ac:dyDescent="0.3">
      <c r="A204">
        <v>1889</v>
      </c>
      <c r="B204">
        <v>0.438</v>
      </c>
      <c r="C204">
        <v>0.52200000000000002</v>
      </c>
    </row>
    <row r="205" spans="1:3" x14ac:dyDescent="0.3">
      <c r="A205">
        <v>1890</v>
      </c>
      <c r="B205">
        <v>0.77900000000000003</v>
      </c>
      <c r="C205">
        <v>0.745</v>
      </c>
    </row>
    <row r="206" spans="1:3" x14ac:dyDescent="0.3">
      <c r="A206">
        <v>1891</v>
      </c>
      <c r="B206">
        <v>0.7</v>
      </c>
      <c r="C206">
        <v>0.73799999999999999</v>
      </c>
    </row>
    <row r="207" spans="1:3" x14ac:dyDescent="0.3">
      <c r="A207">
        <v>1892</v>
      </c>
      <c r="B207">
        <v>1.2390000000000001</v>
      </c>
      <c r="C207">
        <v>1.0369999999999999</v>
      </c>
    </row>
    <row r="208" spans="1:3" x14ac:dyDescent="0.3">
      <c r="A208">
        <v>1893</v>
      </c>
      <c r="B208">
        <v>1.26</v>
      </c>
      <c r="C208">
        <v>1.123</v>
      </c>
    </row>
    <row r="209" spans="1:3" x14ac:dyDescent="0.3">
      <c r="A209">
        <v>1894</v>
      </c>
      <c r="B209">
        <v>1.393</v>
      </c>
      <c r="C209">
        <v>1.5009999999999999</v>
      </c>
    </row>
    <row r="210" spans="1:3" x14ac:dyDescent="0.3">
      <c r="A210">
        <v>1895</v>
      </c>
      <c r="B210">
        <v>1.149</v>
      </c>
      <c r="C210">
        <v>0.85599999999999998</v>
      </c>
    </row>
    <row r="211" spans="1:3" x14ac:dyDescent="0.3">
      <c r="A211">
        <v>1896</v>
      </c>
      <c r="B211">
        <v>1.7310000000000001</v>
      </c>
      <c r="C211">
        <v>1.4750000000000001</v>
      </c>
    </row>
    <row r="212" spans="1:3" x14ac:dyDescent="0.3">
      <c r="A212">
        <v>1897</v>
      </c>
      <c r="B212">
        <v>1.8</v>
      </c>
      <c r="C212">
        <v>1.79</v>
      </c>
    </row>
    <row r="213" spans="1:3" x14ac:dyDescent="0.3">
      <c r="A213">
        <v>1898</v>
      </c>
      <c r="B213">
        <v>1.772</v>
      </c>
      <c r="C213">
        <v>1.978</v>
      </c>
    </row>
    <row r="214" spans="1:3" x14ac:dyDescent="0.3">
      <c r="A214">
        <v>1899</v>
      </c>
      <c r="B214">
        <v>0.93400000000000005</v>
      </c>
      <c r="C214">
        <v>0.93400000000000005</v>
      </c>
    </row>
    <row r="215" spans="1:3" x14ac:dyDescent="0.3">
      <c r="A215">
        <v>1900</v>
      </c>
      <c r="B215">
        <v>1.2430000000000001</v>
      </c>
      <c r="C215">
        <v>1.2050000000000001</v>
      </c>
    </row>
    <row r="216" spans="1:3" x14ac:dyDescent="0.3">
      <c r="A216">
        <v>1901</v>
      </c>
      <c r="B216">
        <v>0.67</v>
      </c>
      <c r="C216">
        <v>0.77700000000000002</v>
      </c>
    </row>
    <row r="217" spans="1:3" x14ac:dyDescent="0.3">
      <c r="A217">
        <v>1902</v>
      </c>
      <c r="B217">
        <v>1.0369999999999999</v>
      </c>
      <c r="C217">
        <v>1.069</v>
      </c>
    </row>
    <row r="218" spans="1:3" x14ac:dyDescent="0.3">
      <c r="A218">
        <v>1903</v>
      </c>
      <c r="B218">
        <v>1.0369999999999999</v>
      </c>
      <c r="C218">
        <v>1.179</v>
      </c>
    </row>
    <row r="219" spans="1:3" x14ac:dyDescent="0.3">
      <c r="A219">
        <v>1904</v>
      </c>
      <c r="B219">
        <v>1.028</v>
      </c>
      <c r="C219">
        <v>0.93700000000000006</v>
      </c>
    </row>
    <row r="220" spans="1:3" x14ac:dyDescent="0.3">
      <c r="A220">
        <v>1905</v>
      </c>
      <c r="B220">
        <v>1.115</v>
      </c>
      <c r="C220">
        <v>0.84699999999999998</v>
      </c>
    </row>
    <row r="221" spans="1:3" x14ac:dyDescent="0.3">
      <c r="A221">
        <v>1906</v>
      </c>
      <c r="B221">
        <v>1.2430000000000001</v>
      </c>
      <c r="C221">
        <v>1.1180000000000001</v>
      </c>
    </row>
    <row r="222" spans="1:3" x14ac:dyDescent="0.3">
      <c r="A222">
        <v>1907</v>
      </c>
      <c r="B222">
        <v>0.60499999999999998</v>
      </c>
      <c r="C222">
        <v>0.376</v>
      </c>
    </row>
    <row r="223" spans="1:3" x14ac:dyDescent="0.3">
      <c r="A223">
        <v>1908</v>
      </c>
      <c r="B223">
        <v>1.8720000000000001</v>
      </c>
      <c r="C223">
        <v>1.9410000000000001</v>
      </c>
    </row>
    <row r="224" spans="1:3" x14ac:dyDescent="0.3">
      <c r="A224">
        <v>1909</v>
      </c>
      <c r="B224">
        <v>1.341</v>
      </c>
      <c r="C224">
        <v>1.1160000000000001</v>
      </c>
    </row>
    <row r="225" spans="1:3" x14ac:dyDescent="0.3">
      <c r="A225">
        <v>1910</v>
      </c>
      <c r="B225">
        <v>0.94899999999999995</v>
      </c>
      <c r="C225">
        <v>0.83</v>
      </c>
    </row>
    <row r="226" spans="1:3" x14ac:dyDescent="0.3">
      <c r="A226">
        <v>1911</v>
      </c>
      <c r="B226">
        <v>0.59199999999999997</v>
      </c>
      <c r="C226">
        <v>0.57799999999999996</v>
      </c>
    </row>
    <row r="227" spans="1:3" x14ac:dyDescent="0.3">
      <c r="A227">
        <v>1912</v>
      </c>
      <c r="B227">
        <v>0.70399999999999996</v>
      </c>
      <c r="C227">
        <v>0.88600000000000001</v>
      </c>
    </row>
    <row r="228" spans="1:3" x14ac:dyDescent="0.3">
      <c r="A228">
        <v>1913</v>
      </c>
      <c r="B228">
        <v>0.71799999999999997</v>
      </c>
      <c r="C228">
        <v>0.69499999999999995</v>
      </c>
    </row>
    <row r="229" spans="1:3" x14ac:dyDescent="0.3">
      <c r="A229">
        <v>1914</v>
      </c>
      <c r="B229">
        <v>0.72699999999999998</v>
      </c>
      <c r="C229">
        <v>0.69699999999999995</v>
      </c>
    </row>
    <row r="230" spans="1:3" x14ac:dyDescent="0.3">
      <c r="A230">
        <v>1915</v>
      </c>
      <c r="B230">
        <v>1.252</v>
      </c>
      <c r="C230">
        <v>1.3009999999999999</v>
      </c>
    </row>
    <row r="231" spans="1:3" x14ac:dyDescent="0.3">
      <c r="A231">
        <v>1916</v>
      </c>
      <c r="B231">
        <v>0.57299999999999995</v>
      </c>
      <c r="C231">
        <v>0.437</v>
      </c>
    </row>
    <row r="232" spans="1:3" x14ac:dyDescent="0.3">
      <c r="A232">
        <v>1917</v>
      </c>
      <c r="B232">
        <v>1.085</v>
      </c>
      <c r="C232">
        <v>1.091</v>
      </c>
    </row>
    <row r="233" spans="1:3" x14ac:dyDescent="0.3">
      <c r="A233">
        <v>1918</v>
      </c>
      <c r="B233">
        <v>1.383</v>
      </c>
      <c r="C233">
        <v>1.4610000000000001</v>
      </c>
    </row>
    <row r="234" spans="1:3" x14ac:dyDescent="0.3">
      <c r="A234">
        <v>1919</v>
      </c>
      <c r="B234">
        <v>1.0149999999999999</v>
      </c>
      <c r="C234">
        <v>0.92</v>
      </c>
    </row>
    <row r="235" spans="1:3" x14ac:dyDescent="0.3">
      <c r="A235">
        <v>1920</v>
      </c>
      <c r="B235">
        <v>0.67500000000000004</v>
      </c>
      <c r="C235">
        <v>0.88200000000000001</v>
      </c>
    </row>
    <row r="236" spans="1:3" x14ac:dyDescent="0.3">
      <c r="A236">
        <v>1921</v>
      </c>
      <c r="B236">
        <v>1.024</v>
      </c>
      <c r="C236">
        <v>1.1990000000000001</v>
      </c>
    </row>
    <row r="237" spans="1:3" x14ac:dyDescent="0.3">
      <c r="A237">
        <v>1922</v>
      </c>
      <c r="B237">
        <v>1.0940000000000001</v>
      </c>
      <c r="C237">
        <v>1.2829999999999999</v>
      </c>
    </row>
    <row r="238" spans="1:3" x14ac:dyDescent="0.3">
      <c r="A238">
        <v>1923</v>
      </c>
      <c r="B238">
        <v>1.38</v>
      </c>
      <c r="C238">
        <v>1.569</v>
      </c>
    </row>
    <row r="239" spans="1:3" x14ac:dyDescent="0.3">
      <c r="A239">
        <v>1924</v>
      </c>
      <c r="B239">
        <v>1.135</v>
      </c>
      <c r="C239">
        <v>1.169</v>
      </c>
    </row>
    <row r="240" spans="1:3" x14ac:dyDescent="0.3">
      <c r="A240">
        <v>1925</v>
      </c>
      <c r="B240">
        <v>0.66900000000000004</v>
      </c>
      <c r="C240">
        <v>0.72199999999999998</v>
      </c>
    </row>
    <row r="241" spans="1:3" x14ac:dyDescent="0.3">
      <c r="A241">
        <v>1926</v>
      </c>
      <c r="B241">
        <v>1.19</v>
      </c>
      <c r="C241">
        <v>1.393</v>
      </c>
    </row>
    <row r="242" spans="1:3" x14ac:dyDescent="0.3">
      <c r="A242">
        <v>1927</v>
      </c>
      <c r="B242">
        <v>0.83299999999999996</v>
      </c>
      <c r="C242">
        <v>1.0089999999999999</v>
      </c>
    </row>
    <row r="243" spans="1:3" x14ac:dyDescent="0.3">
      <c r="A243">
        <v>1928</v>
      </c>
      <c r="B243">
        <v>1.0409999999999999</v>
      </c>
      <c r="C243">
        <v>1.2</v>
      </c>
    </row>
    <row r="244" spans="1:3" x14ac:dyDescent="0.3">
      <c r="A244">
        <v>1929</v>
      </c>
      <c r="B244">
        <v>0.61099999999999999</v>
      </c>
      <c r="C244">
        <v>0.75900000000000001</v>
      </c>
    </row>
    <row r="245" spans="1:3" x14ac:dyDescent="0.3">
      <c r="A245">
        <v>1930</v>
      </c>
      <c r="B245">
        <v>0.77400000000000002</v>
      </c>
      <c r="C245">
        <v>1.1020000000000001</v>
      </c>
    </row>
    <row r="246" spans="1:3" x14ac:dyDescent="0.3">
      <c r="A246">
        <v>1931</v>
      </c>
      <c r="B246">
        <v>0.53700000000000003</v>
      </c>
      <c r="C246">
        <v>0.63500000000000001</v>
      </c>
    </row>
    <row r="247" spans="1:3" x14ac:dyDescent="0.3">
      <c r="A247">
        <v>1932</v>
      </c>
      <c r="B247">
        <v>0.52200000000000002</v>
      </c>
      <c r="C247">
        <v>0.73399999999999999</v>
      </c>
    </row>
    <row r="248" spans="1:3" x14ac:dyDescent="0.3">
      <c r="A248">
        <v>1933</v>
      </c>
      <c r="B248">
        <v>0.72899999999999998</v>
      </c>
      <c r="C248">
        <v>0.97399999999999998</v>
      </c>
    </row>
    <row r="249" spans="1:3" x14ac:dyDescent="0.3">
      <c r="A249">
        <v>1934</v>
      </c>
      <c r="B249">
        <v>0.78600000000000003</v>
      </c>
      <c r="C249">
        <v>0.82199999999999995</v>
      </c>
    </row>
    <row r="250" spans="1:3" x14ac:dyDescent="0.3">
      <c r="A250">
        <v>1935</v>
      </c>
      <c r="B250">
        <v>0.745</v>
      </c>
      <c r="C250">
        <v>0.81200000000000006</v>
      </c>
    </row>
    <row r="251" spans="1:3" x14ac:dyDescent="0.3">
      <c r="A251">
        <v>1936</v>
      </c>
      <c r="B251">
        <v>0.69699999999999995</v>
      </c>
      <c r="C251">
        <v>0.73799999999999999</v>
      </c>
    </row>
    <row r="252" spans="1:3" x14ac:dyDescent="0.3">
      <c r="A252">
        <v>1937</v>
      </c>
      <c r="B252">
        <v>0.503</v>
      </c>
      <c r="C252">
        <v>0.42899999999999999</v>
      </c>
    </row>
    <row r="253" spans="1:3" x14ac:dyDescent="0.3">
      <c r="A253">
        <v>1938</v>
      </c>
      <c r="B253">
        <v>0.80900000000000005</v>
      </c>
      <c r="C253">
        <v>0.89</v>
      </c>
    </row>
    <row r="254" spans="1:3" x14ac:dyDescent="0.3">
      <c r="A254">
        <v>1939</v>
      </c>
      <c r="B254">
        <v>0.94899999999999995</v>
      </c>
      <c r="C254">
        <v>0.88100000000000001</v>
      </c>
    </row>
    <row r="255" spans="1:3" x14ac:dyDescent="0.3">
      <c r="A255">
        <v>1940</v>
      </c>
      <c r="B255">
        <v>1</v>
      </c>
      <c r="C255">
        <v>0.92500000000000004</v>
      </c>
    </row>
    <row r="256" spans="1:3" x14ac:dyDescent="0.3">
      <c r="A256">
        <v>1941</v>
      </c>
      <c r="B256">
        <v>0.93500000000000005</v>
      </c>
      <c r="C256">
        <v>0.81799999999999995</v>
      </c>
    </row>
    <row r="257" spans="1:3" x14ac:dyDescent="0.3">
      <c r="A257">
        <v>1942</v>
      </c>
      <c r="B257">
        <v>1.1220000000000001</v>
      </c>
      <c r="C257">
        <v>1.079</v>
      </c>
    </row>
    <row r="258" spans="1:3" x14ac:dyDescent="0.3">
      <c r="A258">
        <v>1943</v>
      </c>
      <c r="B258">
        <v>1.4710000000000001</v>
      </c>
      <c r="C258">
        <v>1.375</v>
      </c>
    </row>
    <row r="259" spans="1:3" x14ac:dyDescent="0.3">
      <c r="A259">
        <v>1944</v>
      </c>
      <c r="B259">
        <v>1.355</v>
      </c>
      <c r="C259">
        <v>1.2829999999999999</v>
      </c>
    </row>
    <row r="260" spans="1:3" x14ac:dyDescent="0.3">
      <c r="A260">
        <v>1945</v>
      </c>
      <c r="B260">
        <v>1.73</v>
      </c>
      <c r="C260">
        <v>1.802</v>
      </c>
    </row>
    <row r="261" spans="1:3" x14ac:dyDescent="0.3">
      <c r="A261">
        <v>1946</v>
      </c>
      <c r="B261">
        <v>1.2929999999999999</v>
      </c>
      <c r="C261">
        <v>1.403</v>
      </c>
    </row>
    <row r="262" spans="1:3" x14ac:dyDescent="0.3">
      <c r="A262">
        <v>1947</v>
      </c>
      <c r="B262">
        <v>0.80700000000000005</v>
      </c>
      <c r="C262">
        <v>0.63600000000000001</v>
      </c>
    </row>
    <row r="263" spans="1:3" x14ac:dyDescent="0.3">
      <c r="A263">
        <v>1948</v>
      </c>
      <c r="B263">
        <v>0.95599999999999996</v>
      </c>
      <c r="C263">
        <v>1.1259999999999999</v>
      </c>
    </row>
    <row r="264" spans="1:3" x14ac:dyDescent="0.3">
      <c r="A264">
        <v>1949</v>
      </c>
      <c r="B264">
        <v>0.246</v>
      </c>
      <c r="C264">
        <v>0.17299999999999999</v>
      </c>
    </row>
    <row r="265" spans="1:3" x14ac:dyDescent="0.3">
      <c r="A265">
        <v>1950</v>
      </c>
      <c r="B265">
        <v>1.034</v>
      </c>
      <c r="C265">
        <v>1.292</v>
      </c>
    </row>
    <row r="266" spans="1:3" x14ac:dyDescent="0.3">
      <c r="A266">
        <v>1951</v>
      </c>
      <c r="B266">
        <v>0.747</v>
      </c>
      <c r="C266">
        <v>0.55300000000000005</v>
      </c>
    </row>
    <row r="267" spans="1:3" x14ac:dyDescent="0.3">
      <c r="A267">
        <v>1952</v>
      </c>
      <c r="B267">
        <v>0.86599999999999999</v>
      </c>
      <c r="C267">
        <v>1.0129999999999999</v>
      </c>
    </row>
    <row r="268" spans="1:3" x14ac:dyDescent="0.3">
      <c r="A268">
        <v>1953</v>
      </c>
      <c r="B268">
        <v>1.1619999999999999</v>
      </c>
      <c r="C268">
        <v>1.22</v>
      </c>
    </row>
    <row r="269" spans="1:3" x14ac:dyDescent="0.3">
      <c r="A269">
        <v>1954</v>
      </c>
      <c r="B269">
        <v>0.94799999999999995</v>
      </c>
      <c r="C269">
        <v>0.93899999999999995</v>
      </c>
    </row>
    <row r="270" spans="1:3" x14ac:dyDescent="0.3">
      <c r="A270">
        <v>1955</v>
      </c>
      <c r="B270">
        <v>1.266</v>
      </c>
      <c r="C270">
        <v>1.4910000000000001</v>
      </c>
    </row>
    <row r="271" spans="1:3" x14ac:dyDescent="0.3">
      <c r="A271">
        <v>1956</v>
      </c>
      <c r="B271">
        <v>1.222</v>
      </c>
      <c r="C271">
        <v>1.2330000000000001</v>
      </c>
    </row>
    <row r="272" spans="1:3" x14ac:dyDescent="0.3">
      <c r="A272">
        <v>1957</v>
      </c>
      <c r="B272">
        <v>1.022</v>
      </c>
      <c r="C272">
        <v>1.1200000000000001</v>
      </c>
    </row>
    <row r="273" spans="1:3" x14ac:dyDescent="0.3">
      <c r="A273">
        <v>1958</v>
      </c>
      <c r="B273">
        <v>1.0760000000000001</v>
      </c>
      <c r="C273">
        <v>1.0900000000000001</v>
      </c>
    </row>
    <row r="274" spans="1:3" x14ac:dyDescent="0.3">
      <c r="A274">
        <v>1959</v>
      </c>
      <c r="B274">
        <v>1.4570000000000001</v>
      </c>
      <c r="C274">
        <v>1.371</v>
      </c>
    </row>
    <row r="275" spans="1:3" x14ac:dyDescent="0.3">
      <c r="A275">
        <v>1960</v>
      </c>
      <c r="B275">
        <v>1.1850000000000001</v>
      </c>
      <c r="C275">
        <v>1.268</v>
      </c>
    </row>
    <row r="276" spans="1:3" x14ac:dyDescent="0.3">
      <c r="A276">
        <v>1961</v>
      </c>
      <c r="B276">
        <v>1.052</v>
      </c>
      <c r="C276">
        <v>1.2190000000000001</v>
      </c>
    </row>
    <row r="277" spans="1:3" x14ac:dyDescent="0.3">
      <c r="A277">
        <v>1962</v>
      </c>
      <c r="B277">
        <v>1.054</v>
      </c>
      <c r="C277">
        <v>0.96699999999999997</v>
      </c>
    </row>
    <row r="278" spans="1:3" x14ac:dyDescent="0.3">
      <c r="A278">
        <v>1963</v>
      </c>
      <c r="B278">
        <v>1.028</v>
      </c>
      <c r="C278">
        <v>1.17</v>
      </c>
    </row>
    <row r="279" spans="1:3" x14ac:dyDescent="0.3">
      <c r="A279">
        <v>1964</v>
      </c>
      <c r="B279">
        <v>1.1839999999999999</v>
      </c>
      <c r="C279">
        <v>1.228</v>
      </c>
    </row>
    <row r="280" spans="1:3" x14ac:dyDescent="0.3">
      <c r="A280">
        <v>1965</v>
      </c>
      <c r="B280">
        <v>1.355</v>
      </c>
      <c r="C280">
        <v>1.321</v>
      </c>
    </row>
    <row r="281" spans="1:3" x14ac:dyDescent="0.3">
      <c r="A281">
        <v>1966</v>
      </c>
      <c r="B281">
        <v>0.84899999999999998</v>
      </c>
      <c r="C281">
        <v>0.53500000000000003</v>
      </c>
    </row>
    <row r="282" spans="1:3" x14ac:dyDescent="0.3">
      <c r="A282">
        <v>1967</v>
      </c>
      <c r="B282">
        <v>1.4359999999999999</v>
      </c>
      <c r="C282">
        <v>1.405</v>
      </c>
    </row>
    <row r="283" spans="1:3" x14ac:dyDescent="0.3">
      <c r="A283">
        <v>1968</v>
      </c>
      <c r="B283">
        <v>0.68300000000000005</v>
      </c>
      <c r="C283">
        <v>0.68500000000000005</v>
      </c>
    </row>
    <row r="284" spans="1:3" x14ac:dyDescent="0.3">
      <c r="A284">
        <v>1969</v>
      </c>
      <c r="B284">
        <v>1.1020000000000001</v>
      </c>
      <c r="C284">
        <v>1.099</v>
      </c>
    </row>
    <row r="285" spans="1:3" x14ac:dyDescent="0.3">
      <c r="A285">
        <v>1970</v>
      </c>
      <c r="B285">
        <v>0.98699999999999999</v>
      </c>
      <c r="C285">
        <v>0.98299999999999998</v>
      </c>
    </row>
    <row r="286" spans="1:3" x14ac:dyDescent="0.3">
      <c r="A286">
        <v>1971</v>
      </c>
      <c r="B286">
        <v>0.46300000000000002</v>
      </c>
      <c r="C286">
        <v>0.35099999999999998</v>
      </c>
    </row>
    <row r="287" spans="1:3" x14ac:dyDescent="0.3">
      <c r="A287">
        <v>1972</v>
      </c>
      <c r="B287">
        <v>0.82599999999999996</v>
      </c>
      <c r="C287">
        <v>0.89900000000000002</v>
      </c>
    </row>
    <row r="288" spans="1:3" x14ac:dyDescent="0.3">
      <c r="A288">
        <v>1973</v>
      </c>
      <c r="B288">
        <v>0.51700000000000002</v>
      </c>
      <c r="C288">
        <v>0.35799999999999998</v>
      </c>
    </row>
    <row r="289" spans="1:3" x14ac:dyDescent="0.3">
      <c r="A289">
        <v>1974</v>
      </c>
      <c r="B289">
        <v>0.38800000000000001</v>
      </c>
      <c r="C289">
        <v>0.28299999999999997</v>
      </c>
    </row>
    <row r="290" spans="1:3" x14ac:dyDescent="0.3">
      <c r="A290">
        <v>1975</v>
      </c>
      <c r="B290">
        <v>0.63200000000000001</v>
      </c>
      <c r="C290">
        <v>0.53900000000000003</v>
      </c>
    </row>
    <row r="291" spans="1:3" x14ac:dyDescent="0.3">
      <c r="A291">
        <v>1976</v>
      </c>
      <c r="B291">
        <v>0.88200000000000001</v>
      </c>
      <c r="C291">
        <v>0.81599999999999995</v>
      </c>
    </row>
    <row r="292" spans="1:3" x14ac:dyDescent="0.3">
      <c r="A292">
        <v>1977</v>
      </c>
      <c r="B292">
        <v>0.75900000000000001</v>
      </c>
      <c r="C292">
        <v>0.61099999999999999</v>
      </c>
    </row>
    <row r="293" spans="1:3" x14ac:dyDescent="0.3">
      <c r="A293">
        <v>1978</v>
      </c>
      <c r="B293">
        <v>0.94799999999999995</v>
      </c>
      <c r="C293">
        <v>0.80600000000000005</v>
      </c>
    </row>
    <row r="294" spans="1:3" x14ac:dyDescent="0.3">
      <c r="A294">
        <v>1979</v>
      </c>
      <c r="B294">
        <v>1.1000000000000001</v>
      </c>
      <c r="C294">
        <v>0.89300000000000002</v>
      </c>
    </row>
    <row r="295" spans="1:3" x14ac:dyDescent="0.3">
      <c r="A295">
        <v>1980</v>
      </c>
      <c r="B295">
        <v>0.77500000000000002</v>
      </c>
      <c r="C295">
        <v>0.36299999999999999</v>
      </c>
    </row>
    <row r="296" spans="1:3" x14ac:dyDescent="0.3">
      <c r="A296">
        <v>1981</v>
      </c>
      <c r="B296">
        <v>0.74399999999999999</v>
      </c>
      <c r="C296">
        <v>0.70599999999999996</v>
      </c>
    </row>
    <row r="297" spans="1:3" x14ac:dyDescent="0.3">
      <c r="A297">
        <v>1982</v>
      </c>
      <c r="B297">
        <v>0.95799999999999996</v>
      </c>
      <c r="C297">
        <v>0.72</v>
      </c>
    </row>
    <row r="298" spans="1:3" x14ac:dyDescent="0.3">
      <c r="A298">
        <v>1983</v>
      </c>
      <c r="B298">
        <v>1.0549999999999999</v>
      </c>
      <c r="C298">
        <v>0.995</v>
      </c>
    </row>
    <row r="299" spans="1:3" x14ac:dyDescent="0.3">
      <c r="A299">
        <v>1984</v>
      </c>
      <c r="B299">
        <v>1.2609999999999999</v>
      </c>
      <c r="C299">
        <v>1.1739999999999999</v>
      </c>
    </row>
    <row r="300" spans="1:3" x14ac:dyDescent="0.3">
      <c r="A300">
        <v>1985</v>
      </c>
      <c r="B300">
        <v>1.323</v>
      </c>
      <c r="C300">
        <v>1.2529999999999999</v>
      </c>
    </row>
    <row r="301" spans="1:3" x14ac:dyDescent="0.3">
      <c r="A301">
        <v>1986</v>
      </c>
      <c r="B301">
        <v>1.3360000000000001</v>
      </c>
      <c r="C301">
        <v>1.1990000000000001</v>
      </c>
    </row>
    <row r="302" spans="1:3" x14ac:dyDescent="0.3">
      <c r="A302">
        <v>1987</v>
      </c>
      <c r="B302">
        <v>1.4339999999999999</v>
      </c>
      <c r="C302">
        <v>1.2789999999999999</v>
      </c>
    </row>
    <row r="303" spans="1:3" x14ac:dyDescent="0.3">
      <c r="A303">
        <v>1988</v>
      </c>
      <c r="B303">
        <v>1.427</v>
      </c>
      <c r="C303">
        <v>1.226</v>
      </c>
    </row>
    <row r="304" spans="1:3" x14ac:dyDescent="0.3">
      <c r="A304">
        <v>1989</v>
      </c>
      <c r="B304">
        <v>0.95499999999999996</v>
      </c>
      <c r="C304">
        <v>1</v>
      </c>
    </row>
    <row r="305" spans="1:3" x14ac:dyDescent="0.3">
      <c r="A305">
        <v>1990</v>
      </c>
      <c r="B305">
        <v>1.3819999999999999</v>
      </c>
      <c r="C305">
        <v>1.49</v>
      </c>
    </row>
    <row r="306" spans="1:3" x14ac:dyDescent="0.3">
      <c r="A306">
        <v>1991</v>
      </c>
      <c r="B306">
        <v>1.018</v>
      </c>
      <c r="C306">
        <v>1.1399999999999999</v>
      </c>
    </row>
    <row r="307" spans="1:3" x14ac:dyDescent="0.3">
      <c r="A307">
        <v>1992</v>
      </c>
      <c r="B307">
        <v>1.079</v>
      </c>
      <c r="C307">
        <v>1.157</v>
      </c>
    </row>
    <row r="308" spans="1:3" x14ac:dyDescent="0.3">
      <c r="A308">
        <v>1993</v>
      </c>
      <c r="B308">
        <v>1.1399999999999999</v>
      </c>
      <c r="C308">
        <v>1.17</v>
      </c>
    </row>
    <row r="309" spans="1:3" x14ac:dyDescent="0.3">
      <c r="A309">
        <v>1994</v>
      </c>
      <c r="B309">
        <v>1.3080000000000001</v>
      </c>
      <c r="C309">
        <v>1.607</v>
      </c>
    </row>
    <row r="310" spans="1:3" x14ac:dyDescent="0.3">
      <c r="A310">
        <v>1995</v>
      </c>
      <c r="B310">
        <v>0.61099999999999999</v>
      </c>
      <c r="C310">
        <v>0.77700000000000002</v>
      </c>
    </row>
    <row r="311" spans="1:3" x14ac:dyDescent="0.3">
      <c r="A311">
        <v>1996</v>
      </c>
      <c r="B311">
        <v>1.4219999999999999</v>
      </c>
      <c r="C311">
        <v>1.8380000000000001</v>
      </c>
    </row>
    <row r="312" spans="1:3" x14ac:dyDescent="0.3">
      <c r="A312">
        <v>1997</v>
      </c>
      <c r="B312">
        <v>0.25</v>
      </c>
      <c r="C312">
        <v>0.16300000000000001</v>
      </c>
    </row>
    <row r="313" spans="1:3" x14ac:dyDescent="0.3">
      <c r="A313">
        <v>1998</v>
      </c>
      <c r="B313">
        <v>1.353</v>
      </c>
      <c r="C313">
        <v>1.7150000000000001</v>
      </c>
    </row>
    <row r="314" spans="1:3" x14ac:dyDescent="0.3">
      <c r="A314">
        <v>1999</v>
      </c>
      <c r="B314">
        <v>0.26400000000000001</v>
      </c>
      <c r="C314">
        <v>0.185</v>
      </c>
    </row>
    <row r="315" spans="1:3" x14ac:dyDescent="0.3">
      <c r="A315">
        <v>2000</v>
      </c>
      <c r="B315">
        <v>0.98899999999999999</v>
      </c>
      <c r="C315">
        <v>1.1399999999999999</v>
      </c>
    </row>
    <row r="316" spans="1:3" x14ac:dyDescent="0.3">
      <c r="A316">
        <v>2001</v>
      </c>
      <c r="B316">
        <v>0.91200000000000003</v>
      </c>
      <c r="C316">
        <v>0.95399999999999996</v>
      </c>
    </row>
    <row r="317" spans="1:3" x14ac:dyDescent="0.3">
      <c r="A317">
        <v>2002</v>
      </c>
      <c r="B317">
        <v>0.92900000000000005</v>
      </c>
      <c r="C317">
        <v>1.2050000000000001</v>
      </c>
    </row>
    <row r="318" spans="1:3" x14ac:dyDescent="0.3">
      <c r="A318">
        <v>2003</v>
      </c>
      <c r="B318">
        <v>1.0289999999999999</v>
      </c>
      <c r="C318">
        <v>1.2929999999999999</v>
      </c>
    </row>
    <row r="319" spans="1:3" x14ac:dyDescent="0.3">
      <c r="A319">
        <v>2004</v>
      </c>
      <c r="B319">
        <v>1.232</v>
      </c>
      <c r="C319">
        <v>1.373</v>
      </c>
    </row>
    <row r="320" spans="1:3" x14ac:dyDescent="0.3">
      <c r="A320">
        <v>2005</v>
      </c>
      <c r="B320">
        <v>0.87</v>
      </c>
      <c r="C320">
        <v>0.88</v>
      </c>
    </row>
    <row r="321" spans="1:3" x14ac:dyDescent="0.3">
      <c r="A321">
        <v>2006</v>
      </c>
      <c r="B321">
        <v>0.95299999999999996</v>
      </c>
      <c r="C321">
        <v>0.95499999999999996</v>
      </c>
    </row>
    <row r="322" spans="1:3" x14ac:dyDescent="0.3">
      <c r="A322">
        <v>2007</v>
      </c>
      <c r="B322">
        <v>0.64200000000000002</v>
      </c>
      <c r="C322">
        <v>0.64600000000000002</v>
      </c>
    </row>
    <row r="323" spans="1:3" x14ac:dyDescent="0.3">
      <c r="A323">
        <v>2008</v>
      </c>
      <c r="B323">
        <v>0.75600000000000001</v>
      </c>
      <c r="C323">
        <v>0.77500000000000002</v>
      </c>
    </row>
    <row r="324" spans="1:3" x14ac:dyDescent="0.3">
      <c r="A324">
        <v>2009</v>
      </c>
      <c r="B324">
        <v>0.88</v>
      </c>
      <c r="C324">
        <v>0.871</v>
      </c>
    </row>
    <row r="325" spans="1:3" x14ac:dyDescent="0.3">
      <c r="A325">
        <v>2010</v>
      </c>
      <c r="B325">
        <v>0.52100000000000002</v>
      </c>
      <c r="C325">
        <v>0.26500000000000001</v>
      </c>
    </row>
    <row r="326" spans="1:3" x14ac:dyDescent="0.3">
      <c r="A326">
        <v>2011</v>
      </c>
      <c r="B326">
        <v>1.03</v>
      </c>
      <c r="C326">
        <v>1.2330000000000001</v>
      </c>
    </row>
    <row r="327" spans="1:3" x14ac:dyDescent="0.3">
      <c r="A327">
        <v>2012</v>
      </c>
      <c r="B327">
        <v>1.1080000000000001</v>
      </c>
      <c r="C327">
        <v>1.2569999999999999</v>
      </c>
    </row>
    <row r="328" spans="1:3" x14ac:dyDescent="0.3">
      <c r="A328">
        <v>2013</v>
      </c>
      <c r="B328">
        <v>1.0049999999999999</v>
      </c>
      <c r="C328">
        <v>0.89100000000000001</v>
      </c>
    </row>
    <row r="329" spans="1:3" x14ac:dyDescent="0.3">
      <c r="A329">
        <v>2014</v>
      </c>
      <c r="B329">
        <v>1.0389999999999999</v>
      </c>
      <c r="C329">
        <v>1.0960000000000001</v>
      </c>
    </row>
    <row r="330" spans="1:3" x14ac:dyDescent="0.3">
      <c r="A330">
        <v>2015</v>
      </c>
      <c r="B330">
        <v>1.0069999999999999</v>
      </c>
      <c r="C330">
        <v>1.095</v>
      </c>
    </row>
    <row r="331" spans="1:3" x14ac:dyDescent="0.3">
      <c r="A331">
        <v>2016</v>
      </c>
      <c r="B331">
        <v>1.173</v>
      </c>
      <c r="C331">
        <v>1.226</v>
      </c>
    </row>
    <row r="332" spans="1:3" x14ac:dyDescent="0.3">
      <c r="A332">
        <v>2017</v>
      </c>
      <c r="B332">
        <v>0.8</v>
      </c>
      <c r="C332">
        <v>0.67300000000000004</v>
      </c>
    </row>
    <row r="333" spans="1:3" x14ac:dyDescent="0.3">
      <c r="A333">
        <v>2018</v>
      </c>
      <c r="B333">
        <v>1.202</v>
      </c>
      <c r="C333">
        <v>1.216</v>
      </c>
    </row>
    <row r="334" spans="1:3" x14ac:dyDescent="0.3">
      <c r="A334">
        <v>2019</v>
      </c>
      <c r="B334">
        <v>1.0680000000000001</v>
      </c>
      <c r="C334">
        <v>0.89600000000000002</v>
      </c>
    </row>
    <row r="335" spans="1:3" x14ac:dyDescent="0.3">
      <c r="A335">
        <v>2020</v>
      </c>
      <c r="B335">
        <v>0.69799999999999995</v>
      </c>
      <c r="C335">
        <v>0.57699999999999996</v>
      </c>
    </row>
    <row r="336" spans="1:3" x14ac:dyDescent="0.3">
      <c r="A336">
        <v>2021</v>
      </c>
      <c r="B336">
        <v>0.625</v>
      </c>
      <c r="C336">
        <v>0.46400000000000002</v>
      </c>
    </row>
    <row r="337" spans="1:3" x14ac:dyDescent="0.3">
      <c r="A337">
        <v>2022</v>
      </c>
      <c r="C337">
        <v>0.91400000000000003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5"/>
  <sheetViews>
    <sheetView tabSelected="1" zoomScale="80" zoomScaleNormal="80" workbookViewId="0">
      <selection activeCell="X24" sqref="X24"/>
    </sheetView>
  </sheetViews>
  <sheetFormatPr defaultRowHeight="15.6" x14ac:dyDescent="0.3"/>
  <sheetData>
    <row r="1" spans="1:2" x14ac:dyDescent="0.3">
      <c r="A1">
        <v>1778</v>
      </c>
      <c r="B1">
        <v>0.79100000000000004</v>
      </c>
    </row>
    <row r="2" spans="1:2" x14ac:dyDescent="0.3">
      <c r="A2">
        <v>1779</v>
      </c>
      <c r="B2">
        <v>0.998</v>
      </c>
    </row>
    <row r="3" spans="1:2" x14ac:dyDescent="0.3">
      <c r="A3">
        <v>1780</v>
      </c>
      <c r="B3">
        <v>0.76800000000000002</v>
      </c>
    </row>
    <row r="4" spans="1:2" x14ac:dyDescent="0.3">
      <c r="A4">
        <v>1781</v>
      </c>
      <c r="B4">
        <v>1.292</v>
      </c>
    </row>
    <row r="5" spans="1:2" x14ac:dyDescent="0.3">
      <c r="A5">
        <v>1782</v>
      </c>
      <c r="B5">
        <v>1.0169999999999999</v>
      </c>
    </row>
    <row r="6" spans="1:2" x14ac:dyDescent="0.3">
      <c r="A6">
        <v>1783</v>
      </c>
      <c r="B6">
        <v>0.54100000000000004</v>
      </c>
    </row>
    <row r="7" spans="1:2" x14ac:dyDescent="0.3">
      <c r="A7">
        <v>1784</v>
      </c>
      <c r="B7">
        <v>1.0489999999999999</v>
      </c>
    </row>
    <row r="8" spans="1:2" x14ac:dyDescent="0.3">
      <c r="A8">
        <v>1785</v>
      </c>
      <c r="B8">
        <v>1.0029999999999999</v>
      </c>
    </row>
    <row r="9" spans="1:2" x14ac:dyDescent="0.3">
      <c r="A9">
        <v>1786</v>
      </c>
      <c r="B9">
        <v>0.65300000000000002</v>
      </c>
    </row>
    <row r="10" spans="1:2" x14ac:dyDescent="0.3">
      <c r="A10">
        <v>1787</v>
      </c>
      <c r="B10">
        <v>0.78300000000000003</v>
      </c>
    </row>
    <row r="11" spans="1:2" x14ac:dyDescent="0.3">
      <c r="A11">
        <v>1788</v>
      </c>
      <c r="B11">
        <v>0.53600000000000003</v>
      </c>
    </row>
    <row r="12" spans="1:2" x14ac:dyDescent="0.3">
      <c r="A12">
        <v>1789</v>
      </c>
      <c r="B12">
        <v>0.74399999999999999</v>
      </c>
    </row>
    <row r="13" spans="1:2" x14ac:dyDescent="0.3">
      <c r="A13">
        <v>1790</v>
      </c>
      <c r="B13">
        <v>0.95599999999999996</v>
      </c>
    </row>
    <row r="14" spans="1:2" x14ac:dyDescent="0.3">
      <c r="A14">
        <v>1791</v>
      </c>
      <c r="B14">
        <v>0.67600000000000005</v>
      </c>
    </row>
    <row r="15" spans="1:2" x14ac:dyDescent="0.3">
      <c r="A15">
        <v>1792</v>
      </c>
      <c r="B15">
        <v>0.77500000000000002</v>
      </c>
    </row>
    <row r="16" spans="1:2" x14ac:dyDescent="0.3">
      <c r="A16">
        <v>1793</v>
      </c>
      <c r="B16">
        <v>1.365</v>
      </c>
    </row>
    <row r="17" spans="1:20" x14ac:dyDescent="0.3">
      <c r="A17">
        <v>1794</v>
      </c>
      <c r="B17">
        <v>1.704</v>
      </c>
    </row>
    <row r="18" spans="1:20" x14ac:dyDescent="0.3">
      <c r="A18">
        <v>1795</v>
      </c>
      <c r="B18">
        <v>1.1739999999999999</v>
      </c>
    </row>
    <row r="19" spans="1:20" x14ac:dyDescent="0.3">
      <c r="A19">
        <v>1796</v>
      </c>
      <c r="B19">
        <v>1.095</v>
      </c>
    </row>
    <row r="20" spans="1:20" x14ac:dyDescent="0.3">
      <c r="A20">
        <v>1797</v>
      </c>
      <c r="B20">
        <v>0.69699999999999995</v>
      </c>
    </row>
    <row r="21" spans="1:20" x14ac:dyDescent="0.3">
      <c r="A21">
        <v>1798</v>
      </c>
      <c r="B21">
        <v>0.85499999999999998</v>
      </c>
    </row>
    <row r="22" spans="1:20" x14ac:dyDescent="0.3">
      <c r="A22">
        <v>1799</v>
      </c>
      <c r="B22">
        <v>1.115</v>
      </c>
      <c r="T22" t="s">
        <v>45</v>
      </c>
    </row>
    <row r="23" spans="1:20" x14ac:dyDescent="0.3">
      <c r="A23">
        <v>1800</v>
      </c>
      <c r="B23">
        <v>0.79600000000000004</v>
      </c>
    </row>
    <row r="24" spans="1:20" x14ac:dyDescent="0.3">
      <c r="A24">
        <v>1801</v>
      </c>
      <c r="B24">
        <v>1.1299999999999999</v>
      </c>
    </row>
    <row r="25" spans="1:20" x14ac:dyDescent="0.3">
      <c r="A25">
        <v>1802</v>
      </c>
      <c r="B25">
        <v>0.80400000000000005</v>
      </c>
    </row>
    <row r="26" spans="1:20" x14ac:dyDescent="0.3">
      <c r="A26">
        <v>1803</v>
      </c>
      <c r="B26">
        <v>0.90200000000000002</v>
      </c>
    </row>
    <row r="27" spans="1:20" x14ac:dyDescent="0.3">
      <c r="A27">
        <v>1804</v>
      </c>
      <c r="B27">
        <v>0.95299999999999996</v>
      </c>
    </row>
    <row r="28" spans="1:20" x14ac:dyDescent="0.3">
      <c r="A28">
        <v>1805</v>
      </c>
      <c r="B28">
        <v>1.4550000000000001</v>
      </c>
    </row>
    <row r="29" spans="1:20" x14ac:dyDescent="0.3">
      <c r="A29">
        <v>1806</v>
      </c>
      <c r="B29">
        <v>1.2609999999999999</v>
      </c>
    </row>
    <row r="30" spans="1:20" x14ac:dyDescent="0.3">
      <c r="A30">
        <v>1807</v>
      </c>
      <c r="B30">
        <v>0.21099999999999999</v>
      </c>
    </row>
    <row r="31" spans="1:20" x14ac:dyDescent="0.3">
      <c r="A31">
        <v>1808</v>
      </c>
      <c r="B31">
        <v>1.417</v>
      </c>
    </row>
    <row r="32" spans="1:20" x14ac:dyDescent="0.3">
      <c r="A32">
        <v>1809</v>
      </c>
      <c r="B32">
        <v>1.51</v>
      </c>
    </row>
    <row r="33" spans="1:2" x14ac:dyDescent="0.3">
      <c r="A33">
        <v>1810</v>
      </c>
      <c r="B33">
        <v>1.0089999999999999</v>
      </c>
    </row>
    <row r="34" spans="1:2" x14ac:dyDescent="0.3">
      <c r="A34">
        <v>1811</v>
      </c>
      <c r="B34">
        <v>0.88100000000000001</v>
      </c>
    </row>
    <row r="35" spans="1:2" x14ac:dyDescent="0.3">
      <c r="A35">
        <v>1812</v>
      </c>
      <c r="B35">
        <v>0.33500000000000002</v>
      </c>
    </row>
    <row r="36" spans="1:2" x14ac:dyDescent="0.3">
      <c r="A36">
        <v>1813</v>
      </c>
      <c r="B36">
        <v>0.69699999999999995</v>
      </c>
    </row>
    <row r="37" spans="1:2" x14ac:dyDescent="0.3">
      <c r="A37">
        <v>1814</v>
      </c>
      <c r="B37">
        <v>0.88</v>
      </c>
    </row>
    <row r="38" spans="1:2" x14ac:dyDescent="0.3">
      <c r="A38">
        <v>1815</v>
      </c>
      <c r="B38">
        <v>0.63500000000000001</v>
      </c>
    </row>
    <row r="39" spans="1:2" x14ac:dyDescent="0.3">
      <c r="A39">
        <v>1816</v>
      </c>
      <c r="B39">
        <v>0.376</v>
      </c>
    </row>
    <row r="40" spans="1:2" x14ac:dyDescent="0.3">
      <c r="A40">
        <v>1817</v>
      </c>
      <c r="B40">
        <v>1.0229999999999999</v>
      </c>
    </row>
    <row r="41" spans="1:2" x14ac:dyDescent="0.3">
      <c r="A41">
        <v>1818</v>
      </c>
      <c r="B41">
        <v>0.45300000000000001</v>
      </c>
    </row>
    <row r="42" spans="1:2" x14ac:dyDescent="0.3">
      <c r="A42">
        <v>1819</v>
      </c>
      <c r="B42">
        <v>8.1000000000000003E-2</v>
      </c>
    </row>
    <row r="43" spans="1:2" x14ac:dyDescent="0.3">
      <c r="A43">
        <v>1820</v>
      </c>
      <c r="B43">
        <v>0.67400000000000004</v>
      </c>
    </row>
    <row r="44" spans="1:2" x14ac:dyDescent="0.3">
      <c r="A44">
        <v>1821</v>
      </c>
      <c r="B44">
        <v>0.70499999999999996</v>
      </c>
    </row>
    <row r="45" spans="1:2" x14ac:dyDescent="0.3">
      <c r="A45">
        <v>1822</v>
      </c>
      <c r="B45">
        <v>0.64</v>
      </c>
    </row>
    <row r="46" spans="1:2" x14ac:dyDescent="0.3">
      <c r="A46">
        <v>1823</v>
      </c>
      <c r="B46">
        <v>0.61099999999999999</v>
      </c>
    </row>
    <row r="47" spans="1:2" x14ac:dyDescent="0.3">
      <c r="A47">
        <v>1824</v>
      </c>
      <c r="B47">
        <v>0.20300000000000001</v>
      </c>
    </row>
    <row r="48" spans="1:2" x14ac:dyDescent="0.3">
      <c r="A48">
        <v>1825</v>
      </c>
      <c r="B48">
        <v>0.18099999999999999</v>
      </c>
    </row>
    <row r="49" spans="1:2" x14ac:dyDescent="0.3">
      <c r="A49">
        <v>1826</v>
      </c>
      <c r="B49">
        <v>0.872</v>
      </c>
    </row>
    <row r="50" spans="1:2" x14ac:dyDescent="0.3">
      <c r="A50">
        <v>1827</v>
      </c>
      <c r="B50">
        <v>1.254</v>
      </c>
    </row>
    <row r="51" spans="1:2" x14ac:dyDescent="0.3">
      <c r="A51">
        <v>1828</v>
      </c>
      <c r="B51">
        <v>0.312</v>
      </c>
    </row>
    <row r="52" spans="1:2" x14ac:dyDescent="0.3">
      <c r="A52">
        <v>1829</v>
      </c>
      <c r="B52">
        <v>1.464</v>
      </c>
    </row>
    <row r="53" spans="1:2" x14ac:dyDescent="0.3">
      <c r="A53">
        <v>1830</v>
      </c>
      <c r="B53">
        <v>0.21</v>
      </c>
    </row>
    <row r="54" spans="1:2" x14ac:dyDescent="0.3">
      <c r="A54">
        <v>1831</v>
      </c>
      <c r="B54">
        <v>1.2490000000000001</v>
      </c>
    </row>
    <row r="55" spans="1:2" x14ac:dyDescent="0.3">
      <c r="A55">
        <v>1832</v>
      </c>
      <c r="B55">
        <v>0.64800000000000002</v>
      </c>
    </row>
    <row r="56" spans="1:2" x14ac:dyDescent="0.3">
      <c r="A56">
        <v>1833</v>
      </c>
      <c r="B56">
        <v>0.125</v>
      </c>
    </row>
    <row r="57" spans="1:2" x14ac:dyDescent="0.3">
      <c r="A57">
        <v>1834</v>
      </c>
      <c r="B57">
        <v>0.37</v>
      </c>
    </row>
    <row r="58" spans="1:2" x14ac:dyDescent="0.3">
      <c r="A58">
        <v>1835</v>
      </c>
      <c r="B58">
        <v>0.77900000000000003</v>
      </c>
    </row>
    <row r="59" spans="1:2" x14ac:dyDescent="0.3">
      <c r="A59">
        <v>1836</v>
      </c>
      <c r="B59">
        <v>0.317</v>
      </c>
    </row>
    <row r="60" spans="1:2" x14ac:dyDescent="0.3">
      <c r="A60">
        <v>1837</v>
      </c>
      <c r="B60">
        <v>0.59799999999999998</v>
      </c>
    </row>
    <row r="61" spans="1:2" x14ac:dyDescent="0.3">
      <c r="A61">
        <v>1838</v>
      </c>
      <c r="B61">
        <v>0.77800000000000002</v>
      </c>
    </row>
    <row r="62" spans="1:2" x14ac:dyDescent="0.3">
      <c r="A62">
        <v>1839</v>
      </c>
      <c r="B62">
        <v>0.96199999999999997</v>
      </c>
    </row>
    <row r="63" spans="1:2" x14ac:dyDescent="0.3">
      <c r="A63">
        <v>1840</v>
      </c>
      <c r="B63">
        <v>1.1200000000000001</v>
      </c>
    </row>
    <row r="64" spans="1:2" x14ac:dyDescent="0.3">
      <c r="A64">
        <v>1841</v>
      </c>
      <c r="B64">
        <v>0.73699999999999999</v>
      </c>
    </row>
    <row r="65" spans="1:2" x14ac:dyDescent="0.3">
      <c r="A65">
        <v>1842</v>
      </c>
      <c r="B65">
        <v>1.323</v>
      </c>
    </row>
    <row r="66" spans="1:2" x14ac:dyDescent="0.3">
      <c r="A66">
        <v>1843</v>
      </c>
      <c r="B66">
        <v>0.34599999999999997</v>
      </c>
    </row>
    <row r="67" spans="1:2" x14ac:dyDescent="0.3">
      <c r="A67">
        <v>1844</v>
      </c>
      <c r="B67">
        <v>1.3120000000000001</v>
      </c>
    </row>
    <row r="68" spans="1:2" x14ac:dyDescent="0.3">
      <c r="A68">
        <v>1845</v>
      </c>
      <c r="B68">
        <v>1.085</v>
      </c>
    </row>
    <row r="69" spans="1:2" x14ac:dyDescent="0.3">
      <c r="A69">
        <v>1846</v>
      </c>
      <c r="B69">
        <v>0.83899999999999997</v>
      </c>
    </row>
    <row r="70" spans="1:2" x14ac:dyDescent="0.3">
      <c r="A70">
        <v>1847</v>
      </c>
      <c r="B70">
        <v>1.222</v>
      </c>
    </row>
    <row r="71" spans="1:2" x14ac:dyDescent="0.3">
      <c r="A71">
        <v>1848</v>
      </c>
      <c r="B71">
        <v>0.92</v>
      </c>
    </row>
    <row r="72" spans="1:2" x14ac:dyDescent="0.3">
      <c r="A72">
        <v>1849</v>
      </c>
      <c r="B72">
        <v>1.254</v>
      </c>
    </row>
    <row r="73" spans="1:2" x14ac:dyDescent="0.3">
      <c r="A73">
        <v>1850</v>
      </c>
      <c r="B73">
        <v>1.0309999999999999</v>
      </c>
    </row>
    <row r="74" spans="1:2" x14ac:dyDescent="0.3">
      <c r="A74">
        <v>1851</v>
      </c>
      <c r="B74">
        <v>1.2070000000000001</v>
      </c>
    </row>
    <row r="75" spans="1:2" x14ac:dyDescent="0.3">
      <c r="A75">
        <v>1852</v>
      </c>
      <c r="B75">
        <v>1.337</v>
      </c>
    </row>
    <row r="76" spans="1:2" x14ac:dyDescent="0.3">
      <c r="A76">
        <v>1853</v>
      </c>
      <c r="B76">
        <v>1.3080000000000001</v>
      </c>
    </row>
    <row r="77" spans="1:2" x14ac:dyDescent="0.3">
      <c r="A77">
        <v>1854</v>
      </c>
      <c r="B77">
        <v>1.1339999999999999</v>
      </c>
    </row>
    <row r="78" spans="1:2" x14ac:dyDescent="0.3">
      <c r="A78">
        <v>1855</v>
      </c>
      <c r="B78">
        <v>1.165</v>
      </c>
    </row>
    <row r="79" spans="1:2" x14ac:dyDescent="0.3">
      <c r="A79">
        <v>1856</v>
      </c>
      <c r="B79">
        <v>1.425</v>
      </c>
    </row>
    <row r="80" spans="1:2" x14ac:dyDescent="0.3">
      <c r="A80">
        <v>1857</v>
      </c>
      <c r="B80">
        <v>1.347</v>
      </c>
    </row>
    <row r="81" spans="1:2" x14ac:dyDescent="0.3">
      <c r="A81">
        <v>1858</v>
      </c>
      <c r="B81">
        <v>1.2609999999999999</v>
      </c>
    </row>
    <row r="82" spans="1:2" x14ac:dyDescent="0.3">
      <c r="A82">
        <v>1859</v>
      </c>
      <c r="B82">
        <v>1.413</v>
      </c>
    </row>
    <row r="83" spans="1:2" x14ac:dyDescent="0.3">
      <c r="A83">
        <v>1860</v>
      </c>
      <c r="B83">
        <v>1.228</v>
      </c>
    </row>
    <row r="84" spans="1:2" x14ac:dyDescent="0.3">
      <c r="A84">
        <v>1861</v>
      </c>
      <c r="B84">
        <v>1.77</v>
      </c>
    </row>
    <row r="85" spans="1:2" x14ac:dyDescent="0.3">
      <c r="A85">
        <v>1862</v>
      </c>
      <c r="B85">
        <v>1.1339999999999999</v>
      </c>
    </row>
    <row r="86" spans="1:2" x14ac:dyDescent="0.3">
      <c r="A86">
        <v>1863</v>
      </c>
      <c r="B86">
        <v>1.4450000000000001</v>
      </c>
    </row>
    <row r="87" spans="1:2" x14ac:dyDescent="0.3">
      <c r="A87">
        <v>1864</v>
      </c>
      <c r="B87">
        <v>1.448</v>
      </c>
    </row>
    <row r="88" spans="1:2" x14ac:dyDescent="0.3">
      <c r="A88">
        <v>1865</v>
      </c>
      <c r="B88">
        <v>1.4670000000000001</v>
      </c>
    </row>
    <row r="89" spans="1:2" x14ac:dyDescent="0.3">
      <c r="A89">
        <v>1866</v>
      </c>
      <c r="B89">
        <v>0.89900000000000002</v>
      </c>
    </row>
    <row r="90" spans="1:2" x14ac:dyDescent="0.3">
      <c r="A90">
        <v>1867</v>
      </c>
      <c r="B90">
        <v>4.2999999999999997E-2</v>
      </c>
    </row>
    <row r="91" spans="1:2" x14ac:dyDescent="0.3">
      <c r="A91">
        <v>1868</v>
      </c>
      <c r="B91">
        <v>1.554</v>
      </c>
    </row>
    <row r="92" spans="1:2" x14ac:dyDescent="0.3">
      <c r="A92">
        <v>1869</v>
      </c>
      <c r="B92">
        <v>0.51300000000000001</v>
      </c>
    </row>
    <row r="93" spans="1:2" x14ac:dyDescent="0.3">
      <c r="A93">
        <v>1870</v>
      </c>
      <c r="B93">
        <v>1.2450000000000001</v>
      </c>
    </row>
    <row r="94" spans="1:2" x14ac:dyDescent="0.3">
      <c r="A94">
        <v>1871</v>
      </c>
      <c r="B94">
        <v>0.94</v>
      </c>
    </row>
    <row r="95" spans="1:2" x14ac:dyDescent="0.3">
      <c r="A95">
        <v>1872</v>
      </c>
      <c r="B95">
        <v>1.2729999999999999</v>
      </c>
    </row>
    <row r="96" spans="1:2" x14ac:dyDescent="0.3">
      <c r="A96">
        <v>1873</v>
      </c>
      <c r="B96">
        <v>0.68400000000000005</v>
      </c>
    </row>
    <row r="97" spans="1:2" x14ac:dyDescent="0.3">
      <c r="A97">
        <v>1874</v>
      </c>
      <c r="B97">
        <v>0.65100000000000002</v>
      </c>
    </row>
    <row r="98" spans="1:2" x14ac:dyDescent="0.3">
      <c r="A98">
        <v>1875</v>
      </c>
      <c r="B98">
        <v>1.0289999999999999</v>
      </c>
    </row>
    <row r="99" spans="1:2" x14ac:dyDescent="0.3">
      <c r="A99">
        <v>1876</v>
      </c>
      <c r="B99">
        <v>0.86</v>
      </c>
    </row>
    <row r="100" spans="1:2" x14ac:dyDescent="0.3">
      <c r="A100">
        <v>1877</v>
      </c>
      <c r="B100">
        <v>1.397</v>
      </c>
    </row>
    <row r="101" spans="1:2" x14ac:dyDescent="0.3">
      <c r="A101">
        <v>1878</v>
      </c>
      <c r="B101">
        <v>1.1759999999999999</v>
      </c>
    </row>
    <row r="102" spans="1:2" x14ac:dyDescent="0.3">
      <c r="A102">
        <v>1879</v>
      </c>
      <c r="B102">
        <v>1.5669999999999999</v>
      </c>
    </row>
    <row r="103" spans="1:2" x14ac:dyDescent="0.3">
      <c r="A103">
        <v>1880</v>
      </c>
      <c r="B103">
        <v>1.2050000000000001</v>
      </c>
    </row>
    <row r="104" spans="1:2" x14ac:dyDescent="0.3">
      <c r="A104">
        <v>1881</v>
      </c>
      <c r="B104">
        <v>0.94699999999999995</v>
      </c>
    </row>
    <row r="105" spans="1:2" x14ac:dyDescent="0.3">
      <c r="A105">
        <v>1882</v>
      </c>
      <c r="B105">
        <v>0.64300000000000002</v>
      </c>
    </row>
    <row r="106" spans="1:2" x14ac:dyDescent="0.3">
      <c r="A106">
        <v>1883</v>
      </c>
      <c r="B106">
        <v>1.0980000000000001</v>
      </c>
    </row>
    <row r="107" spans="1:2" x14ac:dyDescent="0.3">
      <c r="A107">
        <v>1884</v>
      </c>
      <c r="B107">
        <v>0.72699999999999998</v>
      </c>
    </row>
    <row r="108" spans="1:2" x14ac:dyDescent="0.3">
      <c r="A108">
        <v>1885</v>
      </c>
      <c r="B108">
        <v>0.25900000000000001</v>
      </c>
    </row>
    <row r="109" spans="1:2" x14ac:dyDescent="0.3">
      <c r="A109">
        <v>1886</v>
      </c>
      <c r="B109">
        <v>0.99099999999999999</v>
      </c>
    </row>
    <row r="110" spans="1:2" x14ac:dyDescent="0.3">
      <c r="A110">
        <v>1887</v>
      </c>
      <c r="B110">
        <v>0.85299999999999998</v>
      </c>
    </row>
    <row r="111" spans="1:2" x14ac:dyDescent="0.3">
      <c r="A111">
        <v>1888</v>
      </c>
      <c r="B111">
        <v>0.84699999999999998</v>
      </c>
    </row>
    <row r="112" spans="1:2" x14ac:dyDescent="0.3">
      <c r="A112">
        <v>1889</v>
      </c>
      <c r="B112">
        <v>0.52200000000000002</v>
      </c>
    </row>
    <row r="113" spans="1:2" x14ac:dyDescent="0.3">
      <c r="A113">
        <v>1890</v>
      </c>
      <c r="B113">
        <v>0.745</v>
      </c>
    </row>
    <row r="114" spans="1:2" x14ac:dyDescent="0.3">
      <c r="A114">
        <v>1891</v>
      </c>
      <c r="B114">
        <v>0.73799999999999999</v>
      </c>
    </row>
    <row r="115" spans="1:2" x14ac:dyDescent="0.3">
      <c r="A115">
        <v>1892</v>
      </c>
      <c r="B115">
        <v>1.0369999999999999</v>
      </c>
    </row>
    <row r="116" spans="1:2" x14ac:dyDescent="0.3">
      <c r="A116">
        <v>1893</v>
      </c>
      <c r="B116">
        <v>1.123</v>
      </c>
    </row>
    <row r="117" spans="1:2" x14ac:dyDescent="0.3">
      <c r="A117">
        <v>1894</v>
      </c>
      <c r="B117">
        <v>1.5009999999999999</v>
      </c>
    </row>
    <row r="118" spans="1:2" x14ac:dyDescent="0.3">
      <c r="A118">
        <v>1895</v>
      </c>
      <c r="B118">
        <v>0.85599999999999998</v>
      </c>
    </row>
    <row r="119" spans="1:2" x14ac:dyDescent="0.3">
      <c r="A119">
        <v>1896</v>
      </c>
      <c r="B119">
        <v>1.4750000000000001</v>
      </c>
    </row>
    <row r="120" spans="1:2" x14ac:dyDescent="0.3">
      <c r="A120">
        <v>1897</v>
      </c>
      <c r="B120">
        <v>1.79</v>
      </c>
    </row>
    <row r="121" spans="1:2" x14ac:dyDescent="0.3">
      <c r="A121">
        <v>1898</v>
      </c>
      <c r="B121">
        <v>1.978</v>
      </c>
    </row>
    <row r="122" spans="1:2" x14ac:dyDescent="0.3">
      <c r="A122">
        <v>1899</v>
      </c>
      <c r="B122">
        <v>0.93400000000000005</v>
      </c>
    </row>
    <row r="123" spans="1:2" x14ac:dyDescent="0.3">
      <c r="A123">
        <v>1900</v>
      </c>
      <c r="B123">
        <v>1.2050000000000001</v>
      </c>
    </row>
    <row r="124" spans="1:2" x14ac:dyDescent="0.3">
      <c r="A124">
        <v>1901</v>
      </c>
      <c r="B124">
        <v>0.77700000000000002</v>
      </c>
    </row>
    <row r="125" spans="1:2" x14ac:dyDescent="0.3">
      <c r="A125">
        <v>1902</v>
      </c>
      <c r="B125">
        <v>1.069</v>
      </c>
    </row>
    <row r="126" spans="1:2" x14ac:dyDescent="0.3">
      <c r="A126">
        <v>1903</v>
      </c>
      <c r="B126">
        <v>1.179</v>
      </c>
    </row>
    <row r="127" spans="1:2" x14ac:dyDescent="0.3">
      <c r="A127">
        <v>1904</v>
      </c>
      <c r="B127">
        <v>0.93700000000000006</v>
      </c>
    </row>
    <row r="128" spans="1:2" x14ac:dyDescent="0.3">
      <c r="A128">
        <v>1905</v>
      </c>
      <c r="B128">
        <v>0.84699999999999998</v>
      </c>
    </row>
    <row r="129" spans="1:2" x14ac:dyDescent="0.3">
      <c r="A129">
        <v>1906</v>
      </c>
      <c r="B129">
        <v>1.1180000000000001</v>
      </c>
    </row>
    <row r="130" spans="1:2" x14ac:dyDescent="0.3">
      <c r="A130">
        <v>1907</v>
      </c>
      <c r="B130">
        <v>0.376</v>
      </c>
    </row>
    <row r="131" spans="1:2" x14ac:dyDescent="0.3">
      <c r="A131">
        <v>1908</v>
      </c>
      <c r="B131">
        <v>1.9410000000000001</v>
      </c>
    </row>
    <row r="132" spans="1:2" x14ac:dyDescent="0.3">
      <c r="A132">
        <v>1909</v>
      </c>
      <c r="B132">
        <v>1.1160000000000001</v>
      </c>
    </row>
    <row r="133" spans="1:2" x14ac:dyDescent="0.3">
      <c r="A133">
        <v>1910</v>
      </c>
      <c r="B133">
        <v>0.83</v>
      </c>
    </row>
    <row r="134" spans="1:2" x14ac:dyDescent="0.3">
      <c r="A134">
        <v>1911</v>
      </c>
      <c r="B134">
        <v>0.57799999999999996</v>
      </c>
    </row>
    <row r="135" spans="1:2" x14ac:dyDescent="0.3">
      <c r="A135">
        <v>1912</v>
      </c>
      <c r="B135">
        <v>0.88600000000000001</v>
      </c>
    </row>
    <row r="136" spans="1:2" x14ac:dyDescent="0.3">
      <c r="A136">
        <v>1913</v>
      </c>
      <c r="B136">
        <v>0.69499999999999995</v>
      </c>
    </row>
    <row r="137" spans="1:2" x14ac:dyDescent="0.3">
      <c r="A137">
        <v>1914</v>
      </c>
      <c r="B137">
        <v>0.69699999999999995</v>
      </c>
    </row>
    <row r="138" spans="1:2" x14ac:dyDescent="0.3">
      <c r="A138">
        <v>1915</v>
      </c>
      <c r="B138">
        <v>1.3009999999999999</v>
      </c>
    </row>
    <row r="139" spans="1:2" x14ac:dyDescent="0.3">
      <c r="A139">
        <v>1916</v>
      </c>
      <c r="B139">
        <v>0.437</v>
      </c>
    </row>
    <row r="140" spans="1:2" x14ac:dyDescent="0.3">
      <c r="A140">
        <v>1917</v>
      </c>
      <c r="B140">
        <v>1.091</v>
      </c>
    </row>
    <row r="141" spans="1:2" x14ac:dyDescent="0.3">
      <c r="A141">
        <v>1918</v>
      </c>
      <c r="B141">
        <v>1.4610000000000001</v>
      </c>
    </row>
    <row r="142" spans="1:2" x14ac:dyDescent="0.3">
      <c r="A142">
        <v>1919</v>
      </c>
      <c r="B142">
        <v>0.92</v>
      </c>
    </row>
    <row r="143" spans="1:2" x14ac:dyDescent="0.3">
      <c r="A143">
        <v>1920</v>
      </c>
      <c r="B143">
        <v>0.88200000000000001</v>
      </c>
    </row>
    <row r="144" spans="1:2" x14ac:dyDescent="0.3">
      <c r="A144">
        <v>1921</v>
      </c>
      <c r="B144">
        <v>1.1990000000000001</v>
      </c>
    </row>
    <row r="145" spans="1:2" x14ac:dyDescent="0.3">
      <c r="A145">
        <v>1922</v>
      </c>
      <c r="B145">
        <v>1.2829999999999999</v>
      </c>
    </row>
    <row r="146" spans="1:2" x14ac:dyDescent="0.3">
      <c r="A146">
        <v>1923</v>
      </c>
      <c r="B146">
        <v>1.569</v>
      </c>
    </row>
    <row r="147" spans="1:2" x14ac:dyDescent="0.3">
      <c r="A147">
        <v>1924</v>
      </c>
      <c r="B147">
        <v>1.169</v>
      </c>
    </row>
    <row r="148" spans="1:2" x14ac:dyDescent="0.3">
      <c r="A148">
        <v>1925</v>
      </c>
      <c r="B148">
        <v>0.72199999999999998</v>
      </c>
    </row>
    <row r="149" spans="1:2" x14ac:dyDescent="0.3">
      <c r="A149">
        <v>1926</v>
      </c>
      <c r="B149">
        <v>1.393</v>
      </c>
    </row>
    <row r="150" spans="1:2" x14ac:dyDescent="0.3">
      <c r="A150">
        <v>1927</v>
      </c>
      <c r="B150">
        <v>1.0089999999999999</v>
      </c>
    </row>
    <row r="151" spans="1:2" x14ac:dyDescent="0.3">
      <c r="A151">
        <v>1928</v>
      </c>
      <c r="B151">
        <v>1.2</v>
      </c>
    </row>
    <row r="152" spans="1:2" x14ac:dyDescent="0.3">
      <c r="A152">
        <v>1929</v>
      </c>
      <c r="B152">
        <v>0.75900000000000001</v>
      </c>
    </row>
    <row r="153" spans="1:2" x14ac:dyDescent="0.3">
      <c r="A153">
        <v>1930</v>
      </c>
      <c r="B153">
        <v>1.1020000000000001</v>
      </c>
    </row>
    <row r="154" spans="1:2" x14ac:dyDescent="0.3">
      <c r="A154">
        <v>1931</v>
      </c>
      <c r="B154">
        <v>0.63500000000000001</v>
      </c>
    </row>
    <row r="155" spans="1:2" x14ac:dyDescent="0.3">
      <c r="A155">
        <v>1932</v>
      </c>
      <c r="B155">
        <v>0.73399999999999999</v>
      </c>
    </row>
    <row r="156" spans="1:2" x14ac:dyDescent="0.3">
      <c r="A156">
        <v>1933</v>
      </c>
      <c r="B156">
        <v>0.97399999999999998</v>
      </c>
    </row>
    <row r="157" spans="1:2" x14ac:dyDescent="0.3">
      <c r="A157">
        <v>1934</v>
      </c>
      <c r="B157">
        <v>0.82199999999999995</v>
      </c>
    </row>
    <row r="158" spans="1:2" x14ac:dyDescent="0.3">
      <c r="A158">
        <v>1935</v>
      </c>
      <c r="B158">
        <v>0.81200000000000006</v>
      </c>
    </row>
    <row r="159" spans="1:2" x14ac:dyDescent="0.3">
      <c r="A159">
        <v>1936</v>
      </c>
      <c r="B159">
        <v>0.73799999999999999</v>
      </c>
    </row>
    <row r="160" spans="1:2" x14ac:dyDescent="0.3">
      <c r="A160">
        <v>1937</v>
      </c>
      <c r="B160">
        <v>0.42899999999999999</v>
      </c>
    </row>
    <row r="161" spans="1:2" x14ac:dyDescent="0.3">
      <c r="A161">
        <v>1938</v>
      </c>
      <c r="B161">
        <v>0.89</v>
      </c>
    </row>
    <row r="162" spans="1:2" x14ac:dyDescent="0.3">
      <c r="A162">
        <v>1939</v>
      </c>
      <c r="B162">
        <v>0.88100000000000001</v>
      </c>
    </row>
    <row r="163" spans="1:2" x14ac:dyDescent="0.3">
      <c r="A163">
        <v>1940</v>
      </c>
      <c r="B163">
        <v>0.92500000000000004</v>
      </c>
    </row>
    <row r="164" spans="1:2" x14ac:dyDescent="0.3">
      <c r="A164">
        <v>1941</v>
      </c>
      <c r="B164">
        <v>0.81799999999999995</v>
      </c>
    </row>
    <row r="165" spans="1:2" x14ac:dyDescent="0.3">
      <c r="A165">
        <v>1942</v>
      </c>
      <c r="B165">
        <v>1.079</v>
      </c>
    </row>
    <row r="166" spans="1:2" x14ac:dyDescent="0.3">
      <c r="A166">
        <v>1943</v>
      </c>
      <c r="B166">
        <v>1.375</v>
      </c>
    </row>
    <row r="167" spans="1:2" x14ac:dyDescent="0.3">
      <c r="A167">
        <v>1944</v>
      </c>
      <c r="B167">
        <v>1.2829999999999999</v>
      </c>
    </row>
    <row r="168" spans="1:2" x14ac:dyDescent="0.3">
      <c r="A168">
        <v>1945</v>
      </c>
      <c r="B168">
        <v>1.802</v>
      </c>
    </row>
    <row r="169" spans="1:2" x14ac:dyDescent="0.3">
      <c r="A169">
        <v>1946</v>
      </c>
      <c r="B169">
        <v>1.403</v>
      </c>
    </row>
    <row r="170" spans="1:2" x14ac:dyDescent="0.3">
      <c r="A170">
        <v>1947</v>
      </c>
      <c r="B170">
        <v>0.63600000000000001</v>
      </c>
    </row>
    <row r="171" spans="1:2" x14ac:dyDescent="0.3">
      <c r="A171">
        <v>1948</v>
      </c>
      <c r="B171">
        <v>1.1259999999999999</v>
      </c>
    </row>
    <row r="172" spans="1:2" x14ac:dyDescent="0.3">
      <c r="A172">
        <v>1949</v>
      </c>
      <c r="B172">
        <v>0.17299999999999999</v>
      </c>
    </row>
    <row r="173" spans="1:2" x14ac:dyDescent="0.3">
      <c r="A173">
        <v>1950</v>
      </c>
      <c r="B173">
        <v>1.292</v>
      </c>
    </row>
    <row r="174" spans="1:2" x14ac:dyDescent="0.3">
      <c r="A174">
        <v>1951</v>
      </c>
      <c r="B174">
        <v>0.55300000000000005</v>
      </c>
    </row>
    <row r="175" spans="1:2" x14ac:dyDescent="0.3">
      <c r="A175">
        <v>1952</v>
      </c>
      <c r="B175">
        <v>1.0129999999999999</v>
      </c>
    </row>
    <row r="176" spans="1:2" x14ac:dyDescent="0.3">
      <c r="A176">
        <v>1953</v>
      </c>
      <c r="B176">
        <v>1.22</v>
      </c>
    </row>
    <row r="177" spans="1:2" x14ac:dyDescent="0.3">
      <c r="A177">
        <v>1954</v>
      </c>
      <c r="B177">
        <v>0.93899999999999995</v>
      </c>
    </row>
    <row r="178" spans="1:2" x14ac:dyDescent="0.3">
      <c r="A178">
        <v>1955</v>
      </c>
      <c r="B178">
        <v>1.4910000000000001</v>
      </c>
    </row>
    <row r="179" spans="1:2" x14ac:dyDescent="0.3">
      <c r="A179">
        <v>1956</v>
      </c>
      <c r="B179">
        <v>1.2330000000000001</v>
      </c>
    </row>
    <row r="180" spans="1:2" x14ac:dyDescent="0.3">
      <c r="A180">
        <v>1957</v>
      </c>
      <c r="B180">
        <v>1.1200000000000001</v>
      </c>
    </row>
    <row r="181" spans="1:2" x14ac:dyDescent="0.3">
      <c r="A181">
        <v>1958</v>
      </c>
      <c r="B181">
        <v>1.0900000000000001</v>
      </c>
    </row>
    <row r="182" spans="1:2" x14ac:dyDescent="0.3">
      <c r="A182">
        <v>1959</v>
      </c>
      <c r="B182">
        <v>1.371</v>
      </c>
    </row>
    <row r="183" spans="1:2" x14ac:dyDescent="0.3">
      <c r="A183">
        <v>1960</v>
      </c>
      <c r="B183">
        <v>1.268</v>
      </c>
    </row>
    <row r="184" spans="1:2" x14ac:dyDescent="0.3">
      <c r="A184">
        <v>1961</v>
      </c>
      <c r="B184">
        <v>1.2190000000000001</v>
      </c>
    </row>
    <row r="185" spans="1:2" x14ac:dyDescent="0.3">
      <c r="A185">
        <v>1962</v>
      </c>
      <c r="B185">
        <v>0.96699999999999997</v>
      </c>
    </row>
    <row r="186" spans="1:2" x14ac:dyDescent="0.3">
      <c r="A186">
        <v>1963</v>
      </c>
      <c r="B186">
        <v>1.17</v>
      </c>
    </row>
    <row r="187" spans="1:2" x14ac:dyDescent="0.3">
      <c r="A187">
        <v>1964</v>
      </c>
      <c r="B187">
        <v>1.228</v>
      </c>
    </row>
    <row r="188" spans="1:2" x14ac:dyDescent="0.3">
      <c r="A188">
        <v>1965</v>
      </c>
      <c r="B188">
        <v>1.321</v>
      </c>
    </row>
    <row r="189" spans="1:2" x14ac:dyDescent="0.3">
      <c r="A189">
        <v>1966</v>
      </c>
      <c r="B189">
        <v>0.53500000000000003</v>
      </c>
    </row>
    <row r="190" spans="1:2" x14ac:dyDescent="0.3">
      <c r="A190">
        <v>1967</v>
      </c>
      <c r="B190">
        <v>1.405</v>
      </c>
    </row>
    <row r="191" spans="1:2" x14ac:dyDescent="0.3">
      <c r="A191">
        <v>1968</v>
      </c>
      <c r="B191">
        <v>0.68500000000000005</v>
      </c>
    </row>
    <row r="192" spans="1:2" x14ac:dyDescent="0.3">
      <c r="A192">
        <v>1969</v>
      </c>
      <c r="B192">
        <v>1.099</v>
      </c>
    </row>
    <row r="193" spans="1:2" x14ac:dyDescent="0.3">
      <c r="A193">
        <v>1970</v>
      </c>
      <c r="B193">
        <v>0.98299999999999998</v>
      </c>
    </row>
    <row r="194" spans="1:2" x14ac:dyDescent="0.3">
      <c r="A194">
        <v>1971</v>
      </c>
      <c r="B194">
        <v>0.35099999999999998</v>
      </c>
    </row>
    <row r="195" spans="1:2" x14ac:dyDescent="0.3">
      <c r="A195">
        <v>1972</v>
      </c>
      <c r="B195">
        <v>0.89900000000000002</v>
      </c>
    </row>
    <row r="196" spans="1:2" x14ac:dyDescent="0.3">
      <c r="A196">
        <v>1973</v>
      </c>
      <c r="B196">
        <v>0.35799999999999998</v>
      </c>
    </row>
    <row r="197" spans="1:2" x14ac:dyDescent="0.3">
      <c r="A197">
        <v>1974</v>
      </c>
      <c r="B197">
        <v>0.28299999999999997</v>
      </c>
    </row>
    <row r="198" spans="1:2" x14ac:dyDescent="0.3">
      <c r="A198">
        <v>1975</v>
      </c>
      <c r="B198">
        <v>0.53900000000000003</v>
      </c>
    </row>
    <row r="199" spans="1:2" x14ac:dyDescent="0.3">
      <c r="A199">
        <v>1976</v>
      </c>
      <c r="B199">
        <v>0.81599999999999995</v>
      </c>
    </row>
    <row r="200" spans="1:2" x14ac:dyDescent="0.3">
      <c r="A200">
        <v>1977</v>
      </c>
      <c r="B200">
        <v>0.61099999999999999</v>
      </c>
    </row>
    <row r="201" spans="1:2" x14ac:dyDescent="0.3">
      <c r="A201">
        <v>1978</v>
      </c>
      <c r="B201">
        <v>0.80600000000000005</v>
      </c>
    </row>
    <row r="202" spans="1:2" x14ac:dyDescent="0.3">
      <c r="A202">
        <v>1979</v>
      </c>
      <c r="B202">
        <v>0.89300000000000002</v>
      </c>
    </row>
    <row r="203" spans="1:2" x14ac:dyDescent="0.3">
      <c r="A203">
        <v>1980</v>
      </c>
      <c r="B203">
        <v>0.36299999999999999</v>
      </c>
    </row>
    <row r="204" spans="1:2" x14ac:dyDescent="0.3">
      <c r="A204">
        <v>1981</v>
      </c>
      <c r="B204">
        <v>0.70599999999999996</v>
      </c>
    </row>
    <row r="205" spans="1:2" x14ac:dyDescent="0.3">
      <c r="A205">
        <v>1982</v>
      </c>
      <c r="B205">
        <v>0.72</v>
      </c>
    </row>
    <row r="206" spans="1:2" x14ac:dyDescent="0.3">
      <c r="A206">
        <v>1983</v>
      </c>
      <c r="B206">
        <v>0.995</v>
      </c>
    </row>
    <row r="207" spans="1:2" x14ac:dyDescent="0.3">
      <c r="A207">
        <v>1984</v>
      </c>
      <c r="B207">
        <v>1.1739999999999999</v>
      </c>
    </row>
    <row r="208" spans="1:2" x14ac:dyDescent="0.3">
      <c r="A208">
        <v>1985</v>
      </c>
      <c r="B208">
        <v>1.2529999999999999</v>
      </c>
    </row>
    <row r="209" spans="1:2" x14ac:dyDescent="0.3">
      <c r="A209">
        <v>1986</v>
      </c>
      <c r="B209">
        <v>1.1990000000000001</v>
      </c>
    </row>
    <row r="210" spans="1:2" x14ac:dyDescent="0.3">
      <c r="A210">
        <v>1987</v>
      </c>
      <c r="B210">
        <v>1.2789999999999999</v>
      </c>
    </row>
    <row r="211" spans="1:2" x14ac:dyDescent="0.3">
      <c r="A211">
        <v>1988</v>
      </c>
      <c r="B211">
        <v>1.226</v>
      </c>
    </row>
    <row r="212" spans="1:2" x14ac:dyDescent="0.3">
      <c r="A212">
        <v>1989</v>
      </c>
      <c r="B212">
        <v>1</v>
      </c>
    </row>
    <row r="213" spans="1:2" x14ac:dyDescent="0.3">
      <c r="A213">
        <v>1990</v>
      </c>
      <c r="B213">
        <v>1.49</v>
      </c>
    </row>
    <row r="214" spans="1:2" x14ac:dyDescent="0.3">
      <c r="A214">
        <v>1991</v>
      </c>
      <c r="B214">
        <v>1.1399999999999999</v>
      </c>
    </row>
    <row r="215" spans="1:2" x14ac:dyDescent="0.3">
      <c r="A215">
        <v>1992</v>
      </c>
      <c r="B215">
        <v>1.157</v>
      </c>
    </row>
    <row r="216" spans="1:2" x14ac:dyDescent="0.3">
      <c r="A216">
        <v>1993</v>
      </c>
      <c r="B216">
        <v>1.17</v>
      </c>
    </row>
    <row r="217" spans="1:2" x14ac:dyDescent="0.3">
      <c r="A217">
        <v>1994</v>
      </c>
      <c r="B217">
        <v>1.607</v>
      </c>
    </row>
    <row r="218" spans="1:2" x14ac:dyDescent="0.3">
      <c r="A218">
        <v>1995</v>
      </c>
      <c r="B218">
        <v>0.77700000000000002</v>
      </c>
    </row>
    <row r="219" spans="1:2" x14ac:dyDescent="0.3">
      <c r="A219">
        <v>1996</v>
      </c>
      <c r="B219">
        <v>1.8380000000000001</v>
      </c>
    </row>
    <row r="220" spans="1:2" x14ac:dyDescent="0.3">
      <c r="A220">
        <v>1997</v>
      </c>
      <c r="B220">
        <v>0.16300000000000001</v>
      </c>
    </row>
    <row r="221" spans="1:2" x14ac:dyDescent="0.3">
      <c r="A221">
        <v>1998</v>
      </c>
      <c r="B221">
        <v>1.7150000000000001</v>
      </c>
    </row>
    <row r="222" spans="1:2" x14ac:dyDescent="0.3">
      <c r="A222">
        <v>1999</v>
      </c>
      <c r="B222">
        <v>0.185</v>
      </c>
    </row>
    <row r="223" spans="1:2" x14ac:dyDescent="0.3">
      <c r="A223">
        <v>2000</v>
      </c>
      <c r="B223">
        <v>1.1399999999999999</v>
      </c>
    </row>
    <row r="224" spans="1:2" x14ac:dyDescent="0.3">
      <c r="A224">
        <v>2001</v>
      </c>
      <c r="B224">
        <v>0.95399999999999996</v>
      </c>
    </row>
    <row r="225" spans="1:2" x14ac:dyDescent="0.3">
      <c r="A225">
        <v>2002</v>
      </c>
      <c r="B225">
        <v>1.2050000000000001</v>
      </c>
    </row>
    <row r="226" spans="1:2" x14ac:dyDescent="0.3">
      <c r="A226">
        <v>2003</v>
      </c>
      <c r="B226">
        <v>1.2929999999999999</v>
      </c>
    </row>
    <row r="227" spans="1:2" x14ac:dyDescent="0.3">
      <c r="A227">
        <v>2004</v>
      </c>
      <c r="B227">
        <v>1.373</v>
      </c>
    </row>
    <row r="228" spans="1:2" x14ac:dyDescent="0.3">
      <c r="A228">
        <v>2005</v>
      </c>
      <c r="B228">
        <v>0.88</v>
      </c>
    </row>
    <row r="229" spans="1:2" x14ac:dyDescent="0.3">
      <c r="A229">
        <v>2006</v>
      </c>
      <c r="B229">
        <v>0.95499999999999996</v>
      </c>
    </row>
    <row r="230" spans="1:2" x14ac:dyDescent="0.3">
      <c r="A230">
        <v>2007</v>
      </c>
      <c r="B230">
        <v>0.64600000000000002</v>
      </c>
    </row>
    <row r="231" spans="1:2" x14ac:dyDescent="0.3">
      <c r="A231">
        <v>2008</v>
      </c>
      <c r="B231">
        <v>0.77500000000000002</v>
      </c>
    </row>
    <row r="232" spans="1:2" x14ac:dyDescent="0.3">
      <c r="A232">
        <v>2009</v>
      </c>
      <c r="B232">
        <v>0.871</v>
      </c>
    </row>
    <row r="233" spans="1:2" x14ac:dyDescent="0.3">
      <c r="A233">
        <v>2010</v>
      </c>
      <c r="B233">
        <v>0.26500000000000001</v>
      </c>
    </row>
    <row r="234" spans="1:2" x14ac:dyDescent="0.3">
      <c r="A234">
        <v>2011</v>
      </c>
      <c r="B234">
        <v>1.2330000000000001</v>
      </c>
    </row>
    <row r="235" spans="1:2" x14ac:dyDescent="0.3">
      <c r="A235">
        <v>2012</v>
      </c>
      <c r="B235">
        <v>1.2569999999999999</v>
      </c>
    </row>
    <row r="236" spans="1:2" x14ac:dyDescent="0.3">
      <c r="A236">
        <v>2013</v>
      </c>
      <c r="B236">
        <v>0.89100000000000001</v>
      </c>
    </row>
    <row r="237" spans="1:2" x14ac:dyDescent="0.3">
      <c r="A237">
        <v>2014</v>
      </c>
      <c r="B237">
        <v>1.0960000000000001</v>
      </c>
    </row>
    <row r="238" spans="1:2" x14ac:dyDescent="0.3">
      <c r="A238">
        <v>2015</v>
      </c>
      <c r="B238">
        <v>1.095</v>
      </c>
    </row>
    <row r="239" spans="1:2" x14ac:dyDescent="0.3">
      <c r="A239">
        <v>2016</v>
      </c>
      <c r="B239">
        <v>1.226</v>
      </c>
    </row>
    <row r="240" spans="1:2" x14ac:dyDescent="0.3">
      <c r="A240">
        <v>2017</v>
      </c>
      <c r="B240">
        <v>0.67300000000000004</v>
      </c>
    </row>
    <row r="241" spans="1:2" x14ac:dyDescent="0.3">
      <c r="A241">
        <v>2018</v>
      </c>
      <c r="B241">
        <v>1.216</v>
      </c>
    </row>
    <row r="242" spans="1:2" x14ac:dyDescent="0.3">
      <c r="A242">
        <v>2019</v>
      </c>
      <c r="B242">
        <v>0.89600000000000002</v>
      </c>
    </row>
    <row r="243" spans="1:2" x14ac:dyDescent="0.3">
      <c r="A243">
        <v>2020</v>
      </c>
      <c r="B243">
        <v>0.57699999999999996</v>
      </c>
    </row>
    <row r="244" spans="1:2" x14ac:dyDescent="0.3">
      <c r="A244">
        <v>2021</v>
      </c>
      <c r="B244">
        <v>0.46400000000000002</v>
      </c>
    </row>
    <row r="245" spans="1:2" x14ac:dyDescent="0.3">
      <c r="A245">
        <v>2022</v>
      </c>
      <c r="B245">
        <v>0.91400000000000003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0"/>
  <sheetViews>
    <sheetView topLeftCell="AI1" zoomScale="60" zoomScaleNormal="60" workbookViewId="0">
      <selection activeCell="BA58" sqref="BA58"/>
    </sheetView>
  </sheetViews>
  <sheetFormatPr defaultColWidth="8.8984375" defaultRowHeight="15.6" x14ac:dyDescent="0.3"/>
  <cols>
    <col min="1" max="1024" width="8.8984375" style="1"/>
  </cols>
  <sheetData>
    <row r="1" spans="1:53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25</v>
      </c>
      <c r="BA1" s="1" t="s">
        <v>28</v>
      </c>
    </row>
    <row r="2" spans="1:53" x14ac:dyDescent="0.3">
      <c r="A2" s="1">
        <v>1966</v>
      </c>
      <c r="B2" s="4">
        <v>0.98</v>
      </c>
      <c r="C2" s="1">
        <v>1.034</v>
      </c>
      <c r="D2" s="4">
        <v>0.98</v>
      </c>
      <c r="F2" s="5"/>
      <c r="H2" s="1">
        <v>1966</v>
      </c>
      <c r="P2" s="6">
        <v>16</v>
      </c>
      <c r="Q2" s="1">
        <v>25</v>
      </c>
      <c r="R2" s="1">
        <v>46</v>
      </c>
      <c r="S2" s="1">
        <v>22</v>
      </c>
      <c r="T2" s="1">
        <v>35</v>
      </c>
      <c r="U2" s="1">
        <v>102</v>
      </c>
      <c r="V2" s="1">
        <v>103</v>
      </c>
      <c r="W2" s="1">
        <v>58</v>
      </c>
      <c r="X2" s="1">
        <v>96</v>
      </c>
      <c r="Y2" s="1">
        <v>92</v>
      </c>
      <c r="Z2" s="1">
        <v>48</v>
      </c>
      <c r="AA2" s="7">
        <v>54</v>
      </c>
      <c r="AB2" s="8">
        <f t="shared" ref="AB2:AB33" si="0">SUM(P2:AA2)</f>
        <v>697</v>
      </c>
      <c r="AC2" s="2">
        <f t="shared" ref="AC2:AC33" si="1">SUM(U2,V2)</f>
        <v>205</v>
      </c>
      <c r="AD2" s="2">
        <f t="shared" ref="AD2:AD33" si="2">SUM(U2:X2)</f>
        <v>359</v>
      </c>
      <c r="AE2" s="1">
        <v>1966</v>
      </c>
      <c r="AM2" s="6">
        <v>-18.7</v>
      </c>
      <c r="AN2" s="1">
        <v>-21.4</v>
      </c>
      <c r="AO2" s="1">
        <v>-16</v>
      </c>
      <c r="AP2" s="1">
        <v>-5</v>
      </c>
      <c r="AQ2" s="1">
        <v>3.8</v>
      </c>
      <c r="AR2" s="1">
        <v>10.4</v>
      </c>
      <c r="AS2" s="1">
        <v>13.9</v>
      </c>
      <c r="AT2" s="1">
        <v>11.5</v>
      </c>
      <c r="AU2" s="1">
        <v>4.3</v>
      </c>
      <c r="AV2" s="1">
        <v>-2</v>
      </c>
      <c r="AW2" s="1">
        <v>-2.4</v>
      </c>
      <c r="AX2" s="7">
        <v>-9.1</v>
      </c>
      <c r="AY2" s="8">
        <f t="shared" ref="AY2:AY33" si="3">AVERAGE(AM2:AX2)</f>
        <v>-2.5583333333333331</v>
      </c>
      <c r="AZ2" s="2">
        <f t="shared" ref="AZ2:AZ33" si="4">AVERAGE(AR2:AS2)</f>
        <v>12.15</v>
      </c>
      <c r="BA2" s="1">
        <f t="shared" ref="BA2:BA33" si="5">AVERAGE(AR2:AU2)</f>
        <v>10.024999999999999</v>
      </c>
    </row>
    <row r="3" spans="1:53" x14ac:dyDescent="0.3">
      <c r="A3" s="1">
        <v>1967</v>
      </c>
      <c r="B3" s="4">
        <v>0.91600000000000004</v>
      </c>
      <c r="C3" s="1">
        <v>0.89400000000000002</v>
      </c>
      <c r="D3" s="4">
        <v>0.91600000000000004</v>
      </c>
      <c r="F3" s="5"/>
      <c r="H3" s="1">
        <v>1967</v>
      </c>
      <c r="I3" s="1">
        <v>102</v>
      </c>
      <c r="J3" s="1">
        <v>103</v>
      </c>
      <c r="K3" s="1">
        <v>58</v>
      </c>
      <c r="L3" s="1">
        <v>96</v>
      </c>
      <c r="M3" s="1">
        <v>92</v>
      </c>
      <c r="N3" s="1">
        <v>48</v>
      </c>
      <c r="O3" s="1">
        <v>54</v>
      </c>
      <c r="P3" s="6">
        <v>30</v>
      </c>
      <c r="Q3" s="1">
        <v>31</v>
      </c>
      <c r="R3" s="1">
        <v>60</v>
      </c>
      <c r="S3" s="1">
        <v>24</v>
      </c>
      <c r="T3" s="1">
        <v>41</v>
      </c>
      <c r="U3" s="1">
        <v>37</v>
      </c>
      <c r="V3" s="1">
        <v>46</v>
      </c>
      <c r="W3" s="1">
        <v>74</v>
      </c>
      <c r="X3" s="1">
        <v>57</v>
      </c>
      <c r="Y3" s="1">
        <v>93</v>
      </c>
      <c r="Z3" s="1">
        <v>30</v>
      </c>
      <c r="AA3" s="7">
        <v>18</v>
      </c>
      <c r="AB3" s="8">
        <f t="shared" si="0"/>
        <v>541</v>
      </c>
      <c r="AC3" s="2">
        <f t="shared" si="1"/>
        <v>83</v>
      </c>
      <c r="AD3" s="2">
        <f t="shared" si="2"/>
        <v>214</v>
      </c>
      <c r="AE3" s="1">
        <v>1967</v>
      </c>
      <c r="AF3" s="1">
        <v>10.4</v>
      </c>
      <c r="AG3" s="1">
        <v>13.9</v>
      </c>
      <c r="AH3" s="1">
        <v>11.5</v>
      </c>
      <c r="AI3" s="1">
        <v>4.3</v>
      </c>
      <c r="AJ3" s="1">
        <v>-2</v>
      </c>
      <c r="AK3" s="1">
        <v>-2.4</v>
      </c>
      <c r="AL3" s="7">
        <v>-9.1</v>
      </c>
      <c r="AM3" s="6">
        <v>-15</v>
      </c>
      <c r="AN3" s="1">
        <v>-8.8000000000000007</v>
      </c>
      <c r="AO3" s="1">
        <v>-1.9</v>
      </c>
      <c r="AP3" s="1">
        <v>0.4</v>
      </c>
      <c r="AQ3" s="1">
        <v>4.3</v>
      </c>
      <c r="AR3" s="1">
        <v>10.7</v>
      </c>
      <c r="AS3" s="1">
        <v>14.7</v>
      </c>
      <c r="AT3" s="1">
        <v>15.3</v>
      </c>
      <c r="AU3" s="1">
        <v>8.5</v>
      </c>
      <c r="AV3" s="1">
        <v>2</v>
      </c>
      <c r="AW3" s="1">
        <v>0.2</v>
      </c>
      <c r="AX3" s="7">
        <v>-15.4</v>
      </c>
      <c r="AY3" s="8">
        <f t="shared" si="3"/>
        <v>1.2499999999999998</v>
      </c>
      <c r="AZ3" s="2">
        <f t="shared" si="4"/>
        <v>12.7</v>
      </c>
      <c r="BA3" s="1">
        <f t="shared" si="5"/>
        <v>12.3</v>
      </c>
    </row>
    <row r="4" spans="1:53" x14ac:dyDescent="0.3">
      <c r="A4" s="1">
        <v>1968</v>
      </c>
      <c r="B4" s="4">
        <v>0.81799999999999995</v>
      </c>
      <c r="C4" s="1">
        <v>0.86299999999999999</v>
      </c>
      <c r="D4" s="4">
        <v>0.81799999999999995</v>
      </c>
      <c r="F4" s="5"/>
      <c r="H4" s="1">
        <v>1968</v>
      </c>
      <c r="I4" s="1">
        <v>37</v>
      </c>
      <c r="J4" s="1">
        <v>46</v>
      </c>
      <c r="K4" s="1">
        <v>74</v>
      </c>
      <c r="L4" s="1">
        <v>57</v>
      </c>
      <c r="M4" s="1">
        <v>93</v>
      </c>
      <c r="N4" s="1">
        <v>30</v>
      </c>
      <c r="O4" s="1">
        <v>18</v>
      </c>
      <c r="P4" s="6">
        <v>27</v>
      </c>
      <c r="Q4" s="1">
        <v>25</v>
      </c>
      <c r="R4" s="1">
        <v>42</v>
      </c>
      <c r="S4" s="1">
        <v>43</v>
      </c>
      <c r="T4" s="1">
        <v>24</v>
      </c>
      <c r="U4" s="1">
        <v>68</v>
      </c>
      <c r="V4" s="1">
        <v>36</v>
      </c>
      <c r="W4" s="1">
        <v>84</v>
      </c>
      <c r="X4" s="1">
        <v>38</v>
      </c>
      <c r="Y4" s="1">
        <v>62</v>
      </c>
      <c r="Z4" s="1">
        <v>35</v>
      </c>
      <c r="AA4" s="7">
        <v>27</v>
      </c>
      <c r="AB4" s="8">
        <f t="shared" si="0"/>
        <v>511</v>
      </c>
      <c r="AC4" s="2">
        <f t="shared" si="1"/>
        <v>104</v>
      </c>
      <c r="AD4" s="2">
        <f t="shared" si="2"/>
        <v>226</v>
      </c>
      <c r="AE4" s="1">
        <v>1968</v>
      </c>
      <c r="AF4" s="1">
        <v>10.7</v>
      </c>
      <c r="AG4" s="1">
        <v>14.7</v>
      </c>
      <c r="AH4" s="1">
        <v>15.3</v>
      </c>
      <c r="AI4" s="1">
        <v>8.5</v>
      </c>
      <c r="AJ4" s="1">
        <v>2</v>
      </c>
      <c r="AK4" s="1">
        <v>0.2</v>
      </c>
      <c r="AL4" s="7">
        <v>-15.4</v>
      </c>
      <c r="AM4" s="6">
        <v>-20.7</v>
      </c>
      <c r="AN4" s="1">
        <v>-14</v>
      </c>
      <c r="AO4" s="1">
        <v>-7.5</v>
      </c>
      <c r="AP4" s="1">
        <v>-3.2</v>
      </c>
      <c r="AQ4" s="1">
        <v>3</v>
      </c>
      <c r="AR4" s="1">
        <v>11.2</v>
      </c>
      <c r="AS4" s="1">
        <v>10.9</v>
      </c>
      <c r="AT4" s="1">
        <v>10.8</v>
      </c>
      <c r="AU4" s="1">
        <v>4.5999999999999996</v>
      </c>
      <c r="AV4" s="1">
        <v>-3.9</v>
      </c>
      <c r="AW4" s="1">
        <v>-5.3</v>
      </c>
      <c r="AX4" s="7">
        <v>-5.8</v>
      </c>
      <c r="AY4" s="8">
        <f t="shared" si="3"/>
        <v>-1.6583333333333339</v>
      </c>
      <c r="AZ4" s="2">
        <f t="shared" si="4"/>
        <v>11.05</v>
      </c>
      <c r="BA4" s="1">
        <f t="shared" si="5"/>
        <v>9.3750000000000018</v>
      </c>
    </row>
    <row r="5" spans="1:53" x14ac:dyDescent="0.3">
      <c r="A5" s="1">
        <v>1969</v>
      </c>
      <c r="B5" s="4">
        <v>0.72799999999999998</v>
      </c>
      <c r="C5" s="1">
        <v>0.86199999999999999</v>
      </c>
      <c r="D5" s="4">
        <v>0.72799999999999998</v>
      </c>
      <c r="F5" s="5"/>
      <c r="H5" s="1">
        <v>1969</v>
      </c>
      <c r="I5" s="1">
        <v>68</v>
      </c>
      <c r="J5" s="1">
        <v>36</v>
      </c>
      <c r="K5" s="1">
        <v>84</v>
      </c>
      <c r="L5" s="1">
        <v>38</v>
      </c>
      <c r="M5" s="1">
        <v>62</v>
      </c>
      <c r="N5" s="1">
        <v>35</v>
      </c>
      <c r="O5" s="1">
        <v>27</v>
      </c>
      <c r="P5" s="6">
        <v>24</v>
      </c>
      <c r="Q5" s="1">
        <v>20</v>
      </c>
      <c r="R5" s="1">
        <v>22</v>
      </c>
      <c r="S5" s="1">
        <v>13</v>
      </c>
      <c r="T5" s="1">
        <v>10</v>
      </c>
      <c r="U5" s="1">
        <v>13</v>
      </c>
      <c r="V5" s="1">
        <v>54</v>
      </c>
      <c r="W5" s="1">
        <v>47</v>
      </c>
      <c r="X5" s="1">
        <v>68</v>
      </c>
      <c r="Y5" s="1">
        <v>64</v>
      </c>
      <c r="Z5" s="1">
        <v>59</v>
      </c>
      <c r="AA5" s="7">
        <v>28</v>
      </c>
      <c r="AB5" s="8">
        <f t="shared" si="0"/>
        <v>422</v>
      </c>
      <c r="AC5" s="2">
        <f t="shared" si="1"/>
        <v>67</v>
      </c>
      <c r="AD5" s="2">
        <f t="shared" si="2"/>
        <v>182</v>
      </c>
      <c r="AE5" s="1">
        <v>1969</v>
      </c>
      <c r="AF5" s="1">
        <v>11.2</v>
      </c>
      <c r="AG5" s="1">
        <v>10.9</v>
      </c>
      <c r="AH5" s="1">
        <v>10.8</v>
      </c>
      <c r="AI5" s="1">
        <v>4.5999999999999996</v>
      </c>
      <c r="AJ5" s="1">
        <v>-3.9</v>
      </c>
      <c r="AK5" s="1">
        <v>-5.3</v>
      </c>
      <c r="AL5" s="7">
        <v>-5.8</v>
      </c>
      <c r="AM5" s="6">
        <v>-15.8</v>
      </c>
      <c r="AN5" s="1">
        <v>-18.8</v>
      </c>
      <c r="AO5" s="1">
        <v>-9.8000000000000007</v>
      </c>
      <c r="AP5" s="1">
        <v>-2.8</v>
      </c>
      <c r="AQ5" s="1">
        <v>2</v>
      </c>
      <c r="AR5" s="1">
        <v>8.6999999999999993</v>
      </c>
      <c r="AS5" s="1">
        <v>13.3</v>
      </c>
      <c r="AT5" s="1">
        <v>11.5</v>
      </c>
      <c r="AU5" s="1">
        <v>6.2</v>
      </c>
      <c r="AV5" s="1">
        <v>2</v>
      </c>
      <c r="AW5" s="1">
        <v>-4.4000000000000004</v>
      </c>
      <c r="AX5" s="7">
        <v>-11</v>
      </c>
      <c r="AY5" s="8">
        <f t="shared" si="3"/>
        <v>-1.575</v>
      </c>
      <c r="AZ5" s="2">
        <f t="shared" si="4"/>
        <v>11</v>
      </c>
      <c r="BA5" s="1">
        <f t="shared" si="5"/>
        <v>9.9250000000000007</v>
      </c>
    </row>
    <row r="6" spans="1:53" x14ac:dyDescent="0.3">
      <c r="A6" s="1">
        <v>1970</v>
      </c>
      <c r="B6" s="4">
        <v>1.0349999999999999</v>
      </c>
      <c r="C6" s="1">
        <v>1.2</v>
      </c>
      <c r="D6" s="4">
        <v>1.0349999999999999</v>
      </c>
      <c r="F6" s="5"/>
      <c r="H6" s="1">
        <v>1970</v>
      </c>
      <c r="I6" s="1">
        <v>13</v>
      </c>
      <c r="J6" s="1">
        <v>54</v>
      </c>
      <c r="K6" s="1">
        <v>47</v>
      </c>
      <c r="L6" s="1">
        <v>68</v>
      </c>
      <c r="M6" s="1">
        <v>64</v>
      </c>
      <c r="N6" s="1">
        <v>59</v>
      </c>
      <c r="O6" s="1">
        <v>28</v>
      </c>
      <c r="P6" s="6">
        <v>21</v>
      </c>
      <c r="Q6" s="1">
        <v>14</v>
      </c>
      <c r="R6" s="1">
        <v>46</v>
      </c>
      <c r="S6" s="1">
        <v>24</v>
      </c>
      <c r="T6" s="1">
        <v>33</v>
      </c>
      <c r="U6" s="1">
        <v>18</v>
      </c>
      <c r="V6" s="1">
        <v>71</v>
      </c>
      <c r="W6" s="1">
        <v>36</v>
      </c>
      <c r="X6" s="1">
        <v>106</v>
      </c>
      <c r="Y6" s="1">
        <v>45</v>
      </c>
      <c r="Z6" s="1">
        <v>17</v>
      </c>
      <c r="AA6" s="7">
        <v>39</v>
      </c>
      <c r="AB6" s="8">
        <f t="shared" si="0"/>
        <v>470</v>
      </c>
      <c r="AC6" s="2">
        <f t="shared" si="1"/>
        <v>89</v>
      </c>
      <c r="AD6" s="2">
        <f t="shared" si="2"/>
        <v>231</v>
      </c>
      <c r="AE6" s="1">
        <v>1970</v>
      </c>
      <c r="AF6" s="1">
        <v>8.6999999999999993</v>
      </c>
      <c r="AG6" s="1">
        <v>13.3</v>
      </c>
      <c r="AH6" s="1">
        <v>11.5</v>
      </c>
      <c r="AI6" s="1">
        <v>6.2</v>
      </c>
      <c r="AJ6" s="1">
        <v>2</v>
      </c>
      <c r="AK6" s="1">
        <v>-4.4000000000000004</v>
      </c>
      <c r="AL6" s="7">
        <v>-11</v>
      </c>
      <c r="AM6" s="6">
        <v>-11.8</v>
      </c>
      <c r="AN6" s="1">
        <v>-18.5</v>
      </c>
      <c r="AO6" s="1">
        <v>-5</v>
      </c>
      <c r="AP6" s="1">
        <v>-4.3</v>
      </c>
      <c r="AQ6" s="1">
        <v>3.7</v>
      </c>
      <c r="AR6" s="1">
        <v>13.7</v>
      </c>
      <c r="AS6" s="1">
        <v>15.8</v>
      </c>
      <c r="AT6" s="1">
        <v>13.6</v>
      </c>
      <c r="AU6" s="1">
        <v>7.7</v>
      </c>
      <c r="AV6" s="1">
        <v>1.8</v>
      </c>
      <c r="AW6" s="1">
        <v>-6.2</v>
      </c>
      <c r="AX6" s="7">
        <v>-8.8000000000000007</v>
      </c>
      <c r="AY6" s="8">
        <f t="shared" si="3"/>
        <v>0.1416666666666675</v>
      </c>
      <c r="AZ6" s="2">
        <f t="shared" si="4"/>
        <v>14.75</v>
      </c>
      <c r="BA6" s="1">
        <f t="shared" si="5"/>
        <v>12.700000000000001</v>
      </c>
    </row>
    <row r="7" spans="1:53" x14ac:dyDescent="0.3">
      <c r="A7" s="1">
        <v>1971</v>
      </c>
      <c r="B7" s="4">
        <v>0.82499999999999996</v>
      </c>
      <c r="C7" s="1">
        <v>0.86099999999999999</v>
      </c>
      <c r="D7" s="4">
        <v>0.82499999999999996</v>
      </c>
      <c r="F7" s="5"/>
      <c r="H7" s="1">
        <v>1971</v>
      </c>
      <c r="I7" s="1">
        <v>18</v>
      </c>
      <c r="J7" s="1">
        <v>71</v>
      </c>
      <c r="K7" s="1">
        <v>36</v>
      </c>
      <c r="L7" s="1">
        <v>106</v>
      </c>
      <c r="M7" s="1">
        <v>45</v>
      </c>
      <c r="N7" s="1">
        <v>17</v>
      </c>
      <c r="O7" s="1">
        <v>39</v>
      </c>
      <c r="P7" s="6">
        <v>41</v>
      </c>
      <c r="Q7" s="1">
        <v>54</v>
      </c>
      <c r="R7" s="1">
        <v>25</v>
      </c>
      <c r="S7" s="1">
        <v>24</v>
      </c>
      <c r="T7" s="1">
        <v>16</v>
      </c>
      <c r="U7" s="1">
        <v>18</v>
      </c>
      <c r="V7" s="1">
        <v>92</v>
      </c>
      <c r="W7" s="1">
        <v>60</v>
      </c>
      <c r="X7" s="1">
        <v>83</v>
      </c>
      <c r="Y7" s="1">
        <v>42</v>
      </c>
      <c r="Z7" s="1">
        <v>36</v>
      </c>
      <c r="AA7" s="7">
        <v>38</v>
      </c>
      <c r="AB7" s="8">
        <f t="shared" si="0"/>
        <v>529</v>
      </c>
      <c r="AC7" s="2">
        <f t="shared" si="1"/>
        <v>110</v>
      </c>
      <c r="AD7" s="2">
        <f t="shared" si="2"/>
        <v>253</v>
      </c>
      <c r="AE7" s="1">
        <v>1971</v>
      </c>
      <c r="AF7" s="1">
        <v>13.7</v>
      </c>
      <c r="AG7" s="1">
        <v>15.8</v>
      </c>
      <c r="AH7" s="1">
        <v>13.6</v>
      </c>
      <c r="AI7" s="1">
        <v>7.7</v>
      </c>
      <c r="AJ7" s="1">
        <v>1.8</v>
      </c>
      <c r="AK7" s="1">
        <v>-6.2</v>
      </c>
      <c r="AL7" s="7">
        <v>-8.8000000000000007</v>
      </c>
      <c r="AM7" s="6">
        <v>-11.8</v>
      </c>
      <c r="AN7" s="1">
        <v>-15.3</v>
      </c>
      <c r="AO7" s="1">
        <v>-11.6</v>
      </c>
      <c r="AP7" s="1">
        <v>-4.4000000000000004</v>
      </c>
      <c r="AQ7" s="1">
        <v>2.9</v>
      </c>
      <c r="AR7" s="1">
        <v>9.1999999999999993</v>
      </c>
      <c r="AS7" s="1">
        <v>13.4</v>
      </c>
      <c r="AT7" s="1">
        <v>12</v>
      </c>
      <c r="AU7" s="1">
        <v>5.6</v>
      </c>
      <c r="AV7" s="1">
        <v>-1</v>
      </c>
      <c r="AW7" s="1">
        <v>-9.6999999999999993</v>
      </c>
      <c r="AX7" s="7">
        <v>-10.8</v>
      </c>
      <c r="AY7" s="8">
        <f t="shared" si="3"/>
        <v>-1.7916666666666667</v>
      </c>
      <c r="AZ7" s="2">
        <f t="shared" si="4"/>
        <v>11.3</v>
      </c>
      <c r="BA7" s="1">
        <f t="shared" si="5"/>
        <v>10.050000000000001</v>
      </c>
    </row>
    <row r="8" spans="1:53" x14ac:dyDescent="0.3">
      <c r="A8" s="1">
        <v>1972</v>
      </c>
      <c r="B8" s="4">
        <v>0.92800000000000005</v>
      </c>
      <c r="C8" s="1">
        <v>1.0580000000000001</v>
      </c>
      <c r="D8" s="4">
        <v>0.92800000000000005</v>
      </c>
      <c r="F8" s="5"/>
      <c r="H8" s="1">
        <v>1972</v>
      </c>
      <c r="I8" s="1">
        <v>18</v>
      </c>
      <c r="J8" s="1">
        <v>92</v>
      </c>
      <c r="K8" s="1">
        <v>60</v>
      </c>
      <c r="L8" s="1">
        <v>83</v>
      </c>
      <c r="M8" s="1">
        <v>42</v>
      </c>
      <c r="N8" s="1">
        <v>36</v>
      </c>
      <c r="O8" s="1">
        <v>38</v>
      </c>
      <c r="P8" s="6">
        <v>15</v>
      </c>
      <c r="Q8" s="1">
        <v>22</v>
      </c>
      <c r="R8" s="1">
        <v>24</v>
      </c>
      <c r="S8" s="1">
        <v>46</v>
      </c>
      <c r="T8" s="1">
        <v>20</v>
      </c>
      <c r="U8" s="1">
        <v>38</v>
      </c>
      <c r="V8" s="1">
        <v>32</v>
      </c>
      <c r="W8" s="1">
        <v>70</v>
      </c>
      <c r="X8" s="1">
        <v>96</v>
      </c>
      <c r="Y8" s="1">
        <v>31</v>
      </c>
      <c r="Z8" s="1">
        <v>48</v>
      </c>
      <c r="AA8" s="7">
        <v>37</v>
      </c>
      <c r="AB8" s="8">
        <f t="shared" si="0"/>
        <v>479</v>
      </c>
      <c r="AC8" s="2">
        <f t="shared" si="1"/>
        <v>70</v>
      </c>
      <c r="AD8" s="2">
        <f t="shared" si="2"/>
        <v>236</v>
      </c>
      <c r="AE8" s="1">
        <v>1972</v>
      </c>
      <c r="AF8" s="1">
        <v>9.1999999999999993</v>
      </c>
      <c r="AG8" s="1">
        <v>13.4</v>
      </c>
      <c r="AH8" s="1">
        <v>12</v>
      </c>
      <c r="AI8" s="1">
        <v>5.6</v>
      </c>
      <c r="AJ8" s="1">
        <v>-1</v>
      </c>
      <c r="AK8" s="1">
        <v>-9.6999999999999993</v>
      </c>
      <c r="AL8" s="7">
        <v>-10.8</v>
      </c>
      <c r="AM8" s="6">
        <v>-11.9</v>
      </c>
      <c r="AN8" s="1">
        <v>-11.6</v>
      </c>
      <c r="AO8" s="1">
        <v>-6.9</v>
      </c>
      <c r="AP8" s="1">
        <v>-1.5</v>
      </c>
      <c r="AQ8" s="1">
        <v>3.6</v>
      </c>
      <c r="AR8" s="1">
        <v>13.1</v>
      </c>
      <c r="AS8" s="1">
        <v>18.100000000000001</v>
      </c>
      <c r="AT8" s="1">
        <v>14.5</v>
      </c>
      <c r="AU8" s="1">
        <v>6.6</v>
      </c>
      <c r="AV8" s="1">
        <v>1.3</v>
      </c>
      <c r="AW8" s="1">
        <v>-7.1</v>
      </c>
      <c r="AX8" s="7">
        <v>-2.4</v>
      </c>
      <c r="AY8" s="8">
        <f t="shared" si="3"/>
        <v>1.3166666666666675</v>
      </c>
      <c r="AZ8" s="2">
        <f t="shared" si="4"/>
        <v>15.600000000000001</v>
      </c>
      <c r="BA8" s="1">
        <f t="shared" si="5"/>
        <v>13.075000000000001</v>
      </c>
    </row>
    <row r="9" spans="1:53" x14ac:dyDescent="0.3">
      <c r="A9" s="1">
        <v>1973</v>
      </c>
      <c r="B9" s="4">
        <v>1.06</v>
      </c>
      <c r="C9" s="1">
        <v>1.1459999999999999</v>
      </c>
      <c r="D9" s="4">
        <v>1.06</v>
      </c>
      <c r="F9" s="5"/>
      <c r="H9" s="1">
        <v>1973</v>
      </c>
      <c r="I9" s="1">
        <v>38</v>
      </c>
      <c r="J9" s="1">
        <v>32</v>
      </c>
      <c r="K9" s="1">
        <v>70</v>
      </c>
      <c r="L9" s="1">
        <v>96</v>
      </c>
      <c r="M9" s="1">
        <v>31</v>
      </c>
      <c r="N9" s="1">
        <v>48</v>
      </c>
      <c r="O9" s="1">
        <v>37</v>
      </c>
      <c r="P9" s="6">
        <v>71</v>
      </c>
      <c r="Q9" s="1">
        <v>18</v>
      </c>
      <c r="R9" s="1">
        <v>20</v>
      </c>
      <c r="S9" s="1">
        <v>43</v>
      </c>
      <c r="T9" s="1">
        <v>23</v>
      </c>
      <c r="U9" s="1">
        <v>56</v>
      </c>
      <c r="V9" s="1">
        <v>0</v>
      </c>
      <c r="W9" s="1">
        <v>73</v>
      </c>
      <c r="X9" s="1">
        <v>35</v>
      </c>
      <c r="Y9" s="1">
        <v>25</v>
      </c>
      <c r="Z9" s="1">
        <v>39</v>
      </c>
      <c r="AA9" s="7">
        <v>37</v>
      </c>
      <c r="AB9" s="8">
        <f t="shared" si="0"/>
        <v>440</v>
      </c>
      <c r="AC9" s="2">
        <f t="shared" si="1"/>
        <v>56</v>
      </c>
      <c r="AD9" s="2">
        <f t="shared" si="2"/>
        <v>164</v>
      </c>
      <c r="AE9" s="1">
        <v>1973</v>
      </c>
      <c r="AF9" s="1">
        <v>13.1</v>
      </c>
      <c r="AG9" s="1">
        <v>18.100000000000001</v>
      </c>
      <c r="AH9" s="1">
        <v>14.5</v>
      </c>
      <c r="AI9" s="1">
        <v>6.6</v>
      </c>
      <c r="AJ9" s="1">
        <v>1.3</v>
      </c>
      <c r="AK9" s="1">
        <v>-7.1</v>
      </c>
      <c r="AL9" s="7">
        <v>-2.4</v>
      </c>
      <c r="AM9" s="6">
        <v>-10</v>
      </c>
      <c r="AN9" s="1">
        <v>-11.8</v>
      </c>
      <c r="AO9" s="1">
        <v>-7.2</v>
      </c>
      <c r="AP9" s="1">
        <v>-0.7</v>
      </c>
      <c r="AQ9" s="1">
        <v>5.0999999999999996</v>
      </c>
      <c r="AR9" s="1">
        <v>12.9</v>
      </c>
      <c r="AS9" s="1">
        <v>17.7</v>
      </c>
      <c r="AT9" s="1">
        <v>11.4</v>
      </c>
      <c r="AU9" s="1">
        <v>4</v>
      </c>
      <c r="AV9" s="1">
        <v>-2.2999999999999998</v>
      </c>
      <c r="AW9" s="1">
        <v>-9</v>
      </c>
      <c r="AX9" s="7">
        <v>-14.1</v>
      </c>
      <c r="AY9" s="8">
        <f t="shared" si="3"/>
        <v>-0.33333333333333348</v>
      </c>
      <c r="AZ9" s="2">
        <f t="shared" si="4"/>
        <v>15.3</v>
      </c>
      <c r="BA9" s="1">
        <f t="shared" si="5"/>
        <v>11.5</v>
      </c>
    </row>
    <row r="10" spans="1:53" x14ac:dyDescent="0.3">
      <c r="A10" s="1">
        <v>1974</v>
      </c>
      <c r="B10" s="4">
        <v>0.85599999999999998</v>
      </c>
      <c r="C10" s="1">
        <v>0.84299999999999997</v>
      </c>
      <c r="D10" s="4">
        <v>0.85599999999999998</v>
      </c>
      <c r="F10" s="5"/>
      <c r="H10" s="1">
        <v>1974</v>
      </c>
      <c r="I10" s="1">
        <v>56</v>
      </c>
      <c r="J10" s="1">
        <v>0</v>
      </c>
      <c r="K10" s="1">
        <v>73</v>
      </c>
      <c r="L10" s="1">
        <v>35</v>
      </c>
      <c r="M10" s="1">
        <v>25</v>
      </c>
      <c r="N10" s="1">
        <v>39</v>
      </c>
      <c r="O10" s="1">
        <v>37</v>
      </c>
      <c r="P10" s="6">
        <v>54</v>
      </c>
      <c r="Q10" s="1">
        <v>48</v>
      </c>
      <c r="R10" s="1">
        <v>4</v>
      </c>
      <c r="S10" s="1">
        <v>10</v>
      </c>
      <c r="T10" s="1">
        <v>15</v>
      </c>
      <c r="U10" s="1">
        <v>63</v>
      </c>
      <c r="V10" s="1">
        <v>74</v>
      </c>
      <c r="W10" s="1">
        <v>71</v>
      </c>
      <c r="X10" s="1">
        <v>89</v>
      </c>
      <c r="Y10" s="1">
        <v>32</v>
      </c>
      <c r="Z10" s="1">
        <v>42</v>
      </c>
      <c r="AA10" s="7">
        <v>56</v>
      </c>
      <c r="AB10" s="8">
        <f t="shared" si="0"/>
        <v>558</v>
      </c>
      <c r="AC10" s="2">
        <f t="shared" si="1"/>
        <v>137</v>
      </c>
      <c r="AD10" s="2">
        <f t="shared" si="2"/>
        <v>297</v>
      </c>
      <c r="AE10" s="1">
        <v>1974</v>
      </c>
      <c r="AF10" s="1">
        <v>12.9</v>
      </c>
      <c r="AG10" s="1">
        <v>17.7</v>
      </c>
      <c r="AH10" s="1">
        <v>11.4</v>
      </c>
      <c r="AI10" s="1">
        <v>4</v>
      </c>
      <c r="AJ10" s="1">
        <v>-2.2999999999999998</v>
      </c>
      <c r="AK10" s="1">
        <v>-9</v>
      </c>
      <c r="AL10" s="7">
        <v>-14.1</v>
      </c>
      <c r="AM10" s="6">
        <v>-9.8000000000000007</v>
      </c>
      <c r="AN10" s="1">
        <v>-8.1</v>
      </c>
      <c r="AO10" s="1">
        <v>-4.3</v>
      </c>
      <c r="AP10" s="1">
        <v>-0.7</v>
      </c>
      <c r="AQ10" s="1">
        <v>3.2</v>
      </c>
      <c r="AR10" s="1">
        <v>13.2</v>
      </c>
      <c r="AS10" s="1">
        <v>16.8</v>
      </c>
      <c r="AT10" s="1">
        <v>13.4</v>
      </c>
      <c r="AU10" s="1">
        <v>9.6</v>
      </c>
      <c r="AV10" s="1">
        <v>1.6</v>
      </c>
      <c r="AW10" s="1">
        <v>-5.3</v>
      </c>
      <c r="AX10" s="7">
        <v>-2.2999999999999998</v>
      </c>
      <c r="AY10" s="8">
        <f t="shared" si="3"/>
        <v>2.2750000000000004</v>
      </c>
      <c r="AZ10" s="2">
        <f t="shared" si="4"/>
        <v>15</v>
      </c>
      <c r="BA10" s="1">
        <f t="shared" si="5"/>
        <v>13.25</v>
      </c>
    </row>
    <row r="11" spans="1:53" x14ac:dyDescent="0.3">
      <c r="A11" s="1">
        <v>1975</v>
      </c>
      <c r="B11" s="4">
        <v>0.91400000000000003</v>
      </c>
      <c r="C11" s="1">
        <v>0.99299999999999999</v>
      </c>
      <c r="D11" s="4">
        <v>0.91400000000000003</v>
      </c>
      <c r="F11" s="5"/>
      <c r="H11" s="1">
        <v>1975</v>
      </c>
      <c r="I11" s="1">
        <v>63</v>
      </c>
      <c r="J11" s="1">
        <v>74</v>
      </c>
      <c r="K11" s="1">
        <v>71</v>
      </c>
      <c r="L11" s="1">
        <v>89</v>
      </c>
      <c r="M11" s="1">
        <v>32</v>
      </c>
      <c r="N11" s="1">
        <v>42</v>
      </c>
      <c r="O11" s="1">
        <v>56</v>
      </c>
      <c r="P11" s="6">
        <v>36</v>
      </c>
      <c r="Q11" s="1">
        <v>15</v>
      </c>
      <c r="R11" s="1">
        <v>29</v>
      </c>
      <c r="S11" s="1">
        <v>51</v>
      </c>
      <c r="T11" s="1">
        <v>61</v>
      </c>
      <c r="U11" s="1">
        <v>64</v>
      </c>
      <c r="V11" s="1">
        <v>61</v>
      </c>
      <c r="W11" s="1">
        <v>21</v>
      </c>
      <c r="X11" s="1">
        <v>94</v>
      </c>
      <c r="Y11" s="1">
        <v>49</v>
      </c>
      <c r="Z11" s="1">
        <v>34</v>
      </c>
      <c r="AA11" s="7">
        <v>63</v>
      </c>
      <c r="AB11" s="8">
        <f t="shared" si="0"/>
        <v>578</v>
      </c>
      <c r="AC11" s="2">
        <f t="shared" si="1"/>
        <v>125</v>
      </c>
      <c r="AD11" s="2">
        <f t="shared" si="2"/>
        <v>240</v>
      </c>
      <c r="AE11" s="1">
        <v>1975</v>
      </c>
      <c r="AF11" s="1">
        <v>13.2</v>
      </c>
      <c r="AG11" s="1">
        <v>16.8</v>
      </c>
      <c r="AH11" s="1">
        <v>13.4</v>
      </c>
      <c r="AI11" s="1">
        <v>9.6</v>
      </c>
      <c r="AJ11" s="1">
        <v>1.6</v>
      </c>
      <c r="AK11" s="1">
        <v>-5.3</v>
      </c>
      <c r="AL11" s="7">
        <v>-2.2999999999999998</v>
      </c>
      <c r="AM11" s="6">
        <v>-10</v>
      </c>
      <c r="AN11" s="1">
        <v>-8.9</v>
      </c>
      <c r="AO11" s="1">
        <v>-2.6</v>
      </c>
      <c r="AP11" s="1">
        <v>-0.8</v>
      </c>
      <c r="AQ11" s="1">
        <v>6</v>
      </c>
      <c r="AR11" s="1">
        <v>10</v>
      </c>
      <c r="AS11" s="1">
        <v>13</v>
      </c>
      <c r="AT11" s="1">
        <v>10.5</v>
      </c>
      <c r="AU11" s="1">
        <v>8.1</v>
      </c>
      <c r="AV11" s="1">
        <v>0.3</v>
      </c>
      <c r="AW11" s="1">
        <v>-3.3</v>
      </c>
      <c r="AX11" s="7">
        <v>-9.9</v>
      </c>
      <c r="AY11" s="8">
        <f t="shared" si="3"/>
        <v>1.033333333333333</v>
      </c>
      <c r="AZ11" s="2">
        <f t="shared" si="4"/>
        <v>11.5</v>
      </c>
      <c r="BA11" s="1">
        <f t="shared" si="5"/>
        <v>10.4</v>
      </c>
    </row>
    <row r="12" spans="1:53" x14ac:dyDescent="0.3">
      <c r="A12" s="1">
        <v>1976</v>
      </c>
      <c r="B12" s="4">
        <v>0.90100000000000002</v>
      </c>
      <c r="C12" s="1">
        <v>0.97099999999999997</v>
      </c>
      <c r="D12" s="4">
        <v>0.90100000000000002</v>
      </c>
      <c r="F12" s="5"/>
      <c r="H12" s="1">
        <v>1976</v>
      </c>
      <c r="I12" s="1">
        <v>64</v>
      </c>
      <c r="J12" s="1">
        <v>61</v>
      </c>
      <c r="K12" s="1">
        <v>21</v>
      </c>
      <c r="L12" s="1">
        <v>94</v>
      </c>
      <c r="M12" s="1">
        <v>49</v>
      </c>
      <c r="N12" s="1">
        <v>34</v>
      </c>
      <c r="O12" s="1">
        <v>63</v>
      </c>
      <c r="P12" s="6">
        <v>44</v>
      </c>
      <c r="Q12" s="1">
        <v>13</v>
      </c>
      <c r="R12" s="1">
        <v>18</v>
      </c>
      <c r="S12" s="1">
        <v>25</v>
      </c>
      <c r="T12" s="1">
        <v>20</v>
      </c>
      <c r="U12" s="1">
        <v>31</v>
      </c>
      <c r="V12" s="1">
        <v>44</v>
      </c>
      <c r="W12" s="1">
        <v>46</v>
      </c>
      <c r="X12" s="1">
        <v>28</v>
      </c>
      <c r="Y12" s="1">
        <v>23</v>
      </c>
      <c r="Z12" s="1">
        <v>48</v>
      </c>
      <c r="AA12" s="7">
        <v>22</v>
      </c>
      <c r="AB12" s="8">
        <f t="shared" si="0"/>
        <v>362</v>
      </c>
      <c r="AC12" s="2">
        <f t="shared" si="1"/>
        <v>75</v>
      </c>
      <c r="AD12" s="2">
        <f t="shared" si="2"/>
        <v>149</v>
      </c>
      <c r="AE12" s="1">
        <v>1976</v>
      </c>
      <c r="AF12" s="1">
        <v>10</v>
      </c>
      <c r="AG12" s="1">
        <v>13</v>
      </c>
      <c r="AH12" s="1">
        <v>10.5</v>
      </c>
      <c r="AI12" s="1">
        <v>8.1</v>
      </c>
      <c r="AJ12" s="1">
        <v>0.3</v>
      </c>
      <c r="AK12" s="1">
        <v>-3.3</v>
      </c>
      <c r="AL12" s="7">
        <v>-9.9</v>
      </c>
      <c r="AM12" s="6">
        <v>-15.9</v>
      </c>
      <c r="AN12" s="1">
        <v>-12.4</v>
      </c>
      <c r="AO12" s="1">
        <v>-9.8000000000000007</v>
      </c>
      <c r="AP12" s="1">
        <v>-1</v>
      </c>
      <c r="AQ12" s="1">
        <v>5.3</v>
      </c>
      <c r="AR12" s="1">
        <v>9</v>
      </c>
      <c r="AS12" s="1">
        <v>13.6</v>
      </c>
      <c r="AT12" s="1">
        <v>12.3</v>
      </c>
      <c r="AU12" s="1">
        <v>4.4000000000000004</v>
      </c>
      <c r="AV12" s="1">
        <v>-2.2000000000000002</v>
      </c>
      <c r="AW12" s="1">
        <v>-6.5</v>
      </c>
      <c r="AX12" s="7">
        <v>-8.3000000000000007</v>
      </c>
      <c r="AY12" s="8">
        <f t="shared" si="3"/>
        <v>-0.95833333333333359</v>
      </c>
      <c r="AZ12" s="2">
        <f t="shared" si="4"/>
        <v>11.3</v>
      </c>
      <c r="BA12" s="1">
        <f t="shared" si="5"/>
        <v>9.8250000000000011</v>
      </c>
    </row>
    <row r="13" spans="1:53" x14ac:dyDescent="0.3">
      <c r="A13" s="1">
        <v>1977</v>
      </c>
      <c r="B13" s="4">
        <v>0.876</v>
      </c>
      <c r="C13" s="1">
        <v>0.92400000000000004</v>
      </c>
      <c r="D13" s="4">
        <v>0.876</v>
      </c>
      <c r="F13" s="5"/>
      <c r="H13" s="1">
        <v>1977</v>
      </c>
      <c r="I13" s="1">
        <v>31</v>
      </c>
      <c r="J13" s="1">
        <v>44</v>
      </c>
      <c r="K13" s="1">
        <v>46</v>
      </c>
      <c r="L13" s="1">
        <v>28</v>
      </c>
      <c r="M13" s="1">
        <v>23</v>
      </c>
      <c r="N13" s="1">
        <v>48</v>
      </c>
      <c r="O13" s="1">
        <v>22</v>
      </c>
      <c r="P13" s="6">
        <v>36</v>
      </c>
      <c r="Q13" s="1">
        <v>20</v>
      </c>
      <c r="R13" s="1">
        <v>45</v>
      </c>
      <c r="S13" s="1">
        <v>42</v>
      </c>
      <c r="T13" s="1">
        <v>72</v>
      </c>
      <c r="U13" s="1">
        <v>79</v>
      </c>
      <c r="V13" s="1">
        <v>67</v>
      </c>
      <c r="W13" s="1">
        <v>45</v>
      </c>
      <c r="X13" s="1">
        <v>48</v>
      </c>
      <c r="Y13" s="1">
        <v>54</v>
      </c>
      <c r="Z13" s="1">
        <v>65</v>
      </c>
      <c r="AA13" s="7">
        <v>10</v>
      </c>
      <c r="AB13" s="8">
        <f t="shared" si="0"/>
        <v>583</v>
      </c>
      <c r="AC13" s="2">
        <f t="shared" si="1"/>
        <v>146</v>
      </c>
      <c r="AD13" s="2">
        <f t="shared" si="2"/>
        <v>239</v>
      </c>
      <c r="AE13" s="1">
        <v>1977</v>
      </c>
      <c r="AF13" s="1">
        <v>9</v>
      </c>
      <c r="AG13" s="1">
        <v>13.6</v>
      </c>
      <c r="AH13" s="1">
        <v>12.3</v>
      </c>
      <c r="AI13" s="1">
        <v>4.4000000000000004</v>
      </c>
      <c r="AJ13" s="1">
        <v>-2.2000000000000002</v>
      </c>
      <c r="AK13" s="1">
        <v>-6.5</v>
      </c>
      <c r="AL13" s="7">
        <v>-8.3000000000000007</v>
      </c>
      <c r="AM13" s="6">
        <v>-12.2</v>
      </c>
      <c r="AN13" s="1">
        <v>-12.8</v>
      </c>
      <c r="AO13" s="1">
        <v>-7.8</v>
      </c>
      <c r="AP13" s="1">
        <v>-1.5</v>
      </c>
      <c r="AQ13" s="1">
        <v>4.5999999999999996</v>
      </c>
      <c r="AR13" s="1">
        <v>10.4</v>
      </c>
      <c r="AS13" s="1">
        <v>14.7</v>
      </c>
      <c r="AT13" s="1">
        <v>11.5</v>
      </c>
      <c r="AU13" s="1">
        <v>5.7</v>
      </c>
      <c r="AV13" s="1">
        <v>-1.1000000000000001</v>
      </c>
      <c r="AW13" s="1">
        <v>-3</v>
      </c>
      <c r="AX13" s="7">
        <v>-9</v>
      </c>
      <c r="AY13" s="8">
        <f t="shared" si="3"/>
        <v>-4.1666666666666519E-2</v>
      </c>
      <c r="AZ13" s="2">
        <f t="shared" si="4"/>
        <v>12.55</v>
      </c>
      <c r="BA13" s="1">
        <f t="shared" si="5"/>
        <v>10.575000000000001</v>
      </c>
    </row>
    <row r="14" spans="1:53" x14ac:dyDescent="0.3">
      <c r="A14" s="1">
        <v>1978</v>
      </c>
      <c r="B14" s="4">
        <v>0.77600000000000002</v>
      </c>
      <c r="C14" s="1">
        <v>0.86</v>
      </c>
      <c r="D14" s="4">
        <v>0.77600000000000002</v>
      </c>
      <c r="F14" s="5"/>
      <c r="H14" s="1">
        <v>1978</v>
      </c>
      <c r="I14" s="1">
        <v>79</v>
      </c>
      <c r="J14" s="1">
        <v>67</v>
      </c>
      <c r="K14" s="1">
        <v>45</v>
      </c>
      <c r="L14" s="1">
        <v>48</v>
      </c>
      <c r="M14" s="1">
        <v>54</v>
      </c>
      <c r="N14" s="1">
        <v>65</v>
      </c>
      <c r="O14" s="1">
        <v>10</v>
      </c>
      <c r="P14" s="6">
        <v>22</v>
      </c>
      <c r="Q14" s="1">
        <v>25</v>
      </c>
      <c r="R14" s="1">
        <v>24</v>
      </c>
      <c r="S14" s="1">
        <v>30</v>
      </c>
      <c r="T14" s="1">
        <v>6</v>
      </c>
      <c r="U14" s="1">
        <v>25</v>
      </c>
      <c r="V14" s="1">
        <v>111</v>
      </c>
      <c r="W14" s="1">
        <v>62</v>
      </c>
      <c r="X14" s="1">
        <v>46</v>
      </c>
      <c r="Y14" s="1">
        <v>81</v>
      </c>
      <c r="Z14" s="1">
        <v>29</v>
      </c>
      <c r="AA14" s="7">
        <v>24</v>
      </c>
      <c r="AB14" s="8">
        <f t="shared" si="0"/>
        <v>485</v>
      </c>
      <c r="AC14" s="2">
        <f t="shared" si="1"/>
        <v>136</v>
      </c>
      <c r="AD14" s="2">
        <f t="shared" si="2"/>
        <v>244</v>
      </c>
      <c r="AE14" s="1">
        <v>1978</v>
      </c>
      <c r="AF14" s="1">
        <v>10.4</v>
      </c>
      <c r="AG14" s="1">
        <v>14.7</v>
      </c>
      <c r="AH14" s="1">
        <v>11.5</v>
      </c>
      <c r="AI14" s="1">
        <v>5.7</v>
      </c>
      <c r="AJ14" s="1">
        <v>-1.1000000000000001</v>
      </c>
      <c r="AK14" s="1">
        <v>-3</v>
      </c>
      <c r="AL14" s="7">
        <v>-9</v>
      </c>
      <c r="AM14" s="6">
        <v>-13.9</v>
      </c>
      <c r="AN14" s="1">
        <v>-15.9</v>
      </c>
      <c r="AO14" s="1">
        <v>-7.2</v>
      </c>
      <c r="AP14" s="1">
        <v>-3.3</v>
      </c>
      <c r="AQ14" s="1">
        <v>4.3</v>
      </c>
      <c r="AR14" s="1">
        <v>10</v>
      </c>
      <c r="AS14" s="1">
        <v>12.7</v>
      </c>
      <c r="AT14" s="1">
        <v>10.7</v>
      </c>
      <c r="AU14" s="1">
        <v>6.4</v>
      </c>
      <c r="AV14" s="1">
        <v>-0.2</v>
      </c>
      <c r="AW14" s="1">
        <v>-7.2</v>
      </c>
      <c r="AX14" s="7">
        <v>-17.8</v>
      </c>
      <c r="AY14" s="8">
        <f t="shared" si="3"/>
        <v>-1.7833333333333334</v>
      </c>
      <c r="AZ14" s="2">
        <f t="shared" si="4"/>
        <v>11.35</v>
      </c>
      <c r="BA14" s="1">
        <f t="shared" si="5"/>
        <v>9.9499999999999993</v>
      </c>
    </row>
    <row r="15" spans="1:53" x14ac:dyDescent="0.3">
      <c r="A15" s="1">
        <v>1979</v>
      </c>
      <c r="B15" s="4">
        <v>1.173</v>
      </c>
      <c r="C15" s="1">
        <v>1.3129999999999999</v>
      </c>
      <c r="D15" s="4">
        <v>1.173</v>
      </c>
      <c r="F15" s="5"/>
      <c r="H15" s="1">
        <v>1979</v>
      </c>
      <c r="I15" s="1">
        <v>25</v>
      </c>
      <c r="J15" s="1">
        <v>111</v>
      </c>
      <c r="K15" s="1">
        <v>62</v>
      </c>
      <c r="L15" s="1">
        <v>46</v>
      </c>
      <c r="M15" s="1">
        <v>81</v>
      </c>
      <c r="N15" s="1">
        <v>29</v>
      </c>
      <c r="O15" s="1">
        <v>24</v>
      </c>
      <c r="P15" s="6">
        <v>40</v>
      </c>
      <c r="Q15" s="1">
        <v>31</v>
      </c>
      <c r="R15" s="1">
        <v>33</v>
      </c>
      <c r="S15" s="1">
        <v>19</v>
      </c>
      <c r="T15" s="1">
        <v>93</v>
      </c>
      <c r="U15" s="1">
        <v>44</v>
      </c>
      <c r="V15" s="1">
        <v>40</v>
      </c>
      <c r="W15" s="1">
        <v>77</v>
      </c>
      <c r="X15" s="1">
        <v>72</v>
      </c>
      <c r="Y15" s="1">
        <v>33</v>
      </c>
      <c r="Z15" s="1">
        <v>57</v>
      </c>
      <c r="AA15" s="7">
        <v>50</v>
      </c>
      <c r="AB15" s="8">
        <f t="shared" si="0"/>
        <v>589</v>
      </c>
      <c r="AC15" s="2">
        <f t="shared" si="1"/>
        <v>84</v>
      </c>
      <c r="AD15" s="2">
        <f t="shared" si="2"/>
        <v>233</v>
      </c>
      <c r="AE15" s="1">
        <v>1979</v>
      </c>
      <c r="AF15" s="1">
        <v>10</v>
      </c>
      <c r="AG15" s="1">
        <v>12.7</v>
      </c>
      <c r="AH15" s="1">
        <v>10.7</v>
      </c>
      <c r="AI15" s="1">
        <v>6.4</v>
      </c>
      <c r="AJ15" s="1">
        <v>-0.2</v>
      </c>
      <c r="AK15" s="1">
        <v>-7.2</v>
      </c>
      <c r="AL15" s="7">
        <v>-17.8</v>
      </c>
      <c r="AM15" s="6">
        <v>-16.8</v>
      </c>
      <c r="AN15" s="1">
        <v>-14.2</v>
      </c>
      <c r="AO15" s="1">
        <v>-7</v>
      </c>
      <c r="AP15" s="1">
        <v>-5.7</v>
      </c>
      <c r="AQ15" s="1">
        <v>5.5</v>
      </c>
      <c r="AR15" s="1">
        <v>10.6</v>
      </c>
      <c r="AS15" s="1">
        <v>15.1</v>
      </c>
      <c r="AT15" s="1">
        <v>12.4</v>
      </c>
      <c r="AU15" s="1">
        <v>7.8</v>
      </c>
      <c r="AV15" s="1">
        <v>-1.1000000000000001</v>
      </c>
      <c r="AW15" s="1">
        <v>-4.5999999999999996</v>
      </c>
      <c r="AX15" s="7">
        <v>-7.1</v>
      </c>
      <c r="AY15" s="8">
        <f t="shared" si="3"/>
        <v>-0.4250000000000001</v>
      </c>
      <c r="AZ15" s="2">
        <f t="shared" si="4"/>
        <v>12.85</v>
      </c>
      <c r="BA15" s="1">
        <f t="shared" si="5"/>
        <v>11.475</v>
      </c>
    </row>
    <row r="16" spans="1:53" x14ac:dyDescent="0.3">
      <c r="A16" s="1">
        <v>1980</v>
      </c>
      <c r="B16" s="4">
        <v>0.92100000000000004</v>
      </c>
      <c r="C16" s="1">
        <v>0.85899999999999999</v>
      </c>
      <c r="D16" s="4">
        <v>0.92100000000000004</v>
      </c>
      <c r="F16" s="5"/>
      <c r="H16" s="1">
        <v>1980</v>
      </c>
      <c r="I16" s="1">
        <v>44</v>
      </c>
      <c r="J16" s="1">
        <v>40</v>
      </c>
      <c r="K16" s="1">
        <v>77</v>
      </c>
      <c r="L16" s="1">
        <v>72</v>
      </c>
      <c r="M16" s="1">
        <v>33</v>
      </c>
      <c r="N16" s="1">
        <v>57</v>
      </c>
      <c r="O16" s="1">
        <v>50</v>
      </c>
      <c r="P16" s="6">
        <v>37</v>
      </c>
      <c r="Q16" s="1">
        <v>12</v>
      </c>
      <c r="R16" s="1">
        <v>17</v>
      </c>
      <c r="S16" s="1">
        <v>23</v>
      </c>
      <c r="T16" s="1">
        <v>27</v>
      </c>
      <c r="U16" s="1">
        <v>47</v>
      </c>
      <c r="V16" s="1">
        <v>14</v>
      </c>
      <c r="W16" s="1">
        <v>48</v>
      </c>
      <c r="X16" s="1">
        <v>50</v>
      </c>
      <c r="Y16" s="1">
        <v>65</v>
      </c>
      <c r="Z16" s="1">
        <v>43</v>
      </c>
      <c r="AA16" s="7">
        <v>48</v>
      </c>
      <c r="AB16" s="8">
        <f t="shared" si="0"/>
        <v>431</v>
      </c>
      <c r="AC16" s="2">
        <f t="shared" si="1"/>
        <v>61</v>
      </c>
      <c r="AD16" s="2">
        <f t="shared" si="2"/>
        <v>159</v>
      </c>
      <c r="AE16" s="1">
        <v>1980</v>
      </c>
      <c r="AF16" s="1">
        <v>10.6</v>
      </c>
      <c r="AG16" s="1">
        <v>15.1</v>
      </c>
      <c r="AH16" s="1">
        <v>12.4</v>
      </c>
      <c r="AI16" s="1">
        <v>7.8</v>
      </c>
      <c r="AJ16" s="1">
        <v>-1.1000000000000001</v>
      </c>
      <c r="AK16" s="1">
        <v>-4.5999999999999996</v>
      </c>
      <c r="AL16" s="7">
        <v>-7.1</v>
      </c>
      <c r="AM16" s="6">
        <v>-13.5</v>
      </c>
      <c r="AN16" s="1">
        <v>-16.3</v>
      </c>
      <c r="AO16" s="1">
        <v>-10.4</v>
      </c>
      <c r="AP16" s="1">
        <v>-1.2</v>
      </c>
      <c r="AQ16" s="1">
        <v>4.2</v>
      </c>
      <c r="AR16" s="1">
        <v>13.8</v>
      </c>
      <c r="AS16" s="1">
        <v>14.2</v>
      </c>
      <c r="AT16" s="1">
        <v>11.2</v>
      </c>
      <c r="AU16" s="1">
        <v>7.2</v>
      </c>
      <c r="AV16" s="1">
        <v>0.1</v>
      </c>
      <c r="AW16" s="1">
        <v>-9.8000000000000007</v>
      </c>
      <c r="AX16" s="7">
        <v>-13</v>
      </c>
      <c r="AY16" s="8">
        <f t="shared" si="3"/>
        <v>-1.1250000000000004</v>
      </c>
      <c r="AZ16" s="2">
        <f t="shared" si="4"/>
        <v>14</v>
      </c>
      <c r="BA16" s="1">
        <f t="shared" si="5"/>
        <v>11.600000000000001</v>
      </c>
    </row>
    <row r="17" spans="1:53" x14ac:dyDescent="0.3">
      <c r="A17" s="1">
        <v>1981</v>
      </c>
      <c r="B17" s="4">
        <v>0.95</v>
      </c>
      <c r="C17" s="1">
        <v>0.997</v>
      </c>
      <c r="D17" s="4">
        <v>0.95</v>
      </c>
      <c r="F17" s="5"/>
      <c r="H17" s="1">
        <v>1981</v>
      </c>
      <c r="I17" s="1">
        <v>47</v>
      </c>
      <c r="J17" s="1">
        <v>14</v>
      </c>
      <c r="K17" s="1">
        <v>48</v>
      </c>
      <c r="L17" s="1">
        <v>50</v>
      </c>
      <c r="M17" s="1">
        <v>65</v>
      </c>
      <c r="N17" s="1">
        <v>43</v>
      </c>
      <c r="O17" s="1">
        <v>48</v>
      </c>
      <c r="P17" s="6">
        <v>43</v>
      </c>
      <c r="Q17" s="1">
        <v>28</v>
      </c>
      <c r="R17" s="1">
        <v>25</v>
      </c>
      <c r="S17" s="1">
        <v>15</v>
      </c>
      <c r="T17" s="1">
        <v>37</v>
      </c>
      <c r="U17" s="1">
        <v>110</v>
      </c>
      <c r="V17" s="1">
        <v>115</v>
      </c>
      <c r="W17" s="1">
        <v>88</v>
      </c>
      <c r="X17" s="1">
        <v>25</v>
      </c>
      <c r="Y17" s="1">
        <v>62</v>
      </c>
      <c r="Z17" s="1">
        <v>35</v>
      </c>
      <c r="AA17" s="7">
        <v>47</v>
      </c>
      <c r="AB17" s="8">
        <f t="shared" si="0"/>
        <v>630</v>
      </c>
      <c r="AC17" s="2">
        <f t="shared" si="1"/>
        <v>225</v>
      </c>
      <c r="AD17" s="2">
        <f t="shared" si="2"/>
        <v>338</v>
      </c>
      <c r="AE17" s="1">
        <v>1981</v>
      </c>
      <c r="AF17" s="1">
        <v>13.8</v>
      </c>
      <c r="AG17" s="1">
        <v>14.2</v>
      </c>
      <c r="AH17" s="1">
        <v>11.2</v>
      </c>
      <c r="AI17" s="1">
        <v>7.2</v>
      </c>
      <c r="AJ17" s="1">
        <v>0.1</v>
      </c>
      <c r="AK17" s="1">
        <v>-9.8000000000000007</v>
      </c>
      <c r="AL17" s="7">
        <v>-13</v>
      </c>
      <c r="AM17" s="6">
        <v>-10.1</v>
      </c>
      <c r="AN17" s="1">
        <v>-17</v>
      </c>
      <c r="AO17" s="1">
        <v>-11.6</v>
      </c>
      <c r="AP17" s="1">
        <v>-1.9</v>
      </c>
      <c r="AQ17" s="1">
        <v>4.4000000000000004</v>
      </c>
      <c r="AR17" s="1">
        <v>9</v>
      </c>
      <c r="AS17" s="1">
        <v>14.1</v>
      </c>
      <c r="AT17" s="1">
        <v>12</v>
      </c>
      <c r="AU17" s="1">
        <v>6.7</v>
      </c>
      <c r="AV17" s="1">
        <v>2.6</v>
      </c>
      <c r="AW17" s="1">
        <v>-4.4000000000000004</v>
      </c>
      <c r="AX17" s="7">
        <v>-14.2</v>
      </c>
      <c r="AY17" s="8">
        <f t="shared" si="3"/>
        <v>-0.86666666666666681</v>
      </c>
      <c r="AZ17" s="2">
        <f t="shared" si="4"/>
        <v>11.55</v>
      </c>
      <c r="BA17" s="1">
        <f t="shared" si="5"/>
        <v>10.450000000000001</v>
      </c>
    </row>
    <row r="18" spans="1:53" x14ac:dyDescent="0.3">
      <c r="A18" s="1">
        <v>1982</v>
      </c>
      <c r="B18" s="4">
        <v>0.876</v>
      </c>
      <c r="C18" s="1">
        <v>0.91200000000000003</v>
      </c>
      <c r="D18" s="4">
        <v>0.876</v>
      </c>
      <c r="F18" s="5"/>
      <c r="H18" s="1">
        <v>1982</v>
      </c>
      <c r="I18" s="1">
        <v>110</v>
      </c>
      <c r="J18" s="1">
        <v>115</v>
      </c>
      <c r="K18" s="1">
        <v>88</v>
      </c>
      <c r="L18" s="1">
        <v>25</v>
      </c>
      <c r="M18" s="1">
        <v>62</v>
      </c>
      <c r="N18" s="1">
        <v>35</v>
      </c>
      <c r="O18" s="1">
        <v>47</v>
      </c>
      <c r="P18" s="6">
        <v>22</v>
      </c>
      <c r="Q18" s="1">
        <v>18</v>
      </c>
      <c r="R18" s="1">
        <v>32</v>
      </c>
      <c r="S18" s="1">
        <v>37</v>
      </c>
      <c r="T18" s="1">
        <v>84</v>
      </c>
      <c r="U18" s="1">
        <v>56</v>
      </c>
      <c r="V18" s="1">
        <v>62</v>
      </c>
      <c r="W18" s="1">
        <v>80</v>
      </c>
      <c r="X18" s="1">
        <v>27</v>
      </c>
      <c r="Y18" s="1">
        <v>41</v>
      </c>
      <c r="Z18" s="1">
        <v>60</v>
      </c>
      <c r="AA18" s="7">
        <v>45.4</v>
      </c>
      <c r="AB18" s="8">
        <f t="shared" si="0"/>
        <v>564.4</v>
      </c>
      <c r="AC18" s="2">
        <f t="shared" si="1"/>
        <v>118</v>
      </c>
      <c r="AD18" s="2">
        <f t="shared" si="2"/>
        <v>225</v>
      </c>
      <c r="AE18" s="1">
        <v>1982</v>
      </c>
      <c r="AF18" s="1">
        <v>9</v>
      </c>
      <c r="AG18" s="1">
        <v>14.1</v>
      </c>
      <c r="AH18" s="1">
        <v>12</v>
      </c>
      <c r="AI18" s="1">
        <v>6.7</v>
      </c>
      <c r="AJ18" s="1">
        <v>2.6</v>
      </c>
      <c r="AK18" s="1">
        <v>-4.4000000000000004</v>
      </c>
      <c r="AL18" s="7">
        <v>-14.2</v>
      </c>
      <c r="AM18" s="6">
        <v>-18.3</v>
      </c>
      <c r="AN18" s="1">
        <v>-8.1</v>
      </c>
      <c r="AO18" s="1">
        <v>-5.6</v>
      </c>
      <c r="AP18" s="1">
        <v>-0.3</v>
      </c>
      <c r="AQ18" s="1">
        <v>4.4000000000000004</v>
      </c>
      <c r="AR18" s="1">
        <v>6.7</v>
      </c>
      <c r="AS18" s="1">
        <v>14.8</v>
      </c>
      <c r="AT18" s="1">
        <v>10.8</v>
      </c>
      <c r="AU18" s="1">
        <v>6.9</v>
      </c>
      <c r="AV18" s="1">
        <v>0.3</v>
      </c>
      <c r="AW18" s="1">
        <v>-2.5</v>
      </c>
      <c r="AX18" s="7">
        <v>-6.9</v>
      </c>
      <c r="AY18" s="8">
        <f t="shared" si="3"/>
        <v>0.18333333333333357</v>
      </c>
      <c r="AZ18" s="2">
        <f t="shared" si="4"/>
        <v>10.75</v>
      </c>
      <c r="BA18" s="1">
        <f t="shared" si="5"/>
        <v>9.7999999999999989</v>
      </c>
    </row>
    <row r="19" spans="1:53" x14ac:dyDescent="0.3">
      <c r="A19" s="1">
        <v>1983</v>
      </c>
      <c r="B19" s="4">
        <v>1.01</v>
      </c>
      <c r="C19" s="1">
        <v>1.1140000000000001</v>
      </c>
      <c r="D19" s="4">
        <v>1.01</v>
      </c>
      <c r="F19" s="5"/>
      <c r="H19" s="1">
        <v>1983</v>
      </c>
      <c r="I19" s="1">
        <v>56</v>
      </c>
      <c r="J19" s="1">
        <v>62</v>
      </c>
      <c r="K19" s="1">
        <v>80</v>
      </c>
      <c r="L19" s="1">
        <v>27</v>
      </c>
      <c r="M19" s="1">
        <v>41</v>
      </c>
      <c r="N19" s="1">
        <v>60</v>
      </c>
      <c r="O19" s="1">
        <v>45.4</v>
      </c>
      <c r="P19" s="6">
        <v>69</v>
      </c>
      <c r="Q19" s="1">
        <v>18</v>
      </c>
      <c r="R19" s="1">
        <v>39</v>
      </c>
      <c r="S19" s="1">
        <v>25</v>
      </c>
      <c r="T19" s="1">
        <v>66</v>
      </c>
      <c r="U19" s="1">
        <v>53</v>
      </c>
      <c r="V19" s="1">
        <v>79</v>
      </c>
      <c r="W19" s="1">
        <v>31</v>
      </c>
      <c r="X19" s="1">
        <v>48</v>
      </c>
      <c r="Y19" s="1">
        <v>90</v>
      </c>
      <c r="Z19" s="1">
        <v>45</v>
      </c>
      <c r="AA19" s="7">
        <v>42</v>
      </c>
      <c r="AB19" s="8">
        <f t="shared" si="0"/>
        <v>605</v>
      </c>
      <c r="AC19" s="2">
        <f t="shared" si="1"/>
        <v>132</v>
      </c>
      <c r="AD19" s="2">
        <f t="shared" si="2"/>
        <v>211</v>
      </c>
      <c r="AE19" s="1">
        <v>1983</v>
      </c>
      <c r="AF19" s="1">
        <v>6.7</v>
      </c>
      <c r="AG19" s="1">
        <v>14.8</v>
      </c>
      <c r="AH19" s="1">
        <v>10.8</v>
      </c>
      <c r="AI19" s="1">
        <v>6.9</v>
      </c>
      <c r="AJ19" s="1">
        <v>0.3</v>
      </c>
      <c r="AK19" s="1">
        <v>-2.5</v>
      </c>
      <c r="AL19" s="7">
        <v>-6.9</v>
      </c>
      <c r="AM19" s="6">
        <v>-10</v>
      </c>
      <c r="AN19" s="1">
        <v>-12.6</v>
      </c>
      <c r="AO19" s="1">
        <v>-7.2</v>
      </c>
      <c r="AP19" s="1">
        <v>0.8</v>
      </c>
      <c r="AQ19" s="1">
        <v>5</v>
      </c>
      <c r="AR19" s="1">
        <v>10.3</v>
      </c>
      <c r="AS19" s="1">
        <v>15.3</v>
      </c>
      <c r="AT19" s="1">
        <v>10.7</v>
      </c>
      <c r="AU19" s="1">
        <v>7.9</v>
      </c>
      <c r="AV19" s="1">
        <v>1.5</v>
      </c>
      <c r="AW19" s="1">
        <v>-10.5</v>
      </c>
      <c r="AX19" s="7">
        <v>-13.3</v>
      </c>
      <c r="AY19" s="8">
        <f t="shared" si="3"/>
        <v>-0.17499999999999982</v>
      </c>
      <c r="AZ19" s="2">
        <f t="shared" si="4"/>
        <v>12.8</v>
      </c>
      <c r="BA19" s="1">
        <f t="shared" si="5"/>
        <v>11.049999999999999</v>
      </c>
    </row>
    <row r="20" spans="1:53" x14ac:dyDescent="0.3">
      <c r="A20" s="1">
        <v>1984</v>
      </c>
      <c r="B20" s="4">
        <v>0.86399999999999999</v>
      </c>
      <c r="C20" s="1">
        <v>0.88100000000000001</v>
      </c>
      <c r="D20" s="4">
        <v>0.86399999999999999</v>
      </c>
      <c r="F20" s="5"/>
      <c r="H20" s="1">
        <v>1984</v>
      </c>
      <c r="I20" s="1">
        <v>53</v>
      </c>
      <c r="J20" s="1">
        <v>79</v>
      </c>
      <c r="K20" s="1">
        <v>31</v>
      </c>
      <c r="L20" s="1">
        <v>48</v>
      </c>
      <c r="M20" s="1">
        <v>90</v>
      </c>
      <c r="N20" s="1">
        <v>45</v>
      </c>
      <c r="O20" s="1">
        <v>42</v>
      </c>
      <c r="P20" s="6">
        <v>61</v>
      </c>
      <c r="Q20" s="1">
        <v>40</v>
      </c>
      <c r="R20" s="1">
        <v>30</v>
      </c>
      <c r="S20" s="1">
        <v>26</v>
      </c>
      <c r="T20" s="1">
        <v>24</v>
      </c>
      <c r="U20" s="1">
        <v>53</v>
      </c>
      <c r="V20" s="1">
        <v>148</v>
      </c>
      <c r="W20" s="1">
        <v>49</v>
      </c>
      <c r="X20" s="1">
        <v>25</v>
      </c>
      <c r="Y20" s="1">
        <v>51</v>
      </c>
      <c r="Z20" s="1">
        <v>48</v>
      </c>
      <c r="AA20" s="7">
        <v>34</v>
      </c>
      <c r="AB20" s="8">
        <f t="shared" si="0"/>
        <v>589</v>
      </c>
      <c r="AC20" s="2">
        <f t="shared" si="1"/>
        <v>201</v>
      </c>
      <c r="AD20" s="2">
        <f t="shared" si="2"/>
        <v>275</v>
      </c>
      <c r="AE20" s="1">
        <v>1984</v>
      </c>
      <c r="AF20" s="1">
        <v>10.3</v>
      </c>
      <c r="AG20" s="1">
        <v>15.3</v>
      </c>
      <c r="AH20" s="1">
        <v>10.7</v>
      </c>
      <c r="AI20" s="1">
        <v>7.9</v>
      </c>
      <c r="AJ20" s="1">
        <v>1.5</v>
      </c>
      <c r="AK20" s="1">
        <v>-10.5</v>
      </c>
      <c r="AL20" s="7">
        <v>-13.3</v>
      </c>
      <c r="AM20" s="6">
        <v>-11.6</v>
      </c>
      <c r="AN20" s="1">
        <v>-7.6</v>
      </c>
      <c r="AO20" s="1">
        <v>-8.4</v>
      </c>
      <c r="AP20" s="1">
        <v>-0.4</v>
      </c>
      <c r="AQ20" s="1">
        <v>8.6999999999999993</v>
      </c>
      <c r="AR20" s="1">
        <v>12.3</v>
      </c>
      <c r="AS20" s="1">
        <v>13.3</v>
      </c>
      <c r="AT20" s="1">
        <v>11</v>
      </c>
      <c r="AU20" s="1">
        <v>6</v>
      </c>
      <c r="AV20" s="1">
        <v>0.5</v>
      </c>
      <c r="AW20" s="1">
        <v>-7.4</v>
      </c>
      <c r="AX20" s="7">
        <v>-6.3</v>
      </c>
      <c r="AY20" s="8">
        <f t="shared" si="3"/>
        <v>0.84166666666666645</v>
      </c>
      <c r="AZ20" s="2">
        <f t="shared" si="4"/>
        <v>12.8</v>
      </c>
      <c r="BA20" s="1">
        <f t="shared" si="5"/>
        <v>10.65</v>
      </c>
    </row>
    <row r="21" spans="1:53" x14ac:dyDescent="0.3">
      <c r="A21" s="1">
        <v>1985</v>
      </c>
      <c r="B21" s="4">
        <v>0.83299999999999996</v>
      </c>
      <c r="C21" s="1">
        <v>0.94299999999999995</v>
      </c>
      <c r="D21" s="4">
        <v>0.83299999999999996</v>
      </c>
      <c r="F21" s="5"/>
      <c r="H21" s="1">
        <v>1985</v>
      </c>
      <c r="I21" s="1">
        <v>53</v>
      </c>
      <c r="J21" s="1">
        <v>148</v>
      </c>
      <c r="K21" s="1">
        <v>49</v>
      </c>
      <c r="L21" s="1">
        <v>25</v>
      </c>
      <c r="M21" s="1">
        <v>51</v>
      </c>
      <c r="N21" s="1">
        <v>48</v>
      </c>
      <c r="O21" s="1">
        <v>34</v>
      </c>
      <c r="P21" s="6">
        <v>14.7</v>
      </c>
      <c r="Q21" s="1">
        <v>12</v>
      </c>
      <c r="R21" s="1">
        <v>40.5</v>
      </c>
      <c r="S21" s="1">
        <v>17.5</v>
      </c>
      <c r="T21" s="1">
        <v>33.5</v>
      </c>
      <c r="U21" s="1">
        <v>20.8</v>
      </c>
      <c r="V21" s="1">
        <v>33.9</v>
      </c>
      <c r="W21" s="1">
        <v>80.599999999999994</v>
      </c>
      <c r="X21" s="1">
        <v>76</v>
      </c>
      <c r="Y21" s="1">
        <v>68.8</v>
      </c>
      <c r="Z21" s="1">
        <v>57.2</v>
      </c>
      <c r="AA21" s="7">
        <v>34</v>
      </c>
      <c r="AB21" s="8">
        <f t="shared" si="0"/>
        <v>489.5</v>
      </c>
      <c r="AC21" s="2">
        <f t="shared" si="1"/>
        <v>54.7</v>
      </c>
      <c r="AD21" s="2">
        <f t="shared" si="2"/>
        <v>211.3</v>
      </c>
      <c r="AE21" s="1">
        <v>1985</v>
      </c>
      <c r="AF21" s="1">
        <v>12.3</v>
      </c>
      <c r="AG21" s="1">
        <v>13.3</v>
      </c>
      <c r="AH21" s="1">
        <v>11</v>
      </c>
      <c r="AI21" s="1">
        <v>6</v>
      </c>
      <c r="AJ21" s="1">
        <v>0.5</v>
      </c>
      <c r="AK21" s="1">
        <v>-7.4</v>
      </c>
      <c r="AL21" s="7">
        <v>-6.3</v>
      </c>
      <c r="AM21" s="6">
        <v>-23.2</v>
      </c>
      <c r="AN21" s="1">
        <v>-20.6</v>
      </c>
      <c r="AO21" s="1">
        <v>-5.6</v>
      </c>
      <c r="AP21" s="1">
        <v>-3.5</v>
      </c>
      <c r="AQ21" s="1">
        <v>2.4</v>
      </c>
      <c r="AR21" s="1">
        <v>11.2</v>
      </c>
      <c r="AS21" s="1">
        <v>14.6</v>
      </c>
      <c r="AT21" s="1">
        <v>13</v>
      </c>
      <c r="AU21" s="1">
        <v>8</v>
      </c>
      <c r="AV21" s="1">
        <v>1.7</v>
      </c>
      <c r="AW21" s="1">
        <v>-4.5</v>
      </c>
      <c r="AX21" s="7">
        <v>-17.899999999999999</v>
      </c>
      <c r="AY21" s="8">
        <f t="shared" si="3"/>
        <v>-2.0333333333333328</v>
      </c>
      <c r="AZ21" s="2">
        <f t="shared" si="4"/>
        <v>12.899999999999999</v>
      </c>
      <c r="BA21" s="1">
        <f t="shared" si="5"/>
        <v>11.7</v>
      </c>
    </row>
    <row r="22" spans="1:53" x14ac:dyDescent="0.3">
      <c r="A22" s="1">
        <v>1986</v>
      </c>
      <c r="B22" s="4">
        <v>0.46</v>
      </c>
      <c r="C22" s="1">
        <v>0.59199999999999997</v>
      </c>
      <c r="D22" s="4">
        <v>0.46</v>
      </c>
      <c r="F22" s="5"/>
      <c r="H22" s="1">
        <v>1986</v>
      </c>
      <c r="I22" s="1">
        <v>20.8</v>
      </c>
      <c r="J22" s="1">
        <v>33.9</v>
      </c>
      <c r="K22" s="1">
        <v>80.599999999999994</v>
      </c>
      <c r="L22" s="1">
        <v>76</v>
      </c>
      <c r="M22" s="1">
        <v>68.8</v>
      </c>
      <c r="N22" s="1">
        <v>57.2</v>
      </c>
      <c r="O22" s="1">
        <v>34</v>
      </c>
      <c r="P22" s="6">
        <v>23.5</v>
      </c>
      <c r="Q22" s="1">
        <v>8.3000000000000007</v>
      </c>
      <c r="R22" s="1">
        <v>21.5</v>
      </c>
      <c r="S22" s="1">
        <v>32.299999999999997</v>
      </c>
      <c r="T22" s="1">
        <v>71.3</v>
      </c>
      <c r="U22" s="1">
        <v>24.3</v>
      </c>
      <c r="V22" s="1">
        <v>60.2</v>
      </c>
      <c r="W22" s="1">
        <v>38.799999999999997</v>
      </c>
      <c r="X22" s="1">
        <v>59.3</v>
      </c>
      <c r="Y22" s="1">
        <v>49.8</v>
      </c>
      <c r="Z22" s="1">
        <v>53.6</v>
      </c>
      <c r="AA22" s="7">
        <v>19.2</v>
      </c>
      <c r="AB22" s="8">
        <f t="shared" si="0"/>
        <v>462.1</v>
      </c>
      <c r="AC22" s="2">
        <f t="shared" si="1"/>
        <v>84.5</v>
      </c>
      <c r="AD22" s="2">
        <f t="shared" si="2"/>
        <v>182.6</v>
      </c>
      <c r="AE22" s="1">
        <v>1986</v>
      </c>
      <c r="AF22" s="1">
        <v>11.2</v>
      </c>
      <c r="AG22" s="1">
        <v>14.6</v>
      </c>
      <c r="AH22" s="1">
        <v>13</v>
      </c>
      <c r="AI22" s="1">
        <v>8</v>
      </c>
      <c r="AJ22" s="1">
        <v>1.7</v>
      </c>
      <c r="AK22" s="1">
        <v>-4.5</v>
      </c>
      <c r="AL22" s="7">
        <v>-17.899999999999999</v>
      </c>
      <c r="AM22" s="6">
        <v>-15.8</v>
      </c>
      <c r="AN22" s="1">
        <v>-14</v>
      </c>
      <c r="AO22" s="1">
        <v>-2.8</v>
      </c>
      <c r="AP22" s="1">
        <v>-1.7</v>
      </c>
      <c r="AQ22" s="1">
        <v>3.9</v>
      </c>
      <c r="AR22" s="1">
        <v>13.1</v>
      </c>
      <c r="AS22" s="1">
        <v>13.8</v>
      </c>
      <c r="AT22" s="1">
        <v>10.4</v>
      </c>
      <c r="AU22" s="1">
        <v>4.7</v>
      </c>
      <c r="AV22" s="1">
        <v>2.2999999999999998</v>
      </c>
      <c r="AW22" s="1">
        <v>-1.4</v>
      </c>
      <c r="AX22" s="7">
        <v>-16.3</v>
      </c>
      <c r="AY22" s="8">
        <f t="shared" si="3"/>
        <v>-0.31666666666666687</v>
      </c>
      <c r="AZ22" s="2">
        <f t="shared" si="4"/>
        <v>13.45</v>
      </c>
      <c r="BA22" s="1">
        <f t="shared" si="5"/>
        <v>10.5</v>
      </c>
    </row>
    <row r="23" spans="1:53" x14ac:dyDescent="0.3">
      <c r="A23" s="1">
        <v>1987</v>
      </c>
      <c r="B23" s="4">
        <v>0.54100000000000004</v>
      </c>
      <c r="C23" s="1">
        <v>0.89200000000000002</v>
      </c>
      <c r="D23" s="4">
        <v>0.54100000000000004</v>
      </c>
      <c r="F23" s="5"/>
      <c r="H23" s="1">
        <v>1987</v>
      </c>
      <c r="I23" s="1">
        <v>24.3</v>
      </c>
      <c r="J23" s="1">
        <v>60.2</v>
      </c>
      <c r="K23" s="1">
        <v>38.799999999999997</v>
      </c>
      <c r="L23" s="1">
        <v>59.3</v>
      </c>
      <c r="M23" s="1">
        <v>49.8</v>
      </c>
      <c r="N23" s="1">
        <v>53.6</v>
      </c>
      <c r="O23" s="1">
        <v>19.2</v>
      </c>
      <c r="P23" s="6">
        <v>6.2</v>
      </c>
      <c r="Q23" s="1">
        <v>38.700000000000003</v>
      </c>
      <c r="R23" s="1">
        <v>39.1</v>
      </c>
      <c r="S23" s="1">
        <v>9.1999999999999993</v>
      </c>
      <c r="T23" s="1">
        <v>39.4</v>
      </c>
      <c r="U23" s="1">
        <v>27.3</v>
      </c>
      <c r="V23" s="1">
        <v>92.3</v>
      </c>
      <c r="W23" s="1">
        <v>61.2</v>
      </c>
      <c r="X23" s="1">
        <v>62.9</v>
      </c>
      <c r="Y23" s="1">
        <v>17.899999999999999</v>
      </c>
      <c r="Z23" s="1">
        <v>23.1</v>
      </c>
      <c r="AA23" s="7">
        <v>16</v>
      </c>
      <c r="AB23" s="8">
        <f t="shared" si="0"/>
        <v>433.29999999999995</v>
      </c>
      <c r="AC23" s="2">
        <f t="shared" si="1"/>
        <v>119.6</v>
      </c>
      <c r="AD23" s="2">
        <f t="shared" si="2"/>
        <v>243.70000000000002</v>
      </c>
      <c r="AE23" s="1">
        <v>1987</v>
      </c>
      <c r="AF23" s="1">
        <v>13.1</v>
      </c>
      <c r="AG23" s="1">
        <v>13.8</v>
      </c>
      <c r="AH23" s="1">
        <v>10.4</v>
      </c>
      <c r="AI23" s="1">
        <v>4.7</v>
      </c>
      <c r="AJ23" s="1">
        <v>2.2999999999999998</v>
      </c>
      <c r="AK23" s="1">
        <v>-1.4</v>
      </c>
      <c r="AL23" s="7">
        <v>-16.3</v>
      </c>
      <c r="AM23" s="6">
        <v>-17.600000000000001</v>
      </c>
      <c r="AN23" s="1">
        <v>-15.3</v>
      </c>
      <c r="AO23" s="1">
        <v>-9.4</v>
      </c>
      <c r="AP23" s="1">
        <v>-2.2000000000000002</v>
      </c>
      <c r="AQ23" s="1">
        <v>4.5999999999999996</v>
      </c>
      <c r="AR23" s="1">
        <v>10.5</v>
      </c>
      <c r="AS23" s="1">
        <v>12.4</v>
      </c>
      <c r="AT23" s="1">
        <v>9.5</v>
      </c>
      <c r="AU23" s="1">
        <v>7</v>
      </c>
      <c r="AV23" s="1">
        <v>6.1</v>
      </c>
      <c r="AW23" s="1">
        <v>-7.6</v>
      </c>
      <c r="AX23" s="7">
        <v>-13.9</v>
      </c>
      <c r="AY23" s="8">
        <f t="shared" si="3"/>
        <v>-1.3250000000000006</v>
      </c>
      <c r="AZ23" s="2">
        <f t="shared" si="4"/>
        <v>11.45</v>
      </c>
      <c r="BA23" s="1">
        <f t="shared" si="5"/>
        <v>9.85</v>
      </c>
    </row>
    <row r="24" spans="1:53" x14ac:dyDescent="0.3">
      <c r="A24" s="1">
        <v>1988</v>
      </c>
      <c r="B24" s="4">
        <v>0.60699999999999998</v>
      </c>
      <c r="C24" s="1">
        <v>0.93799999999999994</v>
      </c>
      <c r="D24" s="4">
        <v>0.60699999999999998</v>
      </c>
      <c r="F24" s="5"/>
      <c r="H24" s="1">
        <v>1988</v>
      </c>
      <c r="I24" s="1">
        <v>27.3</v>
      </c>
      <c r="J24" s="1">
        <v>92.3</v>
      </c>
      <c r="K24" s="1">
        <v>61.2</v>
      </c>
      <c r="L24" s="1">
        <v>62.9</v>
      </c>
      <c r="M24" s="1">
        <v>17.899999999999999</v>
      </c>
      <c r="N24" s="1">
        <v>23.1</v>
      </c>
      <c r="O24" s="1">
        <v>16</v>
      </c>
      <c r="P24" s="6">
        <v>32.4</v>
      </c>
      <c r="Q24" s="1">
        <v>33.1</v>
      </c>
      <c r="R24" s="1">
        <v>22.7</v>
      </c>
      <c r="S24" s="1">
        <v>14.6</v>
      </c>
      <c r="T24" s="1">
        <v>30.9</v>
      </c>
      <c r="U24" s="1">
        <v>31.4</v>
      </c>
      <c r="V24" s="1">
        <v>55</v>
      </c>
      <c r="W24" s="1">
        <v>67</v>
      </c>
      <c r="X24" s="1">
        <v>49.5</v>
      </c>
      <c r="Y24" s="1">
        <v>42.4</v>
      </c>
      <c r="Z24" s="1">
        <v>25.5</v>
      </c>
      <c r="AA24" s="7">
        <v>16.5</v>
      </c>
      <c r="AB24" s="8">
        <f t="shared" si="0"/>
        <v>421</v>
      </c>
      <c r="AC24" s="2">
        <f t="shared" si="1"/>
        <v>86.4</v>
      </c>
      <c r="AD24" s="2">
        <f t="shared" si="2"/>
        <v>202.9</v>
      </c>
      <c r="AE24" s="1">
        <v>1988</v>
      </c>
      <c r="AF24" s="1">
        <v>10.5</v>
      </c>
      <c r="AG24" s="1">
        <v>12.4</v>
      </c>
      <c r="AH24" s="1">
        <v>9.5</v>
      </c>
      <c r="AI24" s="1">
        <v>7</v>
      </c>
      <c r="AJ24" s="1">
        <v>6.1</v>
      </c>
      <c r="AK24" s="1">
        <v>-7.6</v>
      </c>
      <c r="AL24" s="7">
        <v>-13.9</v>
      </c>
      <c r="AM24" s="6">
        <v>-12.9</v>
      </c>
      <c r="AN24" s="1">
        <v>-11</v>
      </c>
      <c r="AO24" s="1">
        <v>-8.1999999999999993</v>
      </c>
      <c r="AP24" s="1">
        <v>-3</v>
      </c>
      <c r="AQ24" s="1">
        <v>5.2</v>
      </c>
      <c r="AR24" s="1">
        <v>12.4</v>
      </c>
      <c r="AS24" s="1">
        <v>16.600000000000001</v>
      </c>
      <c r="AT24" s="1">
        <v>12.8</v>
      </c>
      <c r="AU24" s="1">
        <v>7.9</v>
      </c>
      <c r="AV24" s="1">
        <v>1.5</v>
      </c>
      <c r="AW24" s="1">
        <v>-9.6</v>
      </c>
      <c r="AX24" s="7">
        <v>-13.9</v>
      </c>
      <c r="AY24" s="8">
        <f t="shared" si="3"/>
        <v>-0.18333333333333238</v>
      </c>
      <c r="AZ24" s="2">
        <f t="shared" si="4"/>
        <v>14.5</v>
      </c>
      <c r="BA24" s="1">
        <f t="shared" si="5"/>
        <v>12.424999999999999</v>
      </c>
    </row>
    <row r="25" spans="1:53" x14ac:dyDescent="0.3">
      <c r="A25" s="1">
        <v>1989</v>
      </c>
      <c r="B25" s="4">
        <v>0.747</v>
      </c>
      <c r="C25" s="1">
        <v>1.097</v>
      </c>
      <c r="D25" s="4">
        <v>0.747</v>
      </c>
      <c r="F25" s="5"/>
      <c r="H25" s="1">
        <v>1989</v>
      </c>
      <c r="I25" s="1">
        <v>31.4</v>
      </c>
      <c r="J25" s="1">
        <v>55</v>
      </c>
      <c r="K25" s="1">
        <v>67</v>
      </c>
      <c r="L25" s="1">
        <v>49.5</v>
      </c>
      <c r="M25" s="1">
        <v>42.4</v>
      </c>
      <c r="N25" s="1">
        <v>25.5</v>
      </c>
      <c r="O25" s="1">
        <v>16.5</v>
      </c>
      <c r="P25" s="6">
        <v>58.2</v>
      </c>
      <c r="Q25" s="1">
        <v>32</v>
      </c>
      <c r="R25" s="1">
        <v>38.700000000000003</v>
      </c>
      <c r="S25" s="1">
        <v>27.5</v>
      </c>
      <c r="T25" s="1">
        <v>36.5</v>
      </c>
      <c r="U25" s="1">
        <v>78.3</v>
      </c>
      <c r="V25" s="1">
        <v>107.3</v>
      </c>
      <c r="W25" s="1">
        <v>36.1</v>
      </c>
      <c r="X25" s="1">
        <v>31.4</v>
      </c>
      <c r="Y25" s="1">
        <v>39.200000000000003</v>
      </c>
      <c r="Z25" s="1">
        <v>60.4</v>
      </c>
      <c r="AA25" s="7">
        <v>23.5</v>
      </c>
      <c r="AB25" s="8">
        <f t="shared" si="0"/>
        <v>569.1</v>
      </c>
      <c r="AC25" s="2">
        <f t="shared" si="1"/>
        <v>185.6</v>
      </c>
      <c r="AD25" s="2">
        <f t="shared" si="2"/>
        <v>253.1</v>
      </c>
      <c r="AE25" s="1">
        <v>1989</v>
      </c>
      <c r="AF25" s="1">
        <v>12.4</v>
      </c>
      <c r="AG25" s="1">
        <v>16.600000000000001</v>
      </c>
      <c r="AH25" s="1">
        <v>12.8</v>
      </c>
      <c r="AI25" s="1">
        <v>7.9</v>
      </c>
      <c r="AJ25" s="1">
        <v>1.5</v>
      </c>
      <c r="AK25" s="1">
        <v>-9.6</v>
      </c>
      <c r="AL25" s="7">
        <v>-13.9</v>
      </c>
      <c r="AM25" s="6">
        <v>-9.3000000000000007</v>
      </c>
      <c r="AN25" s="1">
        <v>-8.3000000000000007</v>
      </c>
      <c r="AO25" s="1">
        <v>-1.2</v>
      </c>
      <c r="AP25" s="1">
        <v>1.1000000000000001</v>
      </c>
      <c r="AQ25" s="1">
        <v>7</v>
      </c>
      <c r="AR25" s="1">
        <v>13.7</v>
      </c>
      <c r="AS25" s="1">
        <v>14.3</v>
      </c>
      <c r="AT25" s="1">
        <v>12.7</v>
      </c>
      <c r="AU25" s="1">
        <v>7.5</v>
      </c>
      <c r="AV25" s="1">
        <v>-0.3</v>
      </c>
      <c r="AW25" s="1">
        <v>-4</v>
      </c>
      <c r="AX25" s="7">
        <v>-10.8</v>
      </c>
      <c r="AY25" s="8">
        <f t="shared" si="3"/>
        <v>1.8666666666666669</v>
      </c>
      <c r="AZ25" s="2">
        <f t="shared" si="4"/>
        <v>14</v>
      </c>
      <c r="BA25" s="1">
        <f t="shared" si="5"/>
        <v>12.05</v>
      </c>
    </row>
    <row r="26" spans="1:53" x14ac:dyDescent="0.3">
      <c r="A26" s="1">
        <v>1990</v>
      </c>
      <c r="B26" s="4">
        <v>0.73199999999999998</v>
      </c>
      <c r="C26" s="1">
        <v>0.93100000000000005</v>
      </c>
      <c r="D26" s="4">
        <v>0.73199999999999998</v>
      </c>
      <c r="F26" s="5"/>
      <c r="H26" s="1">
        <v>1990</v>
      </c>
      <c r="I26" s="1">
        <v>78.3</v>
      </c>
      <c r="J26" s="1">
        <v>107.3</v>
      </c>
      <c r="K26" s="1">
        <v>36.1</v>
      </c>
      <c r="L26" s="1">
        <v>31.4</v>
      </c>
      <c r="M26" s="1">
        <v>39.200000000000003</v>
      </c>
      <c r="N26" s="1">
        <v>60.4</v>
      </c>
      <c r="O26" s="1">
        <v>23.5</v>
      </c>
      <c r="P26" s="6">
        <v>27.4</v>
      </c>
      <c r="Q26" s="1">
        <v>51.9</v>
      </c>
      <c r="R26" s="1">
        <v>21.2</v>
      </c>
      <c r="S26" s="1">
        <v>16.8</v>
      </c>
      <c r="T26" s="1">
        <v>20.3</v>
      </c>
      <c r="U26" s="1">
        <v>63</v>
      </c>
      <c r="V26" s="1">
        <v>58.3</v>
      </c>
      <c r="W26" s="1">
        <v>60.1</v>
      </c>
      <c r="X26" s="1">
        <v>9.5</v>
      </c>
      <c r="Y26" s="1">
        <v>21</v>
      </c>
      <c r="Z26" s="1">
        <v>37.700000000000003</v>
      </c>
      <c r="AA26" s="7">
        <v>37.9</v>
      </c>
      <c r="AB26" s="8">
        <f t="shared" si="0"/>
        <v>425.09999999999997</v>
      </c>
      <c r="AC26" s="2">
        <f t="shared" si="1"/>
        <v>121.3</v>
      </c>
      <c r="AD26" s="2">
        <f t="shared" si="2"/>
        <v>190.9</v>
      </c>
      <c r="AE26" s="1">
        <v>1990</v>
      </c>
      <c r="AF26" s="1">
        <v>13.7</v>
      </c>
      <c r="AG26" s="1">
        <v>14.3</v>
      </c>
      <c r="AH26" s="1">
        <v>12.7</v>
      </c>
      <c r="AI26" s="1">
        <v>7.5</v>
      </c>
      <c r="AJ26" s="1">
        <v>-0.3</v>
      </c>
      <c r="AK26" s="1">
        <v>-4</v>
      </c>
      <c r="AL26" s="7">
        <v>-10.8</v>
      </c>
      <c r="AM26" s="6">
        <v>-15.9</v>
      </c>
      <c r="AN26" s="1">
        <v>-2.2000000000000002</v>
      </c>
      <c r="AO26" s="1">
        <v>-4.9000000000000004</v>
      </c>
      <c r="AP26" s="1">
        <v>0.3</v>
      </c>
      <c r="AQ26" s="1">
        <v>4.5999999999999996</v>
      </c>
      <c r="AR26" s="1">
        <v>9.9</v>
      </c>
      <c r="AS26" s="1">
        <v>14.1</v>
      </c>
      <c r="AT26" s="1">
        <v>12.4</v>
      </c>
      <c r="AU26" s="1">
        <v>5.7</v>
      </c>
      <c r="AV26" s="1">
        <v>1.4</v>
      </c>
      <c r="AW26" s="1">
        <v>-8.8000000000000007</v>
      </c>
      <c r="AX26" s="7">
        <v>-6.4</v>
      </c>
      <c r="AY26" s="8">
        <f t="shared" si="3"/>
        <v>0.84999999999999953</v>
      </c>
      <c r="AZ26" s="2">
        <f t="shared" si="4"/>
        <v>12</v>
      </c>
      <c r="BA26" s="1">
        <f t="shared" si="5"/>
        <v>10.525</v>
      </c>
    </row>
    <row r="27" spans="1:53" x14ac:dyDescent="0.3">
      <c r="A27" s="1">
        <v>1991</v>
      </c>
      <c r="B27" s="4">
        <v>0.53700000000000003</v>
      </c>
      <c r="C27" s="1">
        <v>0.80100000000000005</v>
      </c>
      <c r="D27" s="4">
        <v>0.53700000000000003</v>
      </c>
      <c r="F27" s="5"/>
      <c r="H27" s="1">
        <v>1991</v>
      </c>
      <c r="I27" s="1">
        <v>63</v>
      </c>
      <c r="J27" s="1">
        <v>58.3</v>
      </c>
      <c r="K27" s="1">
        <v>60.1</v>
      </c>
      <c r="L27" s="1">
        <v>9.5</v>
      </c>
      <c r="M27" s="1">
        <v>21</v>
      </c>
      <c r="N27" s="1">
        <v>37.700000000000003</v>
      </c>
      <c r="O27" s="1">
        <v>37.9</v>
      </c>
      <c r="P27" s="6">
        <v>30.8</v>
      </c>
      <c r="Q27" s="1">
        <v>10.5</v>
      </c>
      <c r="R27" s="1">
        <v>29.5</v>
      </c>
      <c r="S27" s="1">
        <v>5.9</v>
      </c>
      <c r="T27" s="1">
        <v>46.2</v>
      </c>
      <c r="U27" s="1">
        <v>68.8</v>
      </c>
      <c r="V27" s="1">
        <v>16.2</v>
      </c>
      <c r="W27" s="1">
        <v>61</v>
      </c>
      <c r="X27" s="1">
        <v>58</v>
      </c>
      <c r="Y27" s="1">
        <v>51</v>
      </c>
      <c r="Z27" s="1">
        <v>75</v>
      </c>
      <c r="AA27" s="7">
        <v>55</v>
      </c>
      <c r="AB27" s="8">
        <f t="shared" si="0"/>
        <v>507.9</v>
      </c>
      <c r="AC27" s="2">
        <f t="shared" si="1"/>
        <v>85</v>
      </c>
      <c r="AD27" s="2">
        <f t="shared" si="2"/>
        <v>204</v>
      </c>
      <c r="AE27" s="1">
        <v>1991</v>
      </c>
      <c r="AF27" s="1">
        <v>9.9</v>
      </c>
      <c r="AG27" s="1">
        <v>14.1</v>
      </c>
      <c r="AH27" s="1">
        <v>12.4</v>
      </c>
      <c r="AI27" s="1">
        <v>5.7</v>
      </c>
      <c r="AJ27" s="1">
        <v>1.4</v>
      </c>
      <c r="AK27" s="1">
        <v>-8.8000000000000007</v>
      </c>
      <c r="AL27" s="7">
        <v>-6.4</v>
      </c>
      <c r="AM27" s="6">
        <v>-12.3</v>
      </c>
      <c r="AN27" s="1">
        <v>-11.7</v>
      </c>
      <c r="AO27" s="1">
        <v>-10</v>
      </c>
      <c r="AP27" s="1">
        <v>0.1</v>
      </c>
      <c r="AQ27" s="1">
        <v>3.5</v>
      </c>
      <c r="AR27" s="1">
        <v>10.8</v>
      </c>
      <c r="AS27" s="1">
        <v>13.8</v>
      </c>
      <c r="AT27" s="1">
        <v>13</v>
      </c>
      <c r="AU27" s="1">
        <v>5</v>
      </c>
      <c r="AV27" s="1">
        <v>2.1</v>
      </c>
      <c r="AW27" s="1">
        <v>-2.2000000000000002</v>
      </c>
      <c r="AX27" s="7">
        <v>-9.1</v>
      </c>
      <c r="AY27" s="8">
        <f t="shared" si="3"/>
        <v>0.25000000000000017</v>
      </c>
      <c r="AZ27" s="2">
        <f t="shared" si="4"/>
        <v>12.3</v>
      </c>
      <c r="BA27" s="1">
        <f t="shared" si="5"/>
        <v>10.65</v>
      </c>
    </row>
    <row r="28" spans="1:53" x14ac:dyDescent="0.3">
      <c r="A28" s="1">
        <v>1992</v>
      </c>
      <c r="B28" s="4">
        <v>0.39400000000000002</v>
      </c>
      <c r="C28" s="1">
        <v>0.75700000000000001</v>
      </c>
      <c r="D28" s="4">
        <v>0.39400000000000002</v>
      </c>
      <c r="F28" s="5"/>
      <c r="H28" s="1">
        <v>1992</v>
      </c>
      <c r="I28" s="1">
        <v>68.8</v>
      </c>
      <c r="J28" s="1">
        <v>16.2</v>
      </c>
      <c r="K28" s="1">
        <v>61</v>
      </c>
      <c r="L28" s="1">
        <v>58</v>
      </c>
      <c r="M28" s="1">
        <v>51</v>
      </c>
      <c r="N28" s="1">
        <v>75</v>
      </c>
      <c r="O28" s="1">
        <v>55</v>
      </c>
      <c r="P28" s="6">
        <v>24.7</v>
      </c>
      <c r="Q28" s="1">
        <v>39.5</v>
      </c>
      <c r="R28" s="1">
        <v>39.299999999999997</v>
      </c>
      <c r="S28" s="1">
        <v>17.5</v>
      </c>
      <c r="T28" s="1">
        <v>28.4</v>
      </c>
      <c r="U28" s="1">
        <v>53.8</v>
      </c>
      <c r="V28" s="1">
        <v>95.9</v>
      </c>
      <c r="W28" s="1">
        <v>95.8</v>
      </c>
      <c r="X28" s="1">
        <v>95.6</v>
      </c>
      <c r="Y28" s="1">
        <v>8.6</v>
      </c>
      <c r="Z28" s="1">
        <v>53.2</v>
      </c>
      <c r="AA28" s="7">
        <v>40.5</v>
      </c>
      <c r="AB28" s="8">
        <f t="shared" si="0"/>
        <v>592.80000000000007</v>
      </c>
      <c r="AC28" s="2">
        <f t="shared" si="1"/>
        <v>149.69999999999999</v>
      </c>
      <c r="AD28" s="2">
        <f t="shared" si="2"/>
        <v>341.1</v>
      </c>
      <c r="AE28" s="1">
        <v>1992</v>
      </c>
      <c r="AF28" s="1">
        <v>10.8</v>
      </c>
      <c r="AG28" s="1">
        <v>13.8</v>
      </c>
      <c r="AH28" s="1">
        <v>13</v>
      </c>
      <c r="AI28" s="1">
        <v>5</v>
      </c>
      <c r="AJ28" s="1">
        <v>2.1</v>
      </c>
      <c r="AK28" s="1">
        <v>-2.2000000000000002</v>
      </c>
      <c r="AL28" s="7">
        <v>-9.1</v>
      </c>
      <c r="AM28" s="6">
        <v>-10</v>
      </c>
      <c r="AN28" s="1">
        <v>-6.2</v>
      </c>
      <c r="AO28" s="1">
        <v>-2.2999999999999998</v>
      </c>
      <c r="AP28" s="1">
        <v>-5</v>
      </c>
      <c r="AQ28" s="1">
        <v>6.9</v>
      </c>
      <c r="AR28" s="1">
        <v>11.8</v>
      </c>
      <c r="AS28" s="1">
        <v>12</v>
      </c>
      <c r="AT28" s="1">
        <v>10.3</v>
      </c>
      <c r="AU28" s="1">
        <v>9.1999999999999993</v>
      </c>
      <c r="AV28" s="1">
        <v>-5.7</v>
      </c>
      <c r="AW28" s="1">
        <v>-8.3000000000000007</v>
      </c>
      <c r="AX28" s="7">
        <v>-4</v>
      </c>
      <c r="AY28" s="8">
        <f t="shared" si="3"/>
        <v>0.72499999999999998</v>
      </c>
      <c r="AZ28" s="2">
        <f t="shared" si="4"/>
        <v>11.9</v>
      </c>
      <c r="BA28" s="1">
        <f t="shared" si="5"/>
        <v>10.824999999999999</v>
      </c>
    </row>
    <row r="29" spans="1:53" x14ac:dyDescent="0.3">
      <c r="A29" s="1">
        <v>1993</v>
      </c>
      <c r="B29" s="4">
        <v>0.504</v>
      </c>
      <c r="C29" s="1">
        <v>0.93200000000000005</v>
      </c>
      <c r="D29" s="4">
        <v>0.504</v>
      </c>
      <c r="F29" s="5"/>
      <c r="H29" s="1">
        <v>1993</v>
      </c>
      <c r="I29" s="1">
        <v>53.8</v>
      </c>
      <c r="J29" s="1">
        <v>95.9</v>
      </c>
      <c r="K29" s="1">
        <v>95.8</v>
      </c>
      <c r="L29" s="1">
        <v>95.6</v>
      </c>
      <c r="M29" s="1">
        <v>8.6</v>
      </c>
      <c r="N29" s="1">
        <v>53.2</v>
      </c>
      <c r="O29" s="1">
        <v>40.5</v>
      </c>
      <c r="P29" s="6">
        <v>29.8</v>
      </c>
      <c r="Q29" s="1">
        <v>12.3</v>
      </c>
      <c r="R29" s="1">
        <v>38</v>
      </c>
      <c r="S29" s="1">
        <v>31</v>
      </c>
      <c r="T29" s="1">
        <v>24.7</v>
      </c>
      <c r="U29" s="1">
        <v>72.900000000000006</v>
      </c>
      <c r="V29" s="1">
        <v>57.1</v>
      </c>
      <c r="W29" s="1">
        <v>44.8</v>
      </c>
      <c r="X29" s="1">
        <v>16.899999999999999</v>
      </c>
      <c r="Y29" s="1">
        <v>41.2</v>
      </c>
      <c r="Z29" s="1">
        <v>6.6</v>
      </c>
      <c r="AA29" s="7">
        <v>57.6</v>
      </c>
      <c r="AB29" s="8">
        <f t="shared" si="0"/>
        <v>432.90000000000003</v>
      </c>
      <c r="AC29" s="2">
        <f t="shared" si="1"/>
        <v>130</v>
      </c>
      <c r="AD29" s="2">
        <f t="shared" si="2"/>
        <v>191.70000000000002</v>
      </c>
      <c r="AE29" s="1">
        <v>1993</v>
      </c>
      <c r="AF29" s="1">
        <v>11.8</v>
      </c>
      <c r="AG29" s="1">
        <v>12</v>
      </c>
      <c r="AH29" s="1">
        <v>10.3</v>
      </c>
      <c r="AI29" s="1">
        <v>9.1999999999999993</v>
      </c>
      <c r="AJ29" s="1">
        <v>-5.7</v>
      </c>
      <c r="AK29" s="1">
        <v>-8.3000000000000007</v>
      </c>
      <c r="AL29" s="7">
        <v>-4</v>
      </c>
      <c r="AM29" s="6">
        <v>-8.6</v>
      </c>
      <c r="AN29" s="1">
        <v>-8.8000000000000007</v>
      </c>
      <c r="AO29" s="1">
        <v>-6.1</v>
      </c>
      <c r="AP29" s="1">
        <v>-2.6</v>
      </c>
      <c r="AQ29" s="1">
        <v>5.3</v>
      </c>
      <c r="AR29" s="1">
        <v>9.4</v>
      </c>
      <c r="AS29" s="1">
        <v>14.5</v>
      </c>
      <c r="AT29" s="1">
        <v>12.1</v>
      </c>
      <c r="AU29" s="1">
        <v>3.3</v>
      </c>
      <c r="AV29" s="1">
        <v>-1.6</v>
      </c>
      <c r="AW29" s="1">
        <v>-6.4</v>
      </c>
      <c r="AX29" s="7">
        <v>-10.4</v>
      </c>
      <c r="AY29" s="8">
        <f t="shared" si="3"/>
        <v>8.3333333333331563E-3</v>
      </c>
      <c r="AZ29" s="2">
        <f t="shared" si="4"/>
        <v>11.95</v>
      </c>
      <c r="BA29" s="1">
        <f t="shared" si="5"/>
        <v>9.8249999999999993</v>
      </c>
    </row>
    <row r="30" spans="1:53" x14ac:dyDescent="0.3">
      <c r="A30" s="1">
        <v>1994</v>
      </c>
      <c r="B30" s="4">
        <v>0.498</v>
      </c>
      <c r="C30" s="1">
        <v>0.94299999999999995</v>
      </c>
      <c r="D30" s="4">
        <v>0.498</v>
      </c>
      <c r="F30" s="5"/>
      <c r="H30" s="1">
        <v>1994</v>
      </c>
      <c r="I30" s="1">
        <v>72.900000000000006</v>
      </c>
      <c r="J30" s="1">
        <v>57.1</v>
      </c>
      <c r="K30" s="1">
        <v>44.8</v>
      </c>
      <c r="L30" s="1">
        <v>16.899999999999999</v>
      </c>
      <c r="M30" s="1">
        <v>41.2</v>
      </c>
      <c r="N30" s="1">
        <v>6.6</v>
      </c>
      <c r="O30" s="1">
        <v>57.6</v>
      </c>
      <c r="P30" s="6">
        <v>48.1</v>
      </c>
      <c r="Q30" s="1">
        <v>15.9</v>
      </c>
      <c r="R30" s="1">
        <v>24.4</v>
      </c>
      <c r="S30" s="1">
        <v>37.6</v>
      </c>
      <c r="T30" s="1">
        <v>43.4</v>
      </c>
      <c r="U30" s="1">
        <v>62.2</v>
      </c>
      <c r="V30" s="1">
        <v>95.9</v>
      </c>
      <c r="W30" s="1">
        <v>39.799999999999997</v>
      </c>
      <c r="X30" s="1">
        <v>47.4</v>
      </c>
      <c r="Y30" s="1">
        <v>44</v>
      </c>
      <c r="Z30" s="1">
        <v>29.7</v>
      </c>
      <c r="AA30" s="7">
        <v>45.8</v>
      </c>
      <c r="AB30" s="8">
        <f t="shared" si="0"/>
        <v>534.19999999999993</v>
      </c>
      <c r="AC30" s="2">
        <f t="shared" si="1"/>
        <v>158.10000000000002</v>
      </c>
      <c r="AD30" s="2">
        <f t="shared" si="2"/>
        <v>245.30000000000004</v>
      </c>
      <c r="AE30" s="1">
        <v>1994</v>
      </c>
      <c r="AF30" s="1">
        <v>9.4</v>
      </c>
      <c r="AG30" s="1">
        <v>14.5</v>
      </c>
      <c r="AH30" s="1">
        <v>12.1</v>
      </c>
      <c r="AI30" s="1">
        <v>3.3</v>
      </c>
      <c r="AJ30" s="1">
        <v>-1.6</v>
      </c>
      <c r="AK30" s="1">
        <v>-6.4</v>
      </c>
      <c r="AL30" s="7">
        <v>-10.4</v>
      </c>
      <c r="AM30" s="6">
        <v>-13</v>
      </c>
      <c r="AN30" s="1">
        <v>-12.8</v>
      </c>
      <c r="AO30" s="1">
        <v>-6.2</v>
      </c>
      <c r="AP30" s="1">
        <v>1.2</v>
      </c>
      <c r="AQ30" s="1">
        <v>3.1</v>
      </c>
      <c r="AR30" s="1">
        <v>11.5</v>
      </c>
      <c r="AS30" s="1">
        <v>14.2</v>
      </c>
      <c r="AT30" s="1">
        <v>12.2</v>
      </c>
      <c r="AU30" s="1">
        <v>6.1</v>
      </c>
      <c r="AV30" s="1">
        <v>0.6</v>
      </c>
      <c r="AW30" s="1">
        <v>-6.3</v>
      </c>
      <c r="AX30" s="7">
        <v>-5.6</v>
      </c>
      <c r="AY30" s="8">
        <f t="shared" si="3"/>
        <v>0.41666666666666652</v>
      </c>
      <c r="AZ30" s="2">
        <f t="shared" si="4"/>
        <v>12.85</v>
      </c>
      <c r="BA30" s="1">
        <f t="shared" si="5"/>
        <v>11</v>
      </c>
    </row>
    <row r="31" spans="1:53" x14ac:dyDescent="0.3">
      <c r="A31" s="1">
        <v>1995</v>
      </c>
      <c r="B31" s="4">
        <v>0.57099999999999995</v>
      </c>
      <c r="C31" s="1">
        <v>0.97899999999999998</v>
      </c>
      <c r="D31" s="4">
        <v>0.57099999999999995</v>
      </c>
      <c r="F31" s="5"/>
      <c r="H31" s="1">
        <v>1995</v>
      </c>
      <c r="I31" s="1">
        <v>62.2</v>
      </c>
      <c r="J31" s="1">
        <v>95.9</v>
      </c>
      <c r="K31" s="1">
        <v>39.799999999999997</v>
      </c>
      <c r="L31" s="1">
        <v>47.4</v>
      </c>
      <c r="M31" s="1">
        <v>44</v>
      </c>
      <c r="N31" s="1">
        <v>29.7</v>
      </c>
      <c r="O31" s="1">
        <v>45.8</v>
      </c>
      <c r="P31" s="6">
        <v>24.6</v>
      </c>
      <c r="Q31" s="1">
        <v>46.9</v>
      </c>
      <c r="R31" s="1">
        <v>16.8</v>
      </c>
      <c r="S31" s="1">
        <v>25.4</v>
      </c>
      <c r="T31" s="1">
        <v>48.8</v>
      </c>
      <c r="U31" s="1">
        <v>40.1</v>
      </c>
      <c r="V31" s="1">
        <v>58.3</v>
      </c>
      <c r="W31" s="1">
        <v>73.900000000000006</v>
      </c>
      <c r="X31" s="1">
        <v>28.6</v>
      </c>
      <c r="Y31" s="1">
        <v>132.30000000000001</v>
      </c>
      <c r="Z31" s="1">
        <v>66.7</v>
      </c>
      <c r="AA31" s="7">
        <v>12.2</v>
      </c>
      <c r="AB31" s="8">
        <f t="shared" si="0"/>
        <v>574.6</v>
      </c>
      <c r="AC31" s="2">
        <f t="shared" si="1"/>
        <v>98.4</v>
      </c>
      <c r="AD31" s="2">
        <f t="shared" si="2"/>
        <v>200.9</v>
      </c>
      <c r="AE31" s="1">
        <v>1995</v>
      </c>
      <c r="AF31" s="1">
        <v>11.5</v>
      </c>
      <c r="AG31" s="1">
        <v>14.2</v>
      </c>
      <c r="AH31" s="1">
        <v>12.2</v>
      </c>
      <c r="AI31" s="1">
        <v>6.1</v>
      </c>
      <c r="AJ31" s="1">
        <v>0.6</v>
      </c>
      <c r="AK31" s="1">
        <v>-6.3</v>
      </c>
      <c r="AL31" s="7">
        <v>-5.6</v>
      </c>
      <c r="AM31" s="6">
        <v>-7.7</v>
      </c>
      <c r="AN31" s="1">
        <v>-7.9</v>
      </c>
      <c r="AO31" s="1">
        <v>-3</v>
      </c>
      <c r="AP31" s="1">
        <v>-0.3</v>
      </c>
      <c r="AQ31" s="1">
        <v>4.8</v>
      </c>
      <c r="AR31" s="1">
        <v>12.5</v>
      </c>
      <c r="AS31" s="1">
        <v>12.7</v>
      </c>
      <c r="AT31" s="1">
        <v>11.4</v>
      </c>
      <c r="AU31" s="1">
        <v>6.5</v>
      </c>
      <c r="AV31" s="1">
        <v>1.2</v>
      </c>
      <c r="AW31" s="1">
        <v>-9.1999999999999993</v>
      </c>
      <c r="AX31" s="7">
        <v>-14.7</v>
      </c>
      <c r="AY31" s="8">
        <f t="shared" si="3"/>
        <v>0.52500000000000002</v>
      </c>
      <c r="AZ31" s="2">
        <f t="shared" si="4"/>
        <v>12.6</v>
      </c>
      <c r="BA31" s="1">
        <f t="shared" si="5"/>
        <v>10.775</v>
      </c>
    </row>
    <row r="32" spans="1:53" x14ac:dyDescent="0.3">
      <c r="A32" s="1">
        <v>1996</v>
      </c>
      <c r="B32" s="4">
        <v>0.51800000000000002</v>
      </c>
      <c r="C32" s="1">
        <v>0.89100000000000001</v>
      </c>
      <c r="D32" s="4">
        <v>0.51800000000000002</v>
      </c>
      <c r="F32" s="5"/>
      <c r="H32" s="1">
        <v>1996</v>
      </c>
      <c r="I32" s="1">
        <v>40.1</v>
      </c>
      <c r="J32" s="1">
        <v>58.3</v>
      </c>
      <c r="K32" s="1">
        <v>73.900000000000006</v>
      </c>
      <c r="L32" s="1">
        <v>28.6</v>
      </c>
      <c r="M32" s="1">
        <v>132.30000000000001</v>
      </c>
      <c r="N32" s="1">
        <v>66.7</v>
      </c>
      <c r="O32" s="1">
        <v>12.2</v>
      </c>
      <c r="P32" s="6">
        <v>9</v>
      </c>
      <c r="Q32" s="1">
        <v>25.5</v>
      </c>
      <c r="R32" s="1">
        <v>9.9</v>
      </c>
      <c r="S32" s="1">
        <v>26.7</v>
      </c>
      <c r="T32" s="1">
        <v>59.3</v>
      </c>
      <c r="U32" s="1">
        <v>43.4</v>
      </c>
      <c r="V32" s="1">
        <v>82.9</v>
      </c>
      <c r="W32" s="1">
        <v>36.5</v>
      </c>
      <c r="X32" s="1">
        <v>21.8</v>
      </c>
      <c r="Y32" s="1">
        <v>52.2</v>
      </c>
      <c r="Z32" s="1">
        <v>106.4</v>
      </c>
      <c r="AA32" s="7">
        <v>32.4</v>
      </c>
      <c r="AB32" s="8">
        <f t="shared" si="0"/>
        <v>506</v>
      </c>
      <c r="AC32" s="2">
        <f t="shared" si="1"/>
        <v>126.30000000000001</v>
      </c>
      <c r="AD32" s="2">
        <f t="shared" si="2"/>
        <v>184.60000000000002</v>
      </c>
      <c r="AE32" s="1">
        <v>1996</v>
      </c>
      <c r="AF32" s="1">
        <v>12.5</v>
      </c>
      <c r="AG32" s="1">
        <v>12.7</v>
      </c>
      <c r="AH32" s="1">
        <v>11.4</v>
      </c>
      <c r="AI32" s="1">
        <v>6.5</v>
      </c>
      <c r="AJ32" s="1">
        <v>1.2</v>
      </c>
      <c r="AK32" s="1">
        <v>-9.1999999999999993</v>
      </c>
      <c r="AL32" s="7">
        <v>-14.7</v>
      </c>
      <c r="AM32" s="6">
        <v>-9</v>
      </c>
      <c r="AN32" s="1">
        <v>-12.4</v>
      </c>
      <c r="AO32" s="1">
        <v>-6.4</v>
      </c>
      <c r="AP32" s="1">
        <v>-1.9</v>
      </c>
      <c r="AQ32" s="1">
        <v>2.7</v>
      </c>
      <c r="AR32" s="1">
        <v>9.1</v>
      </c>
      <c r="AS32" s="1">
        <v>12.3</v>
      </c>
      <c r="AT32" s="1">
        <v>13.5</v>
      </c>
      <c r="AU32" s="1">
        <v>5.7</v>
      </c>
      <c r="AV32" s="1">
        <v>2.2999999999999998</v>
      </c>
      <c r="AW32" s="1">
        <v>-2.5</v>
      </c>
      <c r="AX32" s="7">
        <v>-9.4</v>
      </c>
      <c r="AY32" s="8">
        <f t="shared" si="3"/>
        <v>0.33333333333333348</v>
      </c>
      <c r="AZ32" s="2">
        <f t="shared" si="4"/>
        <v>10.7</v>
      </c>
      <c r="BA32" s="1">
        <f t="shared" si="5"/>
        <v>10.15</v>
      </c>
    </row>
    <row r="33" spans="1:53" x14ac:dyDescent="0.3">
      <c r="A33" s="1">
        <v>1997</v>
      </c>
      <c r="B33" s="4">
        <v>0.67700000000000005</v>
      </c>
      <c r="C33" s="1">
        <v>1.1180000000000001</v>
      </c>
      <c r="D33" s="4">
        <v>0.67700000000000005</v>
      </c>
      <c r="F33" s="5"/>
      <c r="H33" s="1">
        <v>1997</v>
      </c>
      <c r="I33" s="1">
        <v>43.4</v>
      </c>
      <c r="J33" s="1">
        <v>82.9</v>
      </c>
      <c r="K33" s="1">
        <v>36.5</v>
      </c>
      <c r="L33" s="1">
        <v>21.8</v>
      </c>
      <c r="M33" s="1">
        <v>52.2</v>
      </c>
      <c r="N33" s="1">
        <v>106.4</v>
      </c>
      <c r="O33" s="1">
        <v>32.4</v>
      </c>
      <c r="P33" s="6">
        <v>42.1</v>
      </c>
      <c r="Q33" s="1">
        <v>39.5</v>
      </c>
      <c r="R33" s="1">
        <v>63.4</v>
      </c>
      <c r="S33" s="1">
        <v>31.4</v>
      </c>
      <c r="T33" s="1">
        <v>34.9</v>
      </c>
      <c r="U33" s="1">
        <v>40.299999999999997</v>
      </c>
      <c r="V33" s="1">
        <v>64.2</v>
      </c>
      <c r="W33" s="1">
        <v>46.6</v>
      </c>
      <c r="X33" s="1">
        <v>83</v>
      </c>
      <c r="Y33" s="1">
        <v>17.8</v>
      </c>
      <c r="Z33" s="1">
        <v>23.2</v>
      </c>
      <c r="AA33" s="7">
        <v>14.7</v>
      </c>
      <c r="AB33" s="8">
        <f t="shared" si="0"/>
        <v>501.1</v>
      </c>
      <c r="AC33" s="2">
        <f t="shared" si="1"/>
        <v>104.5</v>
      </c>
      <c r="AD33" s="2">
        <f t="shared" si="2"/>
        <v>234.1</v>
      </c>
      <c r="AE33" s="1">
        <v>1997</v>
      </c>
      <c r="AF33" s="1">
        <v>9.1</v>
      </c>
      <c r="AG33" s="1">
        <v>12.3</v>
      </c>
      <c r="AH33" s="1">
        <v>13.5</v>
      </c>
      <c r="AI33" s="1">
        <v>5.7</v>
      </c>
      <c r="AJ33" s="1">
        <v>2.2999999999999998</v>
      </c>
      <c r="AK33" s="1">
        <v>-2.5</v>
      </c>
      <c r="AL33" s="7">
        <v>-9.4</v>
      </c>
      <c r="AM33" s="6">
        <v>-13.4</v>
      </c>
      <c r="AN33" s="1">
        <v>-11.3</v>
      </c>
      <c r="AO33" s="1">
        <v>-5.3</v>
      </c>
      <c r="AP33" s="1">
        <v>-3.8</v>
      </c>
      <c r="AQ33" s="1">
        <v>3.5</v>
      </c>
      <c r="AR33" s="1">
        <v>11.8</v>
      </c>
      <c r="AS33" s="1">
        <v>14.6</v>
      </c>
      <c r="AT33" s="1">
        <v>13.6</v>
      </c>
      <c r="AU33" s="1">
        <v>8.3000000000000007</v>
      </c>
      <c r="AV33" s="1">
        <v>0</v>
      </c>
      <c r="AW33" s="1">
        <v>-5.8</v>
      </c>
      <c r="AX33" s="7">
        <v>-9.1999999999999993</v>
      </c>
      <c r="AY33" s="8">
        <f t="shared" si="3"/>
        <v>0.24999999999999969</v>
      </c>
      <c r="AZ33" s="2">
        <f t="shared" si="4"/>
        <v>13.2</v>
      </c>
      <c r="BA33" s="1">
        <f t="shared" si="5"/>
        <v>12.074999999999999</v>
      </c>
    </row>
    <row r="34" spans="1:53" x14ac:dyDescent="0.3">
      <c r="A34" s="1">
        <v>1998</v>
      </c>
      <c r="B34" s="4">
        <v>0.71299999999999997</v>
      </c>
      <c r="C34" s="1">
        <v>1.0149999999999999</v>
      </c>
      <c r="D34" s="4">
        <v>0.71299999999999997</v>
      </c>
      <c r="F34" s="5"/>
      <c r="H34" s="1">
        <v>1998</v>
      </c>
      <c r="I34" s="1">
        <v>40.299999999999997</v>
      </c>
      <c r="J34" s="1">
        <v>64.2</v>
      </c>
      <c r="K34" s="1">
        <v>46.6</v>
      </c>
      <c r="L34" s="1">
        <v>83</v>
      </c>
      <c r="M34" s="1">
        <v>17.8</v>
      </c>
      <c r="N34" s="1">
        <v>23.2</v>
      </c>
      <c r="O34" s="1">
        <v>14.7</v>
      </c>
      <c r="P34" s="6">
        <v>69</v>
      </c>
      <c r="Q34" s="1">
        <v>53</v>
      </c>
      <c r="R34" s="1">
        <v>34</v>
      </c>
      <c r="S34" s="1">
        <v>22</v>
      </c>
      <c r="T34" s="1">
        <v>71</v>
      </c>
      <c r="U34" s="1">
        <v>76</v>
      </c>
      <c r="V34" s="1">
        <v>68</v>
      </c>
      <c r="W34" s="1">
        <v>41</v>
      </c>
      <c r="X34" s="1">
        <v>62</v>
      </c>
      <c r="Y34" s="1">
        <v>81</v>
      </c>
      <c r="Z34" s="1">
        <v>19</v>
      </c>
      <c r="AA34" s="7">
        <v>29</v>
      </c>
      <c r="AB34" s="8">
        <f t="shared" ref="AB34:AB57" si="6">SUM(P34:AA34)</f>
        <v>625</v>
      </c>
      <c r="AC34" s="2">
        <f t="shared" ref="AC34:AC57" si="7">SUM(U34,V34)</f>
        <v>144</v>
      </c>
      <c r="AD34" s="2">
        <f t="shared" ref="AD34:AD57" si="8">SUM(U34:X34)</f>
        <v>247</v>
      </c>
      <c r="AE34" s="1">
        <v>1998</v>
      </c>
      <c r="AF34" s="1">
        <v>11.8</v>
      </c>
      <c r="AG34" s="1">
        <v>14.6</v>
      </c>
      <c r="AH34" s="1">
        <v>13.6</v>
      </c>
      <c r="AI34" s="1">
        <v>8.3000000000000007</v>
      </c>
      <c r="AJ34" s="1">
        <v>0</v>
      </c>
      <c r="AK34" s="1">
        <v>-5.8</v>
      </c>
      <c r="AL34" s="7">
        <v>-9.1999999999999993</v>
      </c>
      <c r="AM34" s="6">
        <v>-12</v>
      </c>
      <c r="AN34" s="1">
        <v>-21.3</v>
      </c>
      <c r="AO34" s="1">
        <v>-9.6999999999999993</v>
      </c>
      <c r="AP34" s="1">
        <v>-4</v>
      </c>
      <c r="AQ34" s="1">
        <v>3.8</v>
      </c>
      <c r="AR34" s="1">
        <v>9.8000000000000007</v>
      </c>
      <c r="AS34" s="1">
        <v>16.3</v>
      </c>
      <c r="AT34" s="1">
        <v>11.1</v>
      </c>
      <c r="AU34" s="1">
        <v>7</v>
      </c>
      <c r="AV34" s="1">
        <v>1.2</v>
      </c>
      <c r="AW34" s="1">
        <v>-8.1</v>
      </c>
      <c r="AX34" s="7">
        <v>-10.7</v>
      </c>
      <c r="AY34" s="8">
        <f t="shared" ref="AY34:AY57" si="9">AVERAGE(AM34:AX34)</f>
        <v>-1.3833333333333337</v>
      </c>
      <c r="AZ34" s="2">
        <f t="shared" ref="AZ34:AZ57" si="10">AVERAGE(AR34:AS34)</f>
        <v>13.05</v>
      </c>
      <c r="BA34" s="1">
        <f t="shared" ref="BA34:BA57" si="11">AVERAGE(AR34:AU34)</f>
        <v>11.05</v>
      </c>
    </row>
    <row r="35" spans="1:53" x14ac:dyDescent="0.3">
      <c r="A35" s="1">
        <v>1999</v>
      </c>
      <c r="B35" s="4">
        <v>0.76700000000000002</v>
      </c>
      <c r="C35" s="1">
        <v>1.022</v>
      </c>
      <c r="D35" s="4">
        <v>0.76700000000000002</v>
      </c>
      <c r="F35" s="5"/>
      <c r="H35" s="1">
        <v>1999</v>
      </c>
      <c r="I35" s="1">
        <v>76</v>
      </c>
      <c r="J35" s="1">
        <v>68</v>
      </c>
      <c r="K35" s="1">
        <v>41</v>
      </c>
      <c r="L35" s="1">
        <v>62</v>
      </c>
      <c r="M35" s="1">
        <v>81</v>
      </c>
      <c r="N35" s="1">
        <v>19</v>
      </c>
      <c r="O35" s="1">
        <v>29</v>
      </c>
      <c r="P35" s="6">
        <v>43.6</v>
      </c>
      <c r="Q35" s="1">
        <v>37.4</v>
      </c>
      <c r="R35" s="1">
        <v>43.4</v>
      </c>
      <c r="S35" s="1">
        <v>10.7</v>
      </c>
      <c r="T35" s="1">
        <v>18.8</v>
      </c>
      <c r="U35" s="1">
        <v>49</v>
      </c>
      <c r="V35" s="1">
        <v>96.9</v>
      </c>
      <c r="W35" s="1">
        <v>58.6</v>
      </c>
      <c r="X35" s="1">
        <v>48.3</v>
      </c>
      <c r="Y35" s="1">
        <v>92.8</v>
      </c>
      <c r="Z35" s="1">
        <v>32.700000000000003</v>
      </c>
      <c r="AA35" s="7">
        <v>45.2</v>
      </c>
      <c r="AB35" s="8">
        <f t="shared" si="6"/>
        <v>577.40000000000009</v>
      </c>
      <c r="AC35" s="2">
        <f t="shared" si="7"/>
        <v>145.9</v>
      </c>
      <c r="AD35" s="2">
        <f t="shared" si="8"/>
        <v>252.8</v>
      </c>
      <c r="AE35" s="1">
        <v>1999</v>
      </c>
      <c r="AF35" s="1">
        <v>9.8000000000000007</v>
      </c>
      <c r="AG35" s="1">
        <v>16.3</v>
      </c>
      <c r="AH35" s="1">
        <v>11.1</v>
      </c>
      <c r="AI35" s="1">
        <v>7</v>
      </c>
      <c r="AJ35" s="1">
        <v>1.2</v>
      </c>
      <c r="AK35" s="1">
        <v>-8.1</v>
      </c>
      <c r="AL35" s="7">
        <v>-10.7</v>
      </c>
      <c r="AM35" s="6">
        <v>-16.5</v>
      </c>
      <c r="AN35" s="1">
        <v>-13.3</v>
      </c>
      <c r="AO35" s="1">
        <v>-7</v>
      </c>
      <c r="AP35" s="1">
        <v>0</v>
      </c>
      <c r="AQ35" s="1">
        <v>1.5</v>
      </c>
      <c r="AR35" s="1">
        <v>13.3</v>
      </c>
      <c r="AS35" s="1">
        <v>14.7</v>
      </c>
      <c r="AT35" s="1">
        <v>10.7</v>
      </c>
      <c r="AU35" s="1">
        <v>8.1999999999999993</v>
      </c>
      <c r="AV35" s="1">
        <v>3.4</v>
      </c>
      <c r="AW35" s="1">
        <v>-4.2</v>
      </c>
      <c r="AX35" s="7">
        <v>-10.3</v>
      </c>
      <c r="AY35" s="8">
        <f t="shared" si="9"/>
        <v>4.1666666666666664E-2</v>
      </c>
      <c r="AZ35" s="2">
        <f t="shared" si="10"/>
        <v>14</v>
      </c>
      <c r="BA35" s="1">
        <f t="shared" si="11"/>
        <v>11.725000000000001</v>
      </c>
    </row>
    <row r="36" spans="1:53" x14ac:dyDescent="0.3">
      <c r="A36" s="1">
        <v>2000</v>
      </c>
      <c r="B36" s="4">
        <v>0.89700000000000002</v>
      </c>
      <c r="C36" s="1">
        <v>1.1080000000000001</v>
      </c>
      <c r="D36" s="4">
        <v>0.89700000000000002</v>
      </c>
      <c r="F36" s="5"/>
      <c r="H36" s="1">
        <v>2000</v>
      </c>
      <c r="I36" s="1">
        <v>49</v>
      </c>
      <c r="J36" s="1">
        <v>96.9</v>
      </c>
      <c r="K36" s="1">
        <v>58.6</v>
      </c>
      <c r="L36" s="1">
        <v>48.3</v>
      </c>
      <c r="M36" s="1">
        <v>92.8</v>
      </c>
      <c r="N36" s="1">
        <v>32.700000000000003</v>
      </c>
      <c r="O36" s="1">
        <v>45.2</v>
      </c>
      <c r="P36" s="6">
        <v>87.4</v>
      </c>
      <c r="Q36" s="1">
        <v>39.6</v>
      </c>
      <c r="R36" s="1">
        <v>34.6</v>
      </c>
      <c r="S36" s="1">
        <v>57.8</v>
      </c>
      <c r="T36" s="1">
        <v>37.6</v>
      </c>
      <c r="U36" s="1">
        <v>60.6</v>
      </c>
      <c r="V36" s="1">
        <v>59</v>
      </c>
      <c r="W36" s="1">
        <v>33</v>
      </c>
      <c r="X36" s="1">
        <v>51.5</v>
      </c>
      <c r="Y36" s="1">
        <v>53</v>
      </c>
      <c r="Z36" s="1">
        <v>59.8</v>
      </c>
      <c r="AA36" s="7">
        <v>54.4</v>
      </c>
      <c r="AB36" s="8">
        <f t="shared" si="6"/>
        <v>628.29999999999995</v>
      </c>
      <c r="AC36" s="2">
        <f t="shared" si="7"/>
        <v>119.6</v>
      </c>
      <c r="AD36" s="2">
        <f t="shared" si="8"/>
        <v>204.1</v>
      </c>
      <c r="AE36" s="1">
        <v>2000</v>
      </c>
      <c r="AF36" s="1">
        <v>13.3</v>
      </c>
      <c r="AG36" s="1">
        <v>14.7</v>
      </c>
      <c r="AH36" s="1">
        <v>10.7</v>
      </c>
      <c r="AI36" s="1">
        <v>8.1999999999999993</v>
      </c>
      <c r="AJ36" s="1">
        <v>3.4</v>
      </c>
      <c r="AK36" s="1">
        <v>-4.2</v>
      </c>
      <c r="AL36" s="7">
        <v>-10.3</v>
      </c>
      <c r="AM36" s="6">
        <v>-10.8</v>
      </c>
      <c r="AN36" s="1">
        <v>-10</v>
      </c>
      <c r="AO36" s="1">
        <v>-4.7</v>
      </c>
      <c r="AP36" s="1">
        <v>0.5</v>
      </c>
      <c r="AQ36" s="1">
        <v>5.4</v>
      </c>
      <c r="AR36" s="1">
        <v>12.2</v>
      </c>
      <c r="AS36" s="1">
        <v>16</v>
      </c>
      <c r="AT36" s="1">
        <v>12.8</v>
      </c>
      <c r="AU36" s="1">
        <v>7.4</v>
      </c>
      <c r="AV36" s="1">
        <v>5.2</v>
      </c>
      <c r="AW36" s="1">
        <v>-1.7</v>
      </c>
      <c r="AX36" s="7">
        <v>-8</v>
      </c>
      <c r="AY36" s="8">
        <f t="shared" si="9"/>
        <v>2.0249999999999999</v>
      </c>
      <c r="AZ36" s="2">
        <f t="shared" si="10"/>
        <v>14.1</v>
      </c>
      <c r="BA36" s="1">
        <f t="shared" si="11"/>
        <v>12.1</v>
      </c>
    </row>
    <row r="37" spans="1:53" x14ac:dyDescent="0.3">
      <c r="A37" s="1">
        <v>2001</v>
      </c>
      <c r="B37" s="4">
        <v>0.84599999999999997</v>
      </c>
      <c r="C37" s="1">
        <v>0.98899999999999999</v>
      </c>
      <c r="D37" s="4">
        <v>0.84599999999999997</v>
      </c>
      <c r="F37" s="5"/>
      <c r="H37" s="1">
        <v>2001</v>
      </c>
      <c r="I37" s="1">
        <v>60.6</v>
      </c>
      <c r="J37" s="1">
        <v>59</v>
      </c>
      <c r="K37" s="1">
        <v>33</v>
      </c>
      <c r="L37" s="1">
        <v>51.5</v>
      </c>
      <c r="M37" s="1">
        <v>53</v>
      </c>
      <c r="N37" s="1">
        <v>59.8</v>
      </c>
      <c r="O37" s="1">
        <v>54.4</v>
      </c>
      <c r="P37" s="6">
        <v>20.9</v>
      </c>
      <c r="Q37" s="1">
        <v>41.5</v>
      </c>
      <c r="R37" s="1">
        <v>16.5</v>
      </c>
      <c r="S37" s="1">
        <v>50.1</v>
      </c>
      <c r="T37" s="1">
        <v>33</v>
      </c>
      <c r="U37" s="1">
        <v>13.9</v>
      </c>
      <c r="V37" s="1">
        <v>65.2</v>
      </c>
      <c r="W37" s="1">
        <v>18.100000000000001</v>
      </c>
      <c r="X37" s="1">
        <v>20.3</v>
      </c>
      <c r="Y37" s="1">
        <v>57.2</v>
      </c>
      <c r="Z37" s="1">
        <v>31.9</v>
      </c>
      <c r="AA37" s="7">
        <v>8.5</v>
      </c>
      <c r="AB37" s="8">
        <f t="shared" si="6"/>
        <v>377.1</v>
      </c>
      <c r="AC37" s="2">
        <f t="shared" si="7"/>
        <v>79.100000000000009</v>
      </c>
      <c r="AD37" s="2">
        <f t="shared" si="8"/>
        <v>117.50000000000001</v>
      </c>
      <c r="AE37" s="1">
        <v>2001</v>
      </c>
      <c r="AF37" s="1">
        <v>12.2</v>
      </c>
      <c r="AG37" s="1">
        <v>16</v>
      </c>
      <c r="AH37" s="1">
        <v>12.8</v>
      </c>
      <c r="AI37" s="1">
        <v>7.4</v>
      </c>
      <c r="AJ37" s="1">
        <v>5.2</v>
      </c>
      <c r="AK37" s="1">
        <v>-1.7</v>
      </c>
      <c r="AL37" s="7">
        <v>-8</v>
      </c>
      <c r="AM37" s="6">
        <v>-5.8</v>
      </c>
      <c r="AN37" s="1">
        <v>-13.1</v>
      </c>
      <c r="AO37" s="1">
        <v>-10.9</v>
      </c>
      <c r="AP37" s="1">
        <v>-0.5</v>
      </c>
      <c r="AQ37" s="1">
        <v>4.3</v>
      </c>
      <c r="AR37" s="1">
        <v>13.1</v>
      </c>
      <c r="AS37" s="1">
        <v>15.5</v>
      </c>
      <c r="AT37" s="1">
        <v>11.6</v>
      </c>
      <c r="AU37" s="1">
        <v>7.7</v>
      </c>
      <c r="AV37" s="1">
        <v>0.7</v>
      </c>
      <c r="AW37" s="1">
        <v>-7.3</v>
      </c>
      <c r="AX37" s="7">
        <v>-11.8</v>
      </c>
      <c r="AY37" s="8">
        <f t="shared" si="9"/>
        <v>0.29166666666666669</v>
      </c>
      <c r="AZ37" s="2">
        <f t="shared" si="10"/>
        <v>14.3</v>
      </c>
      <c r="BA37" s="1">
        <f t="shared" si="11"/>
        <v>11.975000000000001</v>
      </c>
    </row>
    <row r="38" spans="1:53" x14ac:dyDescent="0.3">
      <c r="A38" s="1">
        <v>2002</v>
      </c>
      <c r="B38" s="4">
        <v>0.70199999999999996</v>
      </c>
      <c r="C38" s="1">
        <v>0.81799999999999995</v>
      </c>
      <c r="D38" s="4">
        <v>0.70199999999999996</v>
      </c>
      <c r="F38" s="5"/>
      <c r="H38" s="1">
        <v>2002</v>
      </c>
      <c r="I38" s="1">
        <v>13.9</v>
      </c>
      <c r="J38" s="1">
        <v>65.2</v>
      </c>
      <c r="K38" s="1">
        <v>18.100000000000001</v>
      </c>
      <c r="L38" s="1">
        <v>20.3</v>
      </c>
      <c r="M38" s="1">
        <v>57.2</v>
      </c>
      <c r="N38" s="1">
        <v>31.9</v>
      </c>
      <c r="O38" s="1">
        <v>8.5</v>
      </c>
      <c r="P38" s="6">
        <v>38.200000000000003</v>
      </c>
      <c r="Q38" s="1">
        <v>65.7</v>
      </c>
      <c r="R38" s="1">
        <v>21.6</v>
      </c>
      <c r="S38" s="1">
        <v>17.8</v>
      </c>
      <c r="T38" s="1">
        <v>28.1</v>
      </c>
      <c r="U38" s="1">
        <v>46.6</v>
      </c>
      <c r="V38" s="1">
        <v>151.9</v>
      </c>
      <c r="W38" s="1">
        <v>56.7</v>
      </c>
      <c r="X38" s="1">
        <v>46</v>
      </c>
      <c r="Y38" s="1">
        <v>24</v>
      </c>
      <c r="Z38" s="1">
        <v>27.2</v>
      </c>
      <c r="AA38" s="7">
        <v>14.4</v>
      </c>
      <c r="AB38" s="8">
        <f t="shared" si="6"/>
        <v>538.19999999999993</v>
      </c>
      <c r="AC38" s="2">
        <f t="shared" si="7"/>
        <v>198.5</v>
      </c>
      <c r="AD38" s="2">
        <f t="shared" si="8"/>
        <v>301.2</v>
      </c>
      <c r="AE38" s="1">
        <v>2002</v>
      </c>
      <c r="AF38" s="1">
        <v>13.1</v>
      </c>
      <c r="AG38" s="1">
        <v>15.5</v>
      </c>
      <c r="AH38" s="1">
        <v>11.6</v>
      </c>
      <c r="AI38" s="1">
        <v>7.7</v>
      </c>
      <c r="AJ38" s="1">
        <v>0.7</v>
      </c>
      <c r="AK38" s="1">
        <v>-7.3</v>
      </c>
      <c r="AL38" s="7">
        <v>-11.8</v>
      </c>
      <c r="AM38" s="6">
        <v>-13.1</v>
      </c>
      <c r="AN38" s="1">
        <v>-10.1</v>
      </c>
      <c r="AO38" s="1">
        <v>-6.5</v>
      </c>
      <c r="AP38" s="1">
        <v>-0.3</v>
      </c>
      <c r="AQ38" s="1">
        <v>5.0999999999999996</v>
      </c>
      <c r="AR38" s="1">
        <v>12.5</v>
      </c>
      <c r="AS38" s="1">
        <v>15.7</v>
      </c>
      <c r="AT38" s="1">
        <v>11.5</v>
      </c>
      <c r="AU38" s="1">
        <v>6.2</v>
      </c>
      <c r="AV38" s="1">
        <v>-1.1000000000000001</v>
      </c>
      <c r="AW38" s="1">
        <v>-10.9</v>
      </c>
      <c r="AX38" s="7">
        <v>-13.6</v>
      </c>
      <c r="AY38" s="8">
        <f t="shared" si="9"/>
        <v>-0.38333333333333347</v>
      </c>
      <c r="AZ38" s="2">
        <f t="shared" si="10"/>
        <v>14.1</v>
      </c>
      <c r="BA38" s="1">
        <f t="shared" si="11"/>
        <v>11.475000000000001</v>
      </c>
    </row>
    <row r="39" spans="1:53" x14ac:dyDescent="0.3">
      <c r="A39" s="1">
        <v>2003</v>
      </c>
      <c r="B39" s="4">
        <v>0.84599999999999997</v>
      </c>
      <c r="C39" s="1">
        <v>1.0980000000000001</v>
      </c>
      <c r="D39" s="4">
        <v>0.84599999999999997</v>
      </c>
      <c r="F39" s="5"/>
      <c r="H39" s="1">
        <v>2003</v>
      </c>
      <c r="I39" s="1">
        <v>46.6</v>
      </c>
      <c r="J39" s="1">
        <v>151.9</v>
      </c>
      <c r="K39" s="1">
        <v>56.7</v>
      </c>
      <c r="L39" s="1">
        <v>46</v>
      </c>
      <c r="M39" s="1">
        <v>24</v>
      </c>
      <c r="N39" s="1">
        <v>27.2</v>
      </c>
      <c r="O39" s="1">
        <v>14.4</v>
      </c>
      <c r="P39" s="6">
        <v>52.8</v>
      </c>
      <c r="Q39" s="1">
        <v>18.3</v>
      </c>
      <c r="R39" s="1">
        <v>23.4</v>
      </c>
      <c r="S39" s="1">
        <v>9.4</v>
      </c>
      <c r="T39" s="1">
        <v>72.2</v>
      </c>
      <c r="U39" s="1">
        <v>12.8</v>
      </c>
      <c r="V39" s="1">
        <v>53.5</v>
      </c>
      <c r="W39" s="1">
        <v>55.6</v>
      </c>
      <c r="X39" s="1">
        <v>35.6</v>
      </c>
      <c r="Y39" s="1">
        <v>72.400000000000006</v>
      </c>
      <c r="Z39" s="1">
        <v>39.200000000000003</v>
      </c>
      <c r="AA39" s="7">
        <v>64</v>
      </c>
      <c r="AB39" s="8">
        <f t="shared" si="6"/>
        <v>509.2000000000001</v>
      </c>
      <c r="AC39" s="2">
        <f t="shared" si="7"/>
        <v>66.3</v>
      </c>
      <c r="AD39" s="2">
        <f t="shared" si="8"/>
        <v>157.5</v>
      </c>
      <c r="AE39" s="1">
        <v>2003</v>
      </c>
      <c r="AF39" s="1">
        <v>12.5</v>
      </c>
      <c r="AG39" s="1">
        <v>15.7</v>
      </c>
      <c r="AH39" s="1">
        <v>11.5</v>
      </c>
      <c r="AI39" s="1">
        <v>6.2</v>
      </c>
      <c r="AJ39" s="1">
        <v>-1.1000000000000001</v>
      </c>
      <c r="AK39" s="1">
        <v>-10.9</v>
      </c>
      <c r="AL39" s="7">
        <v>-13.6</v>
      </c>
      <c r="AM39" s="6">
        <v>-17.7</v>
      </c>
      <c r="AN39" s="1">
        <v>-6.6</v>
      </c>
      <c r="AO39" s="1">
        <v>-3.3</v>
      </c>
      <c r="AP39" s="1">
        <v>-1.1000000000000001</v>
      </c>
      <c r="AQ39" s="1">
        <v>6.7</v>
      </c>
      <c r="AR39" s="1">
        <v>9.1</v>
      </c>
      <c r="AS39" s="1">
        <v>17.100000000000001</v>
      </c>
      <c r="AT39" s="1">
        <v>13.3</v>
      </c>
      <c r="AU39" s="1">
        <v>7.7</v>
      </c>
      <c r="AV39" s="1">
        <v>1.8</v>
      </c>
      <c r="AW39" s="1">
        <v>-2.5</v>
      </c>
      <c r="AX39" s="7">
        <v>-9.5</v>
      </c>
      <c r="AY39" s="8">
        <f t="shared" si="9"/>
        <v>1.25</v>
      </c>
      <c r="AZ39" s="2">
        <f t="shared" si="10"/>
        <v>13.100000000000001</v>
      </c>
      <c r="BA39" s="1">
        <f t="shared" si="11"/>
        <v>11.8</v>
      </c>
    </row>
    <row r="40" spans="1:53" x14ac:dyDescent="0.3">
      <c r="A40" s="1">
        <v>2004</v>
      </c>
      <c r="B40" s="4">
        <v>1.0880000000000001</v>
      </c>
      <c r="C40" s="1">
        <v>1.2070000000000001</v>
      </c>
      <c r="D40" s="4">
        <v>1.0880000000000001</v>
      </c>
      <c r="F40" s="5"/>
      <c r="H40" s="1">
        <v>2004</v>
      </c>
      <c r="I40" s="1">
        <v>12.8</v>
      </c>
      <c r="J40" s="1">
        <v>53.5</v>
      </c>
      <c r="K40" s="1">
        <v>55.6</v>
      </c>
      <c r="L40" s="1">
        <v>35.6</v>
      </c>
      <c r="M40" s="1">
        <v>72.400000000000006</v>
      </c>
      <c r="N40" s="1">
        <v>39.200000000000003</v>
      </c>
      <c r="O40" s="1">
        <v>64</v>
      </c>
      <c r="P40" s="6">
        <v>36.299999999999997</v>
      </c>
      <c r="Q40" s="1">
        <v>45.9</v>
      </c>
      <c r="R40" s="1">
        <v>25.2</v>
      </c>
      <c r="S40" s="1">
        <v>41.7</v>
      </c>
      <c r="T40" s="1">
        <v>37</v>
      </c>
      <c r="U40" s="1">
        <v>48.4</v>
      </c>
      <c r="V40" s="1">
        <v>64.400000000000006</v>
      </c>
      <c r="W40" s="1">
        <v>66.2</v>
      </c>
      <c r="X40" s="1">
        <v>110</v>
      </c>
      <c r="Y40" s="1">
        <v>28.7</v>
      </c>
      <c r="Z40" s="1">
        <v>37.200000000000003</v>
      </c>
      <c r="AA40" s="7">
        <v>53.9</v>
      </c>
      <c r="AB40" s="8">
        <f t="shared" si="6"/>
        <v>594.9</v>
      </c>
      <c r="AC40" s="2">
        <f t="shared" si="7"/>
        <v>112.80000000000001</v>
      </c>
      <c r="AD40" s="2">
        <f t="shared" si="8"/>
        <v>289</v>
      </c>
      <c r="AE40" s="1">
        <v>2004</v>
      </c>
      <c r="AF40" s="1">
        <v>9.1</v>
      </c>
      <c r="AG40" s="1">
        <v>17.100000000000001</v>
      </c>
      <c r="AH40" s="1">
        <v>13.3</v>
      </c>
      <c r="AI40" s="1">
        <v>7.7</v>
      </c>
      <c r="AJ40" s="1">
        <v>1.8</v>
      </c>
      <c r="AK40" s="1">
        <v>-2.5</v>
      </c>
      <c r="AL40" s="7">
        <v>-9.5</v>
      </c>
      <c r="AM40" s="6">
        <v>-10.9</v>
      </c>
      <c r="AN40" s="1">
        <v>-12.4</v>
      </c>
      <c r="AO40" s="1">
        <v>-5.4</v>
      </c>
      <c r="AP40" s="1">
        <v>-1.4</v>
      </c>
      <c r="AQ40" s="1">
        <v>4.7</v>
      </c>
      <c r="AR40" s="1">
        <v>10.7</v>
      </c>
      <c r="AS40" s="1">
        <v>16.899999999999999</v>
      </c>
      <c r="AT40" s="1">
        <v>12.5</v>
      </c>
      <c r="AU40" s="1">
        <v>7.8</v>
      </c>
      <c r="AV40" s="1">
        <v>1.2</v>
      </c>
      <c r="AW40" s="1">
        <v>-6.2</v>
      </c>
      <c r="AX40" s="7">
        <v>-6.7</v>
      </c>
      <c r="AY40" s="8">
        <f t="shared" si="9"/>
        <v>0.8999999999999998</v>
      </c>
      <c r="AZ40" s="2">
        <f t="shared" si="10"/>
        <v>13.799999999999999</v>
      </c>
      <c r="BA40" s="1">
        <f t="shared" si="11"/>
        <v>11.974999999999998</v>
      </c>
    </row>
    <row r="41" spans="1:53" x14ac:dyDescent="0.3">
      <c r="A41" s="1">
        <v>2005</v>
      </c>
      <c r="B41" s="4">
        <v>0.91100000000000003</v>
      </c>
      <c r="C41" s="1">
        <v>0.92800000000000005</v>
      </c>
      <c r="D41" s="4">
        <v>0.91100000000000003</v>
      </c>
      <c r="F41" s="5"/>
      <c r="H41" s="1">
        <v>2005</v>
      </c>
      <c r="I41" s="1">
        <v>48.4</v>
      </c>
      <c r="J41" s="1">
        <v>64.400000000000006</v>
      </c>
      <c r="K41" s="1">
        <v>66.2</v>
      </c>
      <c r="L41" s="1">
        <v>110</v>
      </c>
      <c r="M41" s="1">
        <v>28.7</v>
      </c>
      <c r="N41" s="1">
        <v>37.200000000000003</v>
      </c>
      <c r="O41" s="1">
        <v>53.9</v>
      </c>
      <c r="P41" s="6">
        <v>63.1</v>
      </c>
      <c r="Q41" s="1">
        <v>15</v>
      </c>
      <c r="R41" s="1">
        <v>12.6</v>
      </c>
      <c r="S41" s="1">
        <v>34.5</v>
      </c>
      <c r="T41" s="1">
        <v>74</v>
      </c>
      <c r="U41" s="1">
        <v>25.8</v>
      </c>
      <c r="V41" s="1">
        <v>102.8</v>
      </c>
      <c r="W41" s="1">
        <v>68.400000000000006</v>
      </c>
      <c r="X41" s="1">
        <v>103.7</v>
      </c>
      <c r="Y41" s="1">
        <v>48.5</v>
      </c>
      <c r="Z41" s="1">
        <v>69.099999999999994</v>
      </c>
      <c r="AA41" s="7">
        <v>54.5</v>
      </c>
      <c r="AB41" s="8">
        <f t="shared" si="6"/>
        <v>672.00000000000011</v>
      </c>
      <c r="AC41" s="2">
        <f t="shared" si="7"/>
        <v>128.6</v>
      </c>
      <c r="AD41" s="2">
        <f t="shared" si="8"/>
        <v>300.7</v>
      </c>
      <c r="AE41" s="1">
        <v>2005</v>
      </c>
      <c r="AF41" s="1">
        <v>10.7</v>
      </c>
      <c r="AG41" s="1">
        <v>16.899999999999999</v>
      </c>
      <c r="AH41" s="1">
        <v>12.5</v>
      </c>
      <c r="AI41" s="1">
        <v>7.8</v>
      </c>
      <c r="AJ41" s="1">
        <v>1.2</v>
      </c>
      <c r="AK41" s="1">
        <v>-6.2</v>
      </c>
      <c r="AL41" s="7">
        <v>-6.7</v>
      </c>
      <c r="AM41" s="6">
        <v>-6.9</v>
      </c>
      <c r="AN41" s="1">
        <v>-10.1</v>
      </c>
      <c r="AO41" s="1">
        <v>-9.3000000000000007</v>
      </c>
      <c r="AP41" s="1">
        <v>-0.2</v>
      </c>
      <c r="AQ41" s="1">
        <v>5.0999999999999996</v>
      </c>
      <c r="AR41" s="1">
        <v>12.4</v>
      </c>
      <c r="AS41" s="1">
        <v>15.8</v>
      </c>
      <c r="AT41" s="1">
        <v>14.5</v>
      </c>
      <c r="AU41" s="1">
        <v>8.3000000000000007</v>
      </c>
      <c r="AV41" s="1">
        <v>3.7</v>
      </c>
      <c r="AW41" s="1">
        <v>0.8</v>
      </c>
      <c r="AX41" s="7">
        <v>-7.9</v>
      </c>
      <c r="AY41" s="8">
        <f t="shared" si="9"/>
        <v>2.1833333333333336</v>
      </c>
      <c r="AZ41" s="2">
        <f t="shared" si="10"/>
        <v>14.100000000000001</v>
      </c>
      <c r="BA41" s="1">
        <f t="shared" si="11"/>
        <v>12.75</v>
      </c>
    </row>
    <row r="42" spans="1:53" x14ac:dyDescent="0.3">
      <c r="A42" s="1">
        <v>2006</v>
      </c>
      <c r="B42" s="4">
        <v>1.0840000000000001</v>
      </c>
      <c r="C42" s="1">
        <v>1.119</v>
      </c>
      <c r="D42" s="4">
        <v>1.0840000000000001</v>
      </c>
      <c r="F42" s="5"/>
      <c r="H42" s="1">
        <v>2006</v>
      </c>
      <c r="I42" s="1">
        <v>25.8</v>
      </c>
      <c r="J42" s="1">
        <v>102.8</v>
      </c>
      <c r="K42" s="1">
        <v>68.400000000000006</v>
      </c>
      <c r="L42" s="1">
        <v>103.7</v>
      </c>
      <c r="M42" s="1">
        <v>48.5</v>
      </c>
      <c r="N42" s="1">
        <v>69.099999999999994</v>
      </c>
      <c r="O42" s="1">
        <v>54.5</v>
      </c>
      <c r="P42" s="6">
        <v>43.3</v>
      </c>
      <c r="Q42" s="1">
        <v>17.600000000000001</v>
      </c>
      <c r="R42" s="1">
        <v>11.3</v>
      </c>
      <c r="S42" s="1">
        <v>44.7</v>
      </c>
      <c r="T42" s="1">
        <v>74.599999999999994</v>
      </c>
      <c r="U42" s="1">
        <v>48</v>
      </c>
      <c r="V42" s="1">
        <v>43</v>
      </c>
      <c r="W42" s="1">
        <v>21</v>
      </c>
      <c r="X42" s="1">
        <v>71.5</v>
      </c>
      <c r="Y42" s="1">
        <v>58.4</v>
      </c>
      <c r="Z42" s="1">
        <v>51.9</v>
      </c>
      <c r="AA42" s="7">
        <v>57.4</v>
      </c>
      <c r="AB42" s="8">
        <f t="shared" si="6"/>
        <v>542.69999999999993</v>
      </c>
      <c r="AC42" s="2">
        <f t="shared" si="7"/>
        <v>91</v>
      </c>
      <c r="AD42" s="2">
        <f t="shared" si="8"/>
        <v>183.5</v>
      </c>
      <c r="AE42" s="1">
        <v>2006</v>
      </c>
      <c r="AF42" s="1">
        <v>12.4</v>
      </c>
      <c r="AG42" s="1">
        <v>15.8</v>
      </c>
      <c r="AH42" s="1">
        <v>14.5</v>
      </c>
      <c r="AI42" s="1">
        <v>8.3000000000000007</v>
      </c>
      <c r="AJ42" s="1">
        <v>3.7</v>
      </c>
      <c r="AK42" s="1">
        <v>0.8</v>
      </c>
      <c r="AL42" s="7">
        <v>-7.9</v>
      </c>
      <c r="AM42" s="6">
        <v>-10</v>
      </c>
      <c r="AN42" s="1">
        <v>-13.6</v>
      </c>
      <c r="AO42" s="1">
        <v>-9.9</v>
      </c>
      <c r="AP42" s="1">
        <v>0.7</v>
      </c>
      <c r="AQ42" s="1">
        <v>5.9</v>
      </c>
      <c r="AR42" s="1">
        <v>13.9</v>
      </c>
      <c r="AS42" s="1">
        <v>13.5</v>
      </c>
      <c r="AT42" s="1">
        <v>12.9</v>
      </c>
      <c r="AU42" s="1">
        <v>7.5</v>
      </c>
      <c r="AV42" s="1">
        <v>0.1</v>
      </c>
      <c r="AW42" s="1">
        <v>-5.2</v>
      </c>
      <c r="AX42" s="7">
        <v>-4.8</v>
      </c>
      <c r="AY42" s="8">
        <f t="shared" si="9"/>
        <v>0.91666666666666696</v>
      </c>
      <c r="AZ42" s="2">
        <f t="shared" si="10"/>
        <v>13.7</v>
      </c>
      <c r="BA42" s="1">
        <f t="shared" si="11"/>
        <v>11.95</v>
      </c>
    </row>
    <row r="43" spans="1:53" x14ac:dyDescent="0.3">
      <c r="A43" s="1">
        <v>2007</v>
      </c>
      <c r="B43" s="4">
        <v>1.024</v>
      </c>
      <c r="C43" s="1">
        <v>0.99199999999999999</v>
      </c>
      <c r="D43" s="4">
        <v>1.024</v>
      </c>
      <c r="F43" s="5"/>
      <c r="H43" s="1">
        <v>2007</v>
      </c>
      <c r="I43" s="1">
        <v>48</v>
      </c>
      <c r="J43" s="1">
        <v>43</v>
      </c>
      <c r="K43" s="1">
        <v>21</v>
      </c>
      <c r="L43" s="1">
        <v>71.5</v>
      </c>
      <c r="M43" s="1">
        <v>58.4</v>
      </c>
      <c r="N43" s="1">
        <v>51.9</v>
      </c>
      <c r="O43" s="1">
        <v>57.4</v>
      </c>
      <c r="P43" s="6">
        <v>58.7</v>
      </c>
      <c r="Q43" s="1">
        <v>14.3</v>
      </c>
      <c r="R43" s="1">
        <v>57.8</v>
      </c>
      <c r="S43" s="1">
        <v>39.700000000000003</v>
      </c>
      <c r="T43" s="1">
        <v>64.5</v>
      </c>
      <c r="U43" s="1">
        <v>42.4</v>
      </c>
      <c r="V43" s="1">
        <v>88.6</v>
      </c>
      <c r="W43" s="1">
        <v>85.6</v>
      </c>
      <c r="X43" s="1">
        <v>61</v>
      </c>
      <c r="Y43" s="1">
        <v>48.7</v>
      </c>
      <c r="Z43" s="1">
        <v>46.4</v>
      </c>
      <c r="AA43" s="7">
        <v>39.799999999999997</v>
      </c>
      <c r="AB43" s="8">
        <f t="shared" si="6"/>
        <v>647.5</v>
      </c>
      <c r="AC43" s="2">
        <f t="shared" si="7"/>
        <v>131</v>
      </c>
      <c r="AD43" s="2">
        <f t="shared" si="8"/>
        <v>277.60000000000002</v>
      </c>
      <c r="AE43" s="1">
        <v>2007</v>
      </c>
      <c r="AF43" s="1">
        <v>13.9</v>
      </c>
      <c r="AG43" s="1">
        <v>13.5</v>
      </c>
      <c r="AH43" s="1">
        <v>12.9</v>
      </c>
      <c r="AI43" s="1">
        <v>7.5</v>
      </c>
      <c r="AJ43" s="1">
        <v>0.1</v>
      </c>
      <c r="AK43" s="1">
        <v>-5.2</v>
      </c>
      <c r="AL43" s="7">
        <v>-4.8</v>
      </c>
      <c r="AM43" s="6">
        <v>-10.4</v>
      </c>
      <c r="AN43" s="1">
        <v>-18.3</v>
      </c>
      <c r="AO43" s="1">
        <v>-1.5</v>
      </c>
      <c r="AP43" s="1">
        <v>0.5</v>
      </c>
      <c r="AQ43" s="1">
        <v>5.5</v>
      </c>
      <c r="AR43" s="1">
        <v>11</v>
      </c>
      <c r="AS43" s="1">
        <v>14.4</v>
      </c>
      <c r="AT43" s="1">
        <v>14.2</v>
      </c>
      <c r="AU43" s="1">
        <v>7.2</v>
      </c>
      <c r="AV43" s="1">
        <v>4.7</v>
      </c>
      <c r="AW43" s="1">
        <v>-3.8</v>
      </c>
      <c r="AX43" s="7">
        <v>-2.4</v>
      </c>
      <c r="AY43" s="8">
        <f t="shared" si="9"/>
        <v>1.7583333333333331</v>
      </c>
      <c r="AZ43" s="2">
        <f t="shared" si="10"/>
        <v>12.7</v>
      </c>
      <c r="BA43" s="1">
        <f t="shared" si="11"/>
        <v>11.7</v>
      </c>
    </row>
    <row r="44" spans="1:53" x14ac:dyDescent="0.3">
      <c r="A44" s="1">
        <v>2008</v>
      </c>
      <c r="B44" s="4">
        <v>1.29</v>
      </c>
      <c r="C44" s="1">
        <v>1.2569999999999999</v>
      </c>
      <c r="D44" s="4">
        <v>1.29</v>
      </c>
      <c r="F44" s="5"/>
      <c r="H44" s="1">
        <v>2008</v>
      </c>
      <c r="I44" s="1">
        <v>42.4</v>
      </c>
      <c r="J44" s="1">
        <v>88.6</v>
      </c>
      <c r="K44" s="1">
        <v>85.6</v>
      </c>
      <c r="L44" s="1">
        <v>61</v>
      </c>
      <c r="M44" s="1">
        <v>48.7</v>
      </c>
      <c r="N44" s="1">
        <v>46.4</v>
      </c>
      <c r="O44" s="1">
        <v>39.799999999999997</v>
      </c>
      <c r="P44" s="6">
        <v>49</v>
      </c>
      <c r="Q44" s="1">
        <v>26.3</v>
      </c>
      <c r="R44" s="1">
        <v>30.6</v>
      </c>
      <c r="S44" s="1">
        <v>25.6</v>
      </c>
      <c r="T44" s="1">
        <v>33.1</v>
      </c>
      <c r="U44" s="1">
        <v>96.3</v>
      </c>
      <c r="V44" s="1">
        <v>68.900000000000006</v>
      </c>
      <c r="W44" s="1">
        <v>98.4</v>
      </c>
      <c r="X44" s="1">
        <v>34.200000000000003</v>
      </c>
      <c r="Y44" s="1">
        <v>55.2</v>
      </c>
      <c r="Z44" s="1">
        <v>64.3</v>
      </c>
      <c r="AA44" s="7">
        <v>45.5</v>
      </c>
      <c r="AB44" s="8">
        <f t="shared" si="6"/>
        <v>627.39999999999986</v>
      </c>
      <c r="AC44" s="2">
        <f t="shared" si="7"/>
        <v>165.2</v>
      </c>
      <c r="AD44" s="2">
        <f t="shared" si="8"/>
        <v>297.8</v>
      </c>
      <c r="AE44" s="1">
        <v>2008</v>
      </c>
      <c r="AF44" s="1">
        <v>11</v>
      </c>
      <c r="AG44" s="1">
        <v>14.4</v>
      </c>
      <c r="AH44" s="1">
        <v>14.2</v>
      </c>
      <c r="AI44" s="1">
        <v>7.2</v>
      </c>
      <c r="AJ44" s="1">
        <v>4.7</v>
      </c>
      <c r="AK44" s="1">
        <v>-3.8</v>
      </c>
      <c r="AL44" s="7">
        <v>-2.4</v>
      </c>
      <c r="AM44" s="6">
        <v>-9</v>
      </c>
      <c r="AN44" s="1">
        <v>-7.6</v>
      </c>
      <c r="AO44" s="1">
        <v>-7.1</v>
      </c>
      <c r="AP44" s="1">
        <v>-1.2</v>
      </c>
      <c r="AQ44" s="1">
        <v>3.6</v>
      </c>
      <c r="AR44" s="1">
        <v>11.2</v>
      </c>
      <c r="AS44" s="1">
        <v>13.7</v>
      </c>
      <c r="AT44" s="1">
        <v>10.5</v>
      </c>
      <c r="AU44" s="1">
        <v>6</v>
      </c>
      <c r="AV44" s="1">
        <v>2.9</v>
      </c>
      <c r="AW44" s="1">
        <v>-3.3</v>
      </c>
      <c r="AX44" s="7">
        <v>-3</v>
      </c>
      <c r="AY44" s="8">
        <f t="shared" si="9"/>
        <v>1.3916666666666664</v>
      </c>
      <c r="AZ44" s="2">
        <f t="shared" si="10"/>
        <v>12.45</v>
      </c>
      <c r="BA44" s="1">
        <f t="shared" si="11"/>
        <v>10.35</v>
      </c>
    </row>
    <row r="45" spans="1:53" x14ac:dyDescent="0.3">
      <c r="A45" s="1">
        <v>2009</v>
      </c>
      <c r="B45" s="4">
        <v>1.228</v>
      </c>
      <c r="C45" s="1">
        <v>0.96099999999999997</v>
      </c>
      <c r="D45" s="4">
        <v>1.228</v>
      </c>
      <c r="F45" s="5"/>
      <c r="H45" s="1">
        <v>2009</v>
      </c>
      <c r="I45" s="1">
        <v>96.3</v>
      </c>
      <c r="J45" s="1">
        <v>68.900000000000006</v>
      </c>
      <c r="K45" s="1">
        <v>98.4</v>
      </c>
      <c r="L45" s="1">
        <v>34.200000000000003</v>
      </c>
      <c r="M45" s="1">
        <v>55.2</v>
      </c>
      <c r="N45" s="1">
        <v>64.3</v>
      </c>
      <c r="O45" s="1">
        <v>45.5</v>
      </c>
      <c r="P45" s="6">
        <v>24.4</v>
      </c>
      <c r="Q45" s="1">
        <v>27.7</v>
      </c>
      <c r="R45" s="1">
        <v>19.600000000000001</v>
      </c>
      <c r="S45" s="1">
        <v>9</v>
      </c>
      <c r="T45" s="1">
        <v>38.5</v>
      </c>
      <c r="U45" s="1">
        <v>68.2</v>
      </c>
      <c r="V45" s="1">
        <v>98.2</v>
      </c>
      <c r="W45" s="1">
        <v>105.3</v>
      </c>
      <c r="X45" s="1">
        <v>72.7</v>
      </c>
      <c r="Y45" s="1">
        <v>42</v>
      </c>
      <c r="Z45" s="1">
        <v>41.9</v>
      </c>
      <c r="AA45" s="7">
        <v>37.1</v>
      </c>
      <c r="AB45" s="8">
        <f t="shared" si="6"/>
        <v>584.6</v>
      </c>
      <c r="AC45" s="2">
        <f t="shared" si="7"/>
        <v>166.4</v>
      </c>
      <c r="AD45" s="2">
        <f t="shared" si="8"/>
        <v>344.4</v>
      </c>
      <c r="AE45" s="1">
        <v>2009</v>
      </c>
      <c r="AF45" s="1">
        <v>11.2</v>
      </c>
      <c r="AG45" s="1">
        <v>13.7</v>
      </c>
      <c r="AH45" s="1">
        <v>10.5</v>
      </c>
      <c r="AI45" s="1">
        <v>6</v>
      </c>
      <c r="AJ45" s="1">
        <v>2.9</v>
      </c>
      <c r="AK45" s="1">
        <v>-3.3</v>
      </c>
      <c r="AL45" s="7">
        <v>-3</v>
      </c>
      <c r="AM45" s="6">
        <v>-10</v>
      </c>
      <c r="AN45" s="1">
        <v>-11.2</v>
      </c>
      <c r="AO45" s="1">
        <v>-6.9</v>
      </c>
      <c r="AP45" s="1">
        <v>-1.7</v>
      </c>
      <c r="AQ45" s="1">
        <v>6.6</v>
      </c>
      <c r="AR45" s="1">
        <v>10.7</v>
      </c>
      <c r="AS45" s="1">
        <v>13.5</v>
      </c>
      <c r="AT45" s="1">
        <v>13.4</v>
      </c>
      <c r="AU45" s="1">
        <v>9.4</v>
      </c>
      <c r="AV45" s="1">
        <v>-0.7</v>
      </c>
      <c r="AW45" s="1">
        <v>-1.5</v>
      </c>
      <c r="AX45" s="7">
        <v>-9.1</v>
      </c>
      <c r="AY45" s="8">
        <f t="shared" si="9"/>
        <v>1.0416666666666665</v>
      </c>
      <c r="AZ45" s="2">
        <f t="shared" si="10"/>
        <v>12.1</v>
      </c>
      <c r="BA45" s="1">
        <f t="shared" si="11"/>
        <v>11.75</v>
      </c>
    </row>
    <row r="46" spans="1:53" x14ac:dyDescent="0.3">
      <c r="A46" s="1">
        <v>2010</v>
      </c>
      <c r="B46" s="4">
        <v>1.4370000000000001</v>
      </c>
      <c r="C46" s="1">
        <v>1.2230000000000001</v>
      </c>
      <c r="D46" s="4">
        <v>1.4370000000000001</v>
      </c>
      <c r="F46" s="5"/>
      <c r="H46" s="1">
        <v>2010</v>
      </c>
      <c r="I46" s="1">
        <v>68.2</v>
      </c>
      <c r="J46" s="1">
        <v>98.2</v>
      </c>
      <c r="K46" s="1">
        <v>105.3</v>
      </c>
      <c r="L46" s="1">
        <v>72.7</v>
      </c>
      <c r="M46" s="1">
        <v>42</v>
      </c>
      <c r="N46" s="1">
        <v>41.9</v>
      </c>
      <c r="O46" s="1">
        <v>37.1</v>
      </c>
      <c r="P46" s="6">
        <v>7.2</v>
      </c>
      <c r="Q46" s="1">
        <v>59.1</v>
      </c>
      <c r="R46" s="1">
        <v>34.1</v>
      </c>
      <c r="S46" s="1">
        <v>19.3</v>
      </c>
      <c r="T46" s="1">
        <v>97.5</v>
      </c>
      <c r="U46" s="1">
        <v>73.2</v>
      </c>
      <c r="V46" s="1">
        <v>45.2</v>
      </c>
      <c r="W46" s="1">
        <v>71.2</v>
      </c>
      <c r="X46" s="1">
        <v>64.900000000000006</v>
      </c>
      <c r="Y46" s="1">
        <v>52.5</v>
      </c>
      <c r="Z46" s="1">
        <v>10.8</v>
      </c>
      <c r="AA46" s="7">
        <v>20.399999999999999</v>
      </c>
      <c r="AB46" s="8">
        <f t="shared" si="6"/>
        <v>555.39999999999986</v>
      </c>
      <c r="AC46" s="2">
        <f t="shared" si="7"/>
        <v>118.4</v>
      </c>
      <c r="AD46" s="2">
        <f t="shared" si="8"/>
        <v>254.50000000000003</v>
      </c>
      <c r="AE46" s="1">
        <v>2010</v>
      </c>
      <c r="AF46" s="1">
        <v>10.7</v>
      </c>
      <c r="AG46" s="1">
        <v>13.5</v>
      </c>
      <c r="AH46" s="1">
        <v>13.4</v>
      </c>
      <c r="AI46" s="1">
        <v>9.4</v>
      </c>
      <c r="AJ46" s="1">
        <v>-0.7</v>
      </c>
      <c r="AK46" s="1">
        <v>-1.5</v>
      </c>
      <c r="AL46" s="7">
        <v>-9.1</v>
      </c>
      <c r="AM46" s="6">
        <v>-15.7</v>
      </c>
      <c r="AN46" s="1">
        <v>-14.3</v>
      </c>
      <c r="AO46" s="1">
        <v>-8.6999999999999993</v>
      </c>
      <c r="AP46" s="1">
        <v>1.3</v>
      </c>
      <c r="AQ46" s="1">
        <v>7.6</v>
      </c>
      <c r="AR46" s="1">
        <v>10.7</v>
      </c>
      <c r="AS46" s="1">
        <v>16.3</v>
      </c>
      <c r="AT46" s="1">
        <v>12</v>
      </c>
      <c r="AU46" s="1">
        <v>8.1999999999999993</v>
      </c>
      <c r="AV46" s="1">
        <v>3.2</v>
      </c>
      <c r="AW46" s="1">
        <v>-7</v>
      </c>
      <c r="AX46" s="7">
        <v>-12.8</v>
      </c>
      <c r="AY46" s="8">
        <f t="shared" si="9"/>
        <v>6.6666666666666138E-2</v>
      </c>
      <c r="AZ46" s="2">
        <f t="shared" si="10"/>
        <v>13.5</v>
      </c>
      <c r="BA46" s="1">
        <f t="shared" si="11"/>
        <v>11.8</v>
      </c>
    </row>
    <row r="47" spans="1:53" x14ac:dyDescent="0.3">
      <c r="A47" s="1">
        <v>2011</v>
      </c>
      <c r="B47" s="4">
        <v>1.4259999999999999</v>
      </c>
      <c r="C47" s="1">
        <v>1.0449999999999999</v>
      </c>
      <c r="D47" s="4">
        <v>1.4259999999999999</v>
      </c>
      <c r="F47" s="5"/>
      <c r="H47" s="1">
        <v>2011</v>
      </c>
      <c r="I47" s="1">
        <v>73.2</v>
      </c>
      <c r="J47" s="1">
        <v>45.2</v>
      </c>
      <c r="K47" s="1">
        <v>71.2</v>
      </c>
      <c r="L47" s="1">
        <v>64.900000000000006</v>
      </c>
      <c r="M47" s="1">
        <v>52.5</v>
      </c>
      <c r="N47" s="1">
        <v>10.8</v>
      </c>
      <c r="O47" s="1">
        <v>20.399999999999999</v>
      </c>
      <c r="P47" s="6">
        <v>48.3</v>
      </c>
      <c r="Q47" s="1">
        <v>17.100000000000001</v>
      </c>
      <c r="R47" s="1">
        <v>28.9</v>
      </c>
      <c r="S47" s="1">
        <v>15</v>
      </c>
      <c r="T47" s="1">
        <v>67.900000000000006</v>
      </c>
      <c r="U47" s="1">
        <v>23.5</v>
      </c>
      <c r="V47" s="1">
        <v>94.5</v>
      </c>
      <c r="W47" s="1">
        <v>59.5</v>
      </c>
      <c r="X47" s="1">
        <v>44.4</v>
      </c>
      <c r="Y47" s="1">
        <v>63</v>
      </c>
      <c r="Z47" s="1">
        <v>37</v>
      </c>
      <c r="AA47" s="7">
        <v>55.6</v>
      </c>
      <c r="AB47" s="8">
        <f t="shared" si="6"/>
        <v>554.70000000000005</v>
      </c>
      <c r="AC47" s="2">
        <f t="shared" si="7"/>
        <v>118</v>
      </c>
      <c r="AD47" s="2">
        <f t="shared" si="8"/>
        <v>221.9</v>
      </c>
      <c r="AE47" s="1">
        <v>2011</v>
      </c>
      <c r="AF47" s="1">
        <v>10.7</v>
      </c>
      <c r="AG47" s="1">
        <v>16.3</v>
      </c>
      <c r="AH47" s="1">
        <v>12</v>
      </c>
      <c r="AI47" s="1">
        <v>8.1999999999999993</v>
      </c>
      <c r="AJ47" s="1">
        <v>3.2</v>
      </c>
      <c r="AK47" s="1">
        <v>-7</v>
      </c>
      <c r="AL47" s="7">
        <v>-12.8</v>
      </c>
      <c r="AM47" s="6">
        <v>-12.9</v>
      </c>
      <c r="AN47" s="1">
        <v>-17.2</v>
      </c>
      <c r="AO47" s="1">
        <v>-5.2</v>
      </c>
      <c r="AP47" s="1">
        <v>2.1</v>
      </c>
      <c r="AQ47" s="1">
        <v>6.4</v>
      </c>
      <c r="AR47" s="1">
        <v>14</v>
      </c>
      <c r="AS47" s="1">
        <v>16.3</v>
      </c>
      <c r="AT47" s="1">
        <v>12</v>
      </c>
      <c r="AU47" s="1">
        <v>9</v>
      </c>
      <c r="AV47" s="1">
        <v>3.9</v>
      </c>
      <c r="AW47" s="1">
        <v>-1.8</v>
      </c>
      <c r="AX47" s="7">
        <v>-2.5</v>
      </c>
      <c r="AY47" s="8">
        <f t="shared" si="9"/>
        <v>2.0083333333333329</v>
      </c>
      <c r="AZ47" s="2">
        <f t="shared" si="10"/>
        <v>15.15</v>
      </c>
      <c r="BA47" s="1">
        <f t="shared" si="11"/>
        <v>12.824999999999999</v>
      </c>
    </row>
    <row r="48" spans="1:53" x14ac:dyDescent="0.3">
      <c r="A48" s="1">
        <v>2012</v>
      </c>
      <c r="B48" s="4">
        <v>1.1319999999999999</v>
      </c>
      <c r="C48" s="1">
        <v>0.80300000000000005</v>
      </c>
      <c r="D48" s="4">
        <v>1.1319999999999999</v>
      </c>
      <c r="F48" s="5"/>
      <c r="H48" s="1">
        <v>2012</v>
      </c>
      <c r="I48" s="1">
        <v>23.5</v>
      </c>
      <c r="J48" s="1">
        <v>94.5</v>
      </c>
      <c r="K48" s="1">
        <v>59.5</v>
      </c>
      <c r="L48" s="1">
        <v>44.4</v>
      </c>
      <c r="M48" s="1">
        <v>63</v>
      </c>
      <c r="N48" s="1">
        <v>37</v>
      </c>
      <c r="O48" s="1">
        <v>55.6</v>
      </c>
      <c r="P48" s="6">
        <v>37.4</v>
      </c>
      <c r="Q48" s="1">
        <v>40.700000000000003</v>
      </c>
      <c r="R48" s="1">
        <v>29.2</v>
      </c>
      <c r="S48" s="1">
        <v>28.1</v>
      </c>
      <c r="T48" s="1">
        <v>46.7</v>
      </c>
      <c r="U48" s="1">
        <v>64.900000000000006</v>
      </c>
      <c r="V48" s="1">
        <v>71.5</v>
      </c>
      <c r="W48" s="1">
        <v>22.2</v>
      </c>
      <c r="X48" s="1">
        <v>90.5</v>
      </c>
      <c r="Y48" s="1">
        <v>77.8</v>
      </c>
      <c r="Z48" s="1">
        <v>52.8</v>
      </c>
      <c r="AA48" s="7">
        <v>47.9</v>
      </c>
      <c r="AB48" s="8">
        <f t="shared" si="6"/>
        <v>609.69999999999993</v>
      </c>
      <c r="AC48" s="2">
        <f t="shared" si="7"/>
        <v>136.4</v>
      </c>
      <c r="AD48" s="2">
        <f t="shared" si="8"/>
        <v>249.1</v>
      </c>
      <c r="AE48" s="1">
        <v>2012</v>
      </c>
      <c r="AF48" s="1">
        <v>14</v>
      </c>
      <c r="AG48" s="1">
        <v>16.3</v>
      </c>
      <c r="AH48" s="1">
        <v>12</v>
      </c>
      <c r="AI48" s="1">
        <v>9</v>
      </c>
      <c r="AJ48" s="1">
        <v>3.9</v>
      </c>
      <c r="AK48" s="1">
        <v>-1.8</v>
      </c>
      <c r="AL48" s="7">
        <v>-2.5</v>
      </c>
      <c r="AM48" s="6">
        <v>-11.4</v>
      </c>
      <c r="AN48" s="1">
        <v>-15.2</v>
      </c>
      <c r="AO48" s="1">
        <v>-5</v>
      </c>
      <c r="AP48" s="1">
        <v>-1</v>
      </c>
      <c r="AQ48" s="1">
        <v>6.4</v>
      </c>
      <c r="AR48" s="1">
        <v>11.2</v>
      </c>
      <c r="AS48" s="1">
        <v>14</v>
      </c>
      <c r="AT48" s="1">
        <v>11.7</v>
      </c>
      <c r="AU48" s="1">
        <v>8.1</v>
      </c>
      <c r="AV48" s="1">
        <v>1.3</v>
      </c>
      <c r="AW48" s="1">
        <v>-2.5</v>
      </c>
      <c r="AX48" s="7">
        <v>-14.4</v>
      </c>
      <c r="AY48" s="8">
        <f t="shared" si="9"/>
        <v>0.26666666666666644</v>
      </c>
      <c r="AZ48" s="2">
        <f t="shared" si="10"/>
        <v>12.6</v>
      </c>
      <c r="BA48" s="1">
        <f t="shared" si="11"/>
        <v>11.25</v>
      </c>
    </row>
    <row r="49" spans="1:53" x14ac:dyDescent="0.3">
      <c r="A49" s="1">
        <v>2013</v>
      </c>
      <c r="B49" s="4">
        <v>1.105</v>
      </c>
      <c r="C49" s="1">
        <v>0.97599999999999998</v>
      </c>
      <c r="D49" s="4">
        <v>1.105</v>
      </c>
      <c r="H49" s="1">
        <v>2013</v>
      </c>
      <c r="I49" s="1">
        <v>64.900000000000006</v>
      </c>
      <c r="J49" s="1">
        <v>71.5</v>
      </c>
      <c r="K49" s="1">
        <v>22.2</v>
      </c>
      <c r="L49" s="1">
        <v>90.5</v>
      </c>
      <c r="M49" s="1">
        <v>77.8</v>
      </c>
      <c r="N49" s="1">
        <v>52.8</v>
      </c>
      <c r="O49" s="1">
        <v>47.9</v>
      </c>
      <c r="P49" s="6">
        <v>44.7</v>
      </c>
      <c r="Q49" s="1">
        <v>27.1</v>
      </c>
      <c r="R49" s="1">
        <v>17.399999999999999</v>
      </c>
      <c r="S49" s="1">
        <v>32.299999999999997</v>
      </c>
      <c r="T49" s="1">
        <v>25.3</v>
      </c>
      <c r="U49" s="1">
        <v>77.5</v>
      </c>
      <c r="V49" s="1">
        <v>64.099999999999994</v>
      </c>
      <c r="W49" s="1">
        <v>37.5</v>
      </c>
      <c r="X49" s="1">
        <v>26.2</v>
      </c>
      <c r="Y49" s="1">
        <v>74.900000000000006</v>
      </c>
      <c r="Z49" s="1">
        <v>41.3</v>
      </c>
      <c r="AA49" s="7">
        <v>48.2</v>
      </c>
      <c r="AB49" s="8">
        <f t="shared" si="6"/>
        <v>516.5</v>
      </c>
      <c r="AC49" s="2">
        <f t="shared" si="7"/>
        <v>141.6</v>
      </c>
      <c r="AD49" s="2">
        <f t="shared" si="8"/>
        <v>205.29999999999998</v>
      </c>
      <c r="AE49" s="1">
        <v>2013</v>
      </c>
      <c r="AF49" s="1">
        <v>11.2</v>
      </c>
      <c r="AG49" s="1">
        <v>14</v>
      </c>
      <c r="AH49" s="1">
        <v>11.7</v>
      </c>
      <c r="AI49" s="1">
        <v>8.1</v>
      </c>
      <c r="AJ49" s="1">
        <v>1.3</v>
      </c>
      <c r="AK49" s="1">
        <v>-2.5</v>
      </c>
      <c r="AL49" s="7">
        <v>-14.4</v>
      </c>
      <c r="AM49" s="6">
        <v>-9.6</v>
      </c>
      <c r="AN49" s="1">
        <v>-7.8</v>
      </c>
      <c r="AO49" s="1">
        <v>-12.6</v>
      </c>
      <c r="AP49" s="1">
        <v>-0.5</v>
      </c>
      <c r="AQ49" s="1">
        <v>7.1</v>
      </c>
      <c r="AR49" s="1">
        <v>13.7</v>
      </c>
      <c r="AS49" s="1">
        <v>15.5</v>
      </c>
      <c r="AT49" s="1">
        <v>14.7</v>
      </c>
      <c r="AU49" s="1">
        <v>9.1999999999999993</v>
      </c>
      <c r="AV49" s="1">
        <v>1</v>
      </c>
      <c r="AW49" s="1">
        <v>-4.2</v>
      </c>
      <c r="AX49" s="7">
        <v>-7.2</v>
      </c>
      <c r="AY49" s="8">
        <f t="shared" si="9"/>
        <v>1.6083333333333334</v>
      </c>
      <c r="AZ49" s="2">
        <f t="shared" si="10"/>
        <v>14.6</v>
      </c>
      <c r="BA49" s="1">
        <f t="shared" si="11"/>
        <v>13.274999999999999</v>
      </c>
    </row>
    <row r="50" spans="1:53" x14ac:dyDescent="0.3">
      <c r="A50" s="1">
        <v>2014</v>
      </c>
      <c r="B50" s="4">
        <v>1.2669999999999999</v>
      </c>
      <c r="C50" s="1">
        <v>1.0680000000000001</v>
      </c>
      <c r="D50" s="4">
        <v>1.2669999999999999</v>
      </c>
      <c r="H50" s="1">
        <v>2014</v>
      </c>
      <c r="I50" s="1">
        <v>77.5</v>
      </c>
      <c r="J50" s="1">
        <v>64.099999999999994</v>
      </c>
      <c r="K50" s="1">
        <v>37.5</v>
      </c>
      <c r="L50" s="1">
        <v>26.2</v>
      </c>
      <c r="M50" s="1">
        <v>74.900000000000006</v>
      </c>
      <c r="N50" s="1">
        <v>41.3</v>
      </c>
      <c r="O50" s="1">
        <v>48.2</v>
      </c>
      <c r="P50" s="6">
        <v>29.9</v>
      </c>
      <c r="Q50" s="1">
        <v>39.4</v>
      </c>
      <c r="R50" s="1">
        <v>33.5</v>
      </c>
      <c r="S50" s="1">
        <v>15.6</v>
      </c>
      <c r="T50" s="1">
        <v>23.7</v>
      </c>
      <c r="U50" s="1">
        <v>43.9</v>
      </c>
      <c r="V50" s="1">
        <v>101.4</v>
      </c>
      <c r="W50" s="1">
        <v>104.4</v>
      </c>
      <c r="X50" s="1">
        <v>79.5</v>
      </c>
      <c r="Y50" s="1">
        <v>36.5</v>
      </c>
      <c r="Z50" s="1">
        <v>27.4</v>
      </c>
      <c r="AA50" s="7">
        <v>49.8</v>
      </c>
      <c r="AB50" s="8">
        <f t="shared" si="6"/>
        <v>584.99999999999989</v>
      </c>
      <c r="AC50" s="2">
        <f t="shared" si="7"/>
        <v>145.30000000000001</v>
      </c>
      <c r="AD50" s="2">
        <f t="shared" si="8"/>
        <v>329.20000000000005</v>
      </c>
      <c r="AE50" s="1">
        <v>2014</v>
      </c>
      <c r="AF50" s="1">
        <v>13.7</v>
      </c>
      <c r="AG50" s="1">
        <v>15.5</v>
      </c>
      <c r="AH50" s="1">
        <v>14.7</v>
      </c>
      <c r="AI50" s="1">
        <v>9.1999999999999993</v>
      </c>
      <c r="AJ50" s="1">
        <v>1</v>
      </c>
      <c r="AK50" s="1">
        <v>-4.2</v>
      </c>
      <c r="AL50" s="7">
        <v>-7.2</v>
      </c>
      <c r="AM50" s="6">
        <v>-14.3</v>
      </c>
      <c r="AN50" s="1">
        <v>-4.7</v>
      </c>
      <c r="AO50" s="1">
        <v>-2.7</v>
      </c>
      <c r="AP50" s="1">
        <v>0.4</v>
      </c>
      <c r="AQ50" s="1">
        <v>5.4</v>
      </c>
      <c r="AR50" s="1">
        <v>9.8000000000000007</v>
      </c>
      <c r="AS50" s="1">
        <v>16.8</v>
      </c>
      <c r="AT50" s="1">
        <v>14.3</v>
      </c>
      <c r="AU50" s="1">
        <v>8</v>
      </c>
      <c r="AV50" s="1">
        <v>-0.2</v>
      </c>
      <c r="AW50" s="1">
        <v>-5</v>
      </c>
      <c r="AX50" s="7">
        <v>-7.8</v>
      </c>
      <c r="AY50" s="8">
        <f t="shared" si="9"/>
        <v>1.6666666666666663</v>
      </c>
      <c r="AZ50" s="2">
        <f t="shared" si="10"/>
        <v>13.3</v>
      </c>
      <c r="BA50" s="1">
        <f t="shared" si="11"/>
        <v>12.225000000000001</v>
      </c>
    </row>
    <row r="51" spans="1:53" x14ac:dyDescent="0.3">
      <c r="A51" s="1">
        <v>2015</v>
      </c>
      <c r="B51" s="4">
        <v>1.1459999999999999</v>
      </c>
      <c r="C51" s="1">
        <v>0.94099999999999995</v>
      </c>
      <c r="D51" s="4">
        <v>1.1459999999999999</v>
      </c>
      <c r="H51" s="1">
        <v>2015</v>
      </c>
      <c r="I51" s="1">
        <v>43.9</v>
      </c>
      <c r="J51" s="1">
        <v>101.4</v>
      </c>
      <c r="K51" s="1">
        <v>104.4</v>
      </c>
      <c r="L51" s="1">
        <v>79.5</v>
      </c>
      <c r="M51" s="1">
        <v>36.5</v>
      </c>
      <c r="N51" s="1">
        <v>27.4</v>
      </c>
      <c r="O51" s="1">
        <v>49.8</v>
      </c>
      <c r="P51" s="6">
        <v>45.6</v>
      </c>
      <c r="Q51" s="1">
        <v>23.1</v>
      </c>
      <c r="R51" s="1">
        <v>38.5</v>
      </c>
      <c r="S51" s="1">
        <v>45.5</v>
      </c>
      <c r="T51" s="1">
        <v>38.9</v>
      </c>
      <c r="U51" s="1">
        <v>110.2</v>
      </c>
      <c r="V51" s="1">
        <v>113.8</v>
      </c>
      <c r="W51" s="1">
        <v>55.8</v>
      </c>
      <c r="X51" s="1">
        <v>59</v>
      </c>
      <c r="Y51" s="1">
        <v>32.200000000000003</v>
      </c>
      <c r="Z51" s="1">
        <v>61.8</v>
      </c>
      <c r="AA51" s="7">
        <v>61.2</v>
      </c>
      <c r="AB51" s="8">
        <f t="shared" si="6"/>
        <v>685.60000000000014</v>
      </c>
      <c r="AC51" s="2">
        <f t="shared" si="7"/>
        <v>224</v>
      </c>
      <c r="AD51" s="2">
        <f t="shared" si="8"/>
        <v>338.8</v>
      </c>
      <c r="AE51" s="1">
        <v>2015</v>
      </c>
      <c r="AF51" s="1">
        <v>9.8000000000000007</v>
      </c>
      <c r="AG51" s="1">
        <v>16.8</v>
      </c>
      <c r="AH51" s="1">
        <v>14.3</v>
      </c>
      <c r="AI51" s="1">
        <v>8</v>
      </c>
      <c r="AJ51" s="1">
        <v>-0.2</v>
      </c>
      <c r="AK51" s="1">
        <v>-5</v>
      </c>
      <c r="AL51" s="7">
        <v>-7.8</v>
      </c>
      <c r="AM51" s="6">
        <v>-12.5</v>
      </c>
      <c r="AN51" s="1">
        <v>-7.4</v>
      </c>
      <c r="AO51" s="1">
        <v>-1.5</v>
      </c>
      <c r="AP51" s="1">
        <v>1</v>
      </c>
      <c r="AQ51" s="1">
        <v>7.1</v>
      </c>
      <c r="AR51" s="1">
        <v>10.7</v>
      </c>
      <c r="AS51" s="1">
        <v>11.7</v>
      </c>
      <c r="AT51" s="1">
        <v>13</v>
      </c>
      <c r="AU51" s="1">
        <v>9.9</v>
      </c>
      <c r="AV51" s="1">
        <v>2.2999999999999998</v>
      </c>
      <c r="AW51" s="1">
        <v>-2</v>
      </c>
      <c r="AX51" s="7">
        <v>-8.3000000000000007</v>
      </c>
      <c r="AY51" s="8">
        <f t="shared" si="9"/>
        <v>1.9999999999999998</v>
      </c>
      <c r="AZ51" s="2">
        <f t="shared" si="10"/>
        <v>11.2</v>
      </c>
      <c r="BA51" s="1">
        <f t="shared" si="11"/>
        <v>11.324999999999999</v>
      </c>
    </row>
    <row r="52" spans="1:53" x14ac:dyDescent="0.3">
      <c r="A52" s="1">
        <v>2016</v>
      </c>
      <c r="B52" s="4">
        <v>1.35</v>
      </c>
      <c r="C52" s="1">
        <v>1.1639999999999999</v>
      </c>
      <c r="D52" s="4">
        <v>1.35</v>
      </c>
      <c r="H52" s="1">
        <v>2016</v>
      </c>
      <c r="I52" s="1">
        <v>110.2</v>
      </c>
      <c r="J52" s="1">
        <v>113.8</v>
      </c>
      <c r="K52" s="1">
        <v>55.8</v>
      </c>
      <c r="L52" s="1">
        <v>59</v>
      </c>
      <c r="M52" s="1">
        <v>32.200000000000003</v>
      </c>
      <c r="N52" s="1">
        <v>61.8</v>
      </c>
      <c r="O52" s="1">
        <v>61.2</v>
      </c>
      <c r="P52" s="6">
        <v>38.700000000000003</v>
      </c>
      <c r="Q52" s="1">
        <v>71.099999999999994</v>
      </c>
      <c r="R52" s="1">
        <v>12.7</v>
      </c>
      <c r="S52" s="1">
        <v>37.9</v>
      </c>
      <c r="T52" s="1">
        <v>17.100000000000001</v>
      </c>
      <c r="U52" s="1">
        <v>71.3</v>
      </c>
      <c r="V52" s="1">
        <v>78.099999999999994</v>
      </c>
      <c r="W52" s="1">
        <v>119</v>
      </c>
      <c r="X52" s="1">
        <v>64.2</v>
      </c>
      <c r="Y52" s="1">
        <v>18.8</v>
      </c>
      <c r="Z52" s="1">
        <v>55.2</v>
      </c>
      <c r="AA52" s="7">
        <v>44.8</v>
      </c>
      <c r="AB52" s="8">
        <f t="shared" si="6"/>
        <v>628.9</v>
      </c>
      <c r="AC52" s="2">
        <f t="shared" si="7"/>
        <v>149.39999999999998</v>
      </c>
      <c r="AD52" s="2">
        <f t="shared" si="8"/>
        <v>332.59999999999997</v>
      </c>
      <c r="AE52" s="1">
        <v>2016</v>
      </c>
      <c r="AF52" s="1">
        <v>10.7</v>
      </c>
      <c r="AG52" s="1">
        <v>11.7</v>
      </c>
      <c r="AH52" s="1">
        <v>13</v>
      </c>
      <c r="AI52" s="1">
        <v>9.9</v>
      </c>
      <c r="AJ52" s="1">
        <v>2.2999999999999998</v>
      </c>
      <c r="AK52" s="1">
        <v>-2</v>
      </c>
      <c r="AL52" s="7">
        <v>-8.3000000000000007</v>
      </c>
      <c r="AM52" s="6">
        <v>-16.899999999999999</v>
      </c>
      <c r="AN52" s="1">
        <v>-4.7</v>
      </c>
      <c r="AO52" s="1">
        <v>-3.6</v>
      </c>
      <c r="AP52" s="1">
        <v>1.4</v>
      </c>
      <c r="AQ52" s="1">
        <v>9.1999999999999993</v>
      </c>
      <c r="AR52" s="1">
        <v>11.6</v>
      </c>
      <c r="AS52" s="1">
        <v>17.7</v>
      </c>
      <c r="AT52" s="1">
        <v>13.3</v>
      </c>
      <c r="AU52" s="1">
        <v>8.3000000000000007</v>
      </c>
      <c r="AV52" s="1">
        <v>2.7</v>
      </c>
      <c r="AW52" s="1">
        <v>-4.3</v>
      </c>
      <c r="AX52" s="7">
        <v>-6.9</v>
      </c>
      <c r="AY52" s="8">
        <f t="shared" si="9"/>
        <v>2.3166666666666669</v>
      </c>
      <c r="AZ52" s="2">
        <f t="shared" si="10"/>
        <v>14.649999999999999</v>
      </c>
      <c r="BA52" s="1">
        <f t="shared" si="11"/>
        <v>12.724999999999998</v>
      </c>
    </row>
    <row r="53" spans="1:53" x14ac:dyDescent="0.3">
      <c r="A53" s="1">
        <v>2017</v>
      </c>
      <c r="B53" s="4">
        <v>1.55</v>
      </c>
      <c r="C53" s="1">
        <v>1.1559999999999999</v>
      </c>
      <c r="D53" s="4">
        <v>1.55</v>
      </c>
      <c r="H53" s="1">
        <v>2017</v>
      </c>
      <c r="I53" s="1">
        <v>71.3</v>
      </c>
      <c r="J53" s="1">
        <v>78.099999999999994</v>
      </c>
      <c r="K53" s="1">
        <v>119</v>
      </c>
      <c r="L53" s="1">
        <v>64.2</v>
      </c>
      <c r="M53" s="1">
        <v>18.8</v>
      </c>
      <c r="N53" s="1">
        <v>55.2</v>
      </c>
      <c r="O53" s="1">
        <v>44.8</v>
      </c>
      <c r="P53" s="6">
        <v>26.9</v>
      </c>
      <c r="Q53" s="1">
        <v>17.2</v>
      </c>
      <c r="R53" s="1">
        <v>46.8</v>
      </c>
      <c r="S53" s="1">
        <v>24.8</v>
      </c>
      <c r="T53" s="1">
        <v>22.8</v>
      </c>
      <c r="U53" s="1">
        <v>46.4</v>
      </c>
      <c r="V53" s="1">
        <v>57.3</v>
      </c>
      <c r="W53" s="1">
        <v>177.9</v>
      </c>
      <c r="X53" s="1">
        <v>44.5</v>
      </c>
      <c r="Y53" s="1">
        <v>66.7</v>
      </c>
      <c r="Z53" s="1">
        <v>51.4</v>
      </c>
      <c r="AA53" s="7">
        <v>84.4</v>
      </c>
      <c r="AB53" s="8">
        <f t="shared" si="6"/>
        <v>667.1</v>
      </c>
      <c r="AC53" s="2">
        <f t="shared" si="7"/>
        <v>103.69999999999999</v>
      </c>
      <c r="AD53" s="2">
        <f t="shared" si="8"/>
        <v>326.10000000000002</v>
      </c>
      <c r="AE53" s="1">
        <v>2017</v>
      </c>
      <c r="AF53" s="1">
        <v>11.6</v>
      </c>
      <c r="AG53" s="1">
        <v>17.7</v>
      </c>
      <c r="AH53" s="1">
        <v>13.3</v>
      </c>
      <c r="AI53" s="1">
        <v>8.3000000000000007</v>
      </c>
      <c r="AJ53" s="1">
        <v>2.7</v>
      </c>
      <c r="AK53" s="1">
        <v>-4.3</v>
      </c>
      <c r="AL53" s="7">
        <v>-6.9</v>
      </c>
      <c r="AM53" s="9">
        <v>-10.4</v>
      </c>
      <c r="AN53" s="1">
        <v>-8.8000000000000007</v>
      </c>
      <c r="AO53" s="1">
        <v>-4.0999999999999996</v>
      </c>
      <c r="AP53" s="1">
        <v>-1.9</v>
      </c>
      <c r="AQ53" s="1">
        <v>3.1</v>
      </c>
      <c r="AR53" s="1">
        <v>8.8000000000000007</v>
      </c>
      <c r="AS53" s="1">
        <v>15</v>
      </c>
      <c r="AT53" s="1">
        <v>12.4</v>
      </c>
      <c r="AU53" s="1">
        <v>6.9</v>
      </c>
      <c r="AV53" s="1">
        <v>2.4</v>
      </c>
      <c r="AW53" s="1">
        <v>-3.4</v>
      </c>
      <c r="AX53" s="10">
        <v>-7.6</v>
      </c>
      <c r="AY53" s="8">
        <f t="shared" si="9"/>
        <v>1.0333333333333334</v>
      </c>
      <c r="AZ53" s="2">
        <f t="shared" si="10"/>
        <v>11.9</v>
      </c>
      <c r="BA53" s="1">
        <f t="shared" si="11"/>
        <v>10.775</v>
      </c>
    </row>
    <row r="54" spans="1:53" x14ac:dyDescent="0.3">
      <c r="A54" s="1">
        <v>2018</v>
      </c>
      <c r="B54" s="4">
        <v>1.3240000000000001</v>
      </c>
      <c r="C54" s="1">
        <v>0.84699999999999998</v>
      </c>
      <c r="D54" s="4">
        <v>1.3240000000000001</v>
      </c>
      <c r="H54" s="1">
        <v>2018</v>
      </c>
      <c r="I54" s="1">
        <v>46.4</v>
      </c>
      <c r="J54" s="1">
        <v>57.3</v>
      </c>
      <c r="K54" s="1">
        <v>177.9</v>
      </c>
      <c r="L54" s="1">
        <v>44.5</v>
      </c>
      <c r="M54" s="1">
        <v>66.7</v>
      </c>
      <c r="N54" s="1">
        <v>51.4</v>
      </c>
      <c r="O54" s="1">
        <v>84.4</v>
      </c>
      <c r="P54" s="6">
        <v>62.3</v>
      </c>
      <c r="Q54" s="1">
        <v>11.3</v>
      </c>
      <c r="R54" s="1">
        <v>16.399999999999999</v>
      </c>
      <c r="S54" s="1">
        <v>29.4</v>
      </c>
      <c r="T54" s="1">
        <v>34.6</v>
      </c>
      <c r="U54" s="1">
        <v>86.7</v>
      </c>
      <c r="V54" s="1">
        <v>30.2</v>
      </c>
      <c r="W54" s="1">
        <v>45.7</v>
      </c>
      <c r="X54" s="1">
        <v>53</v>
      </c>
      <c r="Y54" s="1">
        <v>23.9</v>
      </c>
      <c r="Z54" s="1">
        <v>29</v>
      </c>
      <c r="AA54" s="7">
        <v>32.700000000000003</v>
      </c>
      <c r="AB54" s="8">
        <f t="shared" si="6"/>
        <v>455.19999999999993</v>
      </c>
      <c r="AC54" s="2">
        <f t="shared" si="7"/>
        <v>116.9</v>
      </c>
      <c r="AD54" s="2">
        <f t="shared" si="8"/>
        <v>215.60000000000002</v>
      </c>
      <c r="AE54" s="1">
        <v>2018</v>
      </c>
      <c r="AF54" s="1">
        <v>8.8000000000000007</v>
      </c>
      <c r="AG54" s="1">
        <v>15</v>
      </c>
      <c r="AH54" s="1">
        <v>12.4</v>
      </c>
      <c r="AI54" s="1">
        <v>6.9</v>
      </c>
      <c r="AJ54" s="1">
        <v>2.4</v>
      </c>
      <c r="AK54" s="1">
        <v>-3.4</v>
      </c>
      <c r="AL54" s="10">
        <v>-7.6</v>
      </c>
      <c r="AM54" s="9">
        <v>-9</v>
      </c>
      <c r="AN54" s="1">
        <v>-11.5</v>
      </c>
      <c r="AO54" s="1">
        <v>-9.8000000000000007</v>
      </c>
      <c r="AP54" s="1">
        <v>0.6</v>
      </c>
      <c r="AQ54" s="1">
        <v>8.8000000000000007</v>
      </c>
      <c r="AR54" s="1">
        <v>10.9</v>
      </c>
      <c r="AS54" s="1">
        <v>18.7</v>
      </c>
      <c r="AT54" s="1">
        <v>14.4</v>
      </c>
      <c r="AU54" s="1">
        <v>9</v>
      </c>
      <c r="AV54" s="1">
        <v>0.5</v>
      </c>
      <c r="AW54" s="1">
        <v>-0.7</v>
      </c>
      <c r="AX54" s="10">
        <v>-7.6</v>
      </c>
      <c r="AY54" s="8">
        <f t="shared" si="9"/>
        <v>2.0250000000000004</v>
      </c>
      <c r="AZ54" s="2">
        <f t="shared" si="10"/>
        <v>14.8</v>
      </c>
      <c r="BA54" s="1">
        <f t="shared" si="11"/>
        <v>13.25</v>
      </c>
    </row>
    <row r="55" spans="1:53" x14ac:dyDescent="0.3">
      <c r="A55" s="1">
        <v>2019</v>
      </c>
      <c r="B55" s="4">
        <v>1.131</v>
      </c>
      <c r="C55" s="1">
        <v>0.76500000000000001</v>
      </c>
      <c r="D55" s="4">
        <v>1.131</v>
      </c>
      <c r="H55" s="1">
        <v>2019</v>
      </c>
      <c r="I55" s="1">
        <v>86.7</v>
      </c>
      <c r="J55" s="1">
        <v>30.2</v>
      </c>
      <c r="K55" s="1">
        <v>45.7</v>
      </c>
      <c r="L55" s="1">
        <v>53</v>
      </c>
      <c r="M55" s="1">
        <v>23.9</v>
      </c>
      <c r="N55" s="1">
        <v>29</v>
      </c>
      <c r="O55" s="1">
        <v>32.700000000000003</v>
      </c>
      <c r="P55" s="6">
        <v>47.4</v>
      </c>
      <c r="Q55" s="1">
        <v>65.2</v>
      </c>
      <c r="R55" s="1">
        <v>49.3</v>
      </c>
      <c r="S55" s="1">
        <v>5.5</v>
      </c>
      <c r="T55" s="1">
        <v>59.4</v>
      </c>
      <c r="U55" s="1">
        <v>76.099999999999994</v>
      </c>
      <c r="V55" s="1">
        <v>77.7</v>
      </c>
      <c r="W55" s="1">
        <v>30.8</v>
      </c>
      <c r="X55" s="1">
        <v>27.9</v>
      </c>
      <c r="Y55" s="1">
        <v>58.3</v>
      </c>
      <c r="Z55" s="1">
        <v>72.3</v>
      </c>
      <c r="AA55" s="7">
        <v>82.1</v>
      </c>
      <c r="AB55" s="8">
        <f t="shared" si="6"/>
        <v>652</v>
      </c>
      <c r="AC55" s="2">
        <f t="shared" si="7"/>
        <v>153.80000000000001</v>
      </c>
      <c r="AD55" s="2">
        <f t="shared" si="8"/>
        <v>212.50000000000003</v>
      </c>
      <c r="AE55" s="1">
        <v>2019</v>
      </c>
      <c r="AF55" s="1">
        <v>10.9</v>
      </c>
      <c r="AG55" s="1">
        <v>18.7</v>
      </c>
      <c r="AH55" s="1">
        <v>14.4</v>
      </c>
      <c r="AI55" s="1">
        <v>9</v>
      </c>
      <c r="AJ55" s="1">
        <v>0.5</v>
      </c>
      <c r="AK55" s="1">
        <v>-0.7</v>
      </c>
      <c r="AL55" s="10">
        <v>-7.6</v>
      </c>
      <c r="AM55" s="9">
        <v>-13.2</v>
      </c>
      <c r="AN55" s="1">
        <v>-10.3</v>
      </c>
      <c r="AO55" s="1">
        <v>-6.2</v>
      </c>
      <c r="AP55" s="1">
        <v>2</v>
      </c>
      <c r="AQ55" s="1">
        <v>5.6</v>
      </c>
      <c r="AR55" s="1">
        <v>11.9</v>
      </c>
      <c r="AS55" s="1">
        <v>12.9</v>
      </c>
      <c r="AT55" s="1">
        <v>11.7</v>
      </c>
      <c r="AU55" s="1">
        <v>8.1999999999999993</v>
      </c>
      <c r="AV55" s="1">
        <v>-0.4</v>
      </c>
      <c r="AW55" s="1">
        <v>-5.4</v>
      </c>
      <c r="AX55" s="10">
        <v>-5.2</v>
      </c>
      <c r="AY55" s="8">
        <f t="shared" si="9"/>
        <v>0.96666666666666645</v>
      </c>
      <c r="AZ55" s="2">
        <f t="shared" si="10"/>
        <v>12.4</v>
      </c>
      <c r="BA55" s="1">
        <f t="shared" si="11"/>
        <v>11.175000000000001</v>
      </c>
    </row>
    <row r="56" spans="1:53" x14ac:dyDescent="0.3">
      <c r="A56" s="1">
        <v>2020</v>
      </c>
      <c r="B56" s="4">
        <v>1.319</v>
      </c>
      <c r="C56" s="1">
        <v>1.151</v>
      </c>
      <c r="D56" s="4">
        <v>1.319</v>
      </c>
      <c r="H56" s="1">
        <v>2020</v>
      </c>
      <c r="I56" s="1">
        <v>76.099999999999994</v>
      </c>
      <c r="J56" s="1">
        <v>77.7</v>
      </c>
      <c r="K56" s="1">
        <v>30.8</v>
      </c>
      <c r="L56" s="1">
        <v>27.9</v>
      </c>
      <c r="M56" s="1">
        <v>58.3</v>
      </c>
      <c r="N56" s="1">
        <v>72.3</v>
      </c>
      <c r="O56" s="1">
        <v>82.1</v>
      </c>
      <c r="P56" s="6">
        <v>51.1</v>
      </c>
      <c r="Q56" s="1">
        <v>52.1</v>
      </c>
      <c r="R56" s="1">
        <v>42.5</v>
      </c>
      <c r="S56" s="1">
        <v>40.9</v>
      </c>
      <c r="T56" s="1">
        <v>33.700000000000003</v>
      </c>
      <c r="U56" s="1">
        <v>34.299999999999997</v>
      </c>
      <c r="V56" s="1">
        <v>92.6</v>
      </c>
      <c r="W56" s="1">
        <v>57.2</v>
      </c>
      <c r="X56" s="1">
        <v>42.5</v>
      </c>
      <c r="Y56" s="1">
        <v>69.3</v>
      </c>
      <c r="Z56" s="1">
        <v>70.2</v>
      </c>
      <c r="AA56" s="7">
        <v>36.200000000000003</v>
      </c>
      <c r="AB56" s="8">
        <f t="shared" si="6"/>
        <v>622.60000000000014</v>
      </c>
      <c r="AC56" s="2">
        <f t="shared" si="7"/>
        <v>126.89999999999999</v>
      </c>
      <c r="AD56" s="2">
        <f t="shared" si="8"/>
        <v>226.6</v>
      </c>
      <c r="AE56" s="1">
        <v>2020</v>
      </c>
      <c r="AF56" s="1">
        <v>11.9</v>
      </c>
      <c r="AG56" s="1">
        <v>12.9</v>
      </c>
      <c r="AH56" s="1">
        <v>11.7</v>
      </c>
      <c r="AI56" s="1">
        <v>8.1999999999999993</v>
      </c>
      <c r="AJ56" s="1">
        <v>-0.4</v>
      </c>
      <c r="AK56" s="1">
        <v>-5.4</v>
      </c>
      <c r="AL56" s="10">
        <v>-5.2</v>
      </c>
      <c r="AM56" s="9">
        <v>-9</v>
      </c>
      <c r="AN56" s="1">
        <v>-6.5</v>
      </c>
      <c r="AO56" s="1">
        <v>-3.9</v>
      </c>
      <c r="AP56" s="1">
        <v>-0.4</v>
      </c>
      <c r="AQ56" s="1">
        <v>5.4</v>
      </c>
      <c r="AR56" s="1">
        <v>14.9</v>
      </c>
      <c r="AS56" s="1">
        <v>16.100000000000001</v>
      </c>
      <c r="AT56" s="1">
        <v>13</v>
      </c>
      <c r="AU56" s="1">
        <v>8.5</v>
      </c>
      <c r="AV56" s="1">
        <v>3.4</v>
      </c>
      <c r="AW56" s="1">
        <v>-0.1</v>
      </c>
      <c r="AX56" s="10">
        <v>-4.8</v>
      </c>
      <c r="AY56" s="8">
        <f t="shared" si="9"/>
        <v>3.0500000000000007</v>
      </c>
      <c r="AZ56" s="2">
        <f t="shared" si="10"/>
        <v>15.5</v>
      </c>
      <c r="BA56" s="1">
        <f t="shared" si="11"/>
        <v>13.125</v>
      </c>
    </row>
    <row r="57" spans="1:53" x14ac:dyDescent="0.3">
      <c r="A57" s="1">
        <v>2021</v>
      </c>
      <c r="B57" s="4">
        <v>1.4530000000000001</v>
      </c>
      <c r="C57" s="1">
        <v>1.1020000000000001</v>
      </c>
      <c r="D57" s="4">
        <v>1.4530000000000001</v>
      </c>
      <c r="H57" s="1">
        <v>2021</v>
      </c>
      <c r="I57" s="1">
        <v>34.299999999999997</v>
      </c>
      <c r="J57" s="1">
        <v>92.6</v>
      </c>
      <c r="K57" s="1">
        <v>57.2</v>
      </c>
      <c r="L57" s="1">
        <v>42.5</v>
      </c>
      <c r="M57" s="1">
        <v>69.3</v>
      </c>
      <c r="N57" s="1">
        <v>70.2</v>
      </c>
      <c r="O57" s="1">
        <v>36.200000000000003</v>
      </c>
      <c r="P57" s="6">
        <v>43</v>
      </c>
      <c r="Q57" s="1">
        <v>24.5</v>
      </c>
      <c r="R57" s="1">
        <v>21.4</v>
      </c>
      <c r="S57" s="1">
        <v>48.8</v>
      </c>
      <c r="T57" s="1">
        <v>22.5</v>
      </c>
      <c r="U57" s="1">
        <v>119.3</v>
      </c>
      <c r="V57" s="1">
        <v>37.1</v>
      </c>
      <c r="W57" s="1">
        <v>115.7</v>
      </c>
      <c r="X57" s="1">
        <v>78.3</v>
      </c>
      <c r="Y57" s="1">
        <v>79.2</v>
      </c>
      <c r="Z57" s="1">
        <v>45.1</v>
      </c>
      <c r="AA57" s="7">
        <v>54.1</v>
      </c>
      <c r="AB57" s="8">
        <f t="shared" si="6"/>
        <v>689.00000000000011</v>
      </c>
      <c r="AC57" s="2">
        <f t="shared" si="7"/>
        <v>156.4</v>
      </c>
      <c r="AD57" s="2">
        <f t="shared" si="8"/>
        <v>350.40000000000003</v>
      </c>
      <c r="AE57" s="1">
        <v>2021</v>
      </c>
      <c r="AF57" s="1">
        <v>14.9</v>
      </c>
      <c r="AG57" s="1">
        <v>16.100000000000001</v>
      </c>
      <c r="AH57" s="1">
        <v>13</v>
      </c>
      <c r="AI57" s="1">
        <v>8.5</v>
      </c>
      <c r="AJ57" s="1">
        <v>3.4</v>
      </c>
      <c r="AK57" s="1">
        <v>-0.1</v>
      </c>
      <c r="AL57" s="10">
        <v>-4.8</v>
      </c>
      <c r="AM57" s="9">
        <v>-13</v>
      </c>
      <c r="AN57" s="1">
        <v>-15.9</v>
      </c>
      <c r="AO57" s="1">
        <v>-5.8</v>
      </c>
      <c r="AP57" s="1">
        <v>1.7</v>
      </c>
      <c r="AQ57" s="1">
        <v>5.2</v>
      </c>
      <c r="AR57" s="1">
        <v>15.1</v>
      </c>
      <c r="AS57" s="1">
        <v>16</v>
      </c>
      <c r="AT57" s="1">
        <v>12</v>
      </c>
      <c r="AU57" s="1">
        <v>5.6</v>
      </c>
      <c r="AV57" s="1">
        <v>2</v>
      </c>
      <c r="AW57" s="1">
        <v>-6.1</v>
      </c>
      <c r="AX57" s="10">
        <v>-11.9</v>
      </c>
      <c r="AY57" s="8">
        <f t="shared" si="9"/>
        <v>0.40833333333333366</v>
      </c>
      <c r="AZ57" s="2">
        <f t="shared" si="10"/>
        <v>15.55</v>
      </c>
      <c r="BA57" s="1">
        <f t="shared" si="11"/>
        <v>12.175000000000001</v>
      </c>
    </row>
    <row r="58" spans="1:53" x14ac:dyDescent="0.3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>
        <f>AVERAGE(AB2:AB57)</f>
        <v>547.48214285714289</v>
      </c>
      <c r="AC58" s="8">
        <f t="shared" ref="AC58:AD58" si="12">AVERAGE(AC2:AC57)</f>
        <v>124.41607142857141</v>
      </c>
      <c r="AD58" s="8">
        <f t="shared" si="12"/>
        <v>242.80178571428573</v>
      </c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>
        <f>AVERAGE(AY2:AY57)</f>
        <v>0.40297619047619049</v>
      </c>
      <c r="AZ58" s="8">
        <f>AVERAGE(AZ2:AZ57)</f>
        <v>13.049107142857148</v>
      </c>
      <c r="BA58" s="8">
        <f t="shared" ref="BA58" si="13">AVERAGE(BA2:BA57)</f>
        <v>11.372321428571428</v>
      </c>
    </row>
    <row r="59" spans="1:53" x14ac:dyDescent="0.3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53" x14ac:dyDescent="0.3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3" x14ac:dyDescent="0.3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spans="1:53" x14ac:dyDescent="0.3">
      <c r="H62" s="1" t="s">
        <v>29</v>
      </c>
      <c r="I62" s="1">
        <f t="shared" ref="I62:Y62" si="14">CORREL($B$2:$B$57,I2:I57)</f>
        <v>0.17317305686214154</v>
      </c>
      <c r="J62" s="1">
        <f t="shared" si="14"/>
        <v>0.16436774966884296</v>
      </c>
      <c r="K62" s="1">
        <f t="shared" si="14"/>
        <v>0.3009058305769719</v>
      </c>
      <c r="L62" s="1">
        <f t="shared" si="14"/>
        <v>9.7730454663690486E-2</v>
      </c>
      <c r="M62" s="1">
        <f t="shared" si="14"/>
        <v>2.2934950169805367E-2</v>
      </c>
      <c r="N62" s="1">
        <f t="shared" si="14"/>
        <v>6.5242439800394333E-2</v>
      </c>
      <c r="O62" s="1">
        <f t="shared" si="14"/>
        <v>0.35346594379111679</v>
      </c>
      <c r="P62" s="1">
        <f t="shared" si="14"/>
        <v>0.19003954085828628</v>
      </c>
      <c r="Q62" s="1">
        <f t="shared" si="14"/>
        <v>7.5082708719254251E-2</v>
      </c>
      <c r="R62" s="1">
        <f t="shared" si="14"/>
        <v>3.5885370267905101E-2</v>
      </c>
      <c r="S62" s="1">
        <f t="shared" si="14"/>
        <v>0.15420980765756931</v>
      </c>
      <c r="T62" s="1">
        <f t="shared" si="14"/>
        <v>7.8027134227593581E-2</v>
      </c>
      <c r="U62" s="1">
        <f t="shared" si="14"/>
        <v>0.28598030570551286</v>
      </c>
      <c r="V62" s="1">
        <f t="shared" si="14"/>
        <v>-8.6311014506495018E-2</v>
      </c>
      <c r="W62" s="1">
        <f t="shared" si="14"/>
        <v>0.39254350173334612</v>
      </c>
      <c r="X62" s="1">
        <f t="shared" si="14"/>
        <v>0.13328870503160131</v>
      </c>
      <c r="Y62" s="1">
        <f t="shared" si="14"/>
        <v>7.0448757623447544E-2</v>
      </c>
      <c r="Z62" s="1">
        <f>CORREL($B$2:$B$57,AC2:AC57)</f>
        <v>0.11527669178095144</v>
      </c>
      <c r="AA62" s="1">
        <f>CORREL($B$2:$B$57,AD2:AD57)</f>
        <v>0.33616309468885652</v>
      </c>
      <c r="AB62" s="16"/>
    </row>
    <row r="63" spans="1:53" x14ac:dyDescent="0.3">
      <c r="H63" s="1" t="s">
        <v>30</v>
      </c>
      <c r="I63" s="1">
        <f t="shared" ref="I63:Y63" si="15">CORREL($B$2:$B$57,AF2:AF57)</f>
        <v>2.2954766980524392E-2</v>
      </c>
      <c r="J63" s="1">
        <f t="shared" si="15"/>
        <v>0.26846021762414612</v>
      </c>
      <c r="K63" s="1">
        <f t="shared" si="15"/>
        <v>0.28101444812304799</v>
      </c>
      <c r="L63" s="1">
        <f t="shared" si="15"/>
        <v>0.45447584972360305</v>
      </c>
      <c r="M63" s="1">
        <f t="shared" si="15"/>
        <v>0.23602527480927482</v>
      </c>
      <c r="N63" s="1">
        <f t="shared" si="15"/>
        <v>0.32399816878932575</v>
      </c>
      <c r="O63" s="1">
        <f t="shared" si="15"/>
        <v>0.31587878247990681</v>
      </c>
      <c r="P63" s="1">
        <f t="shared" si="15"/>
        <v>6.4409597649442929E-2</v>
      </c>
      <c r="Q63" s="1">
        <f t="shared" si="15"/>
        <v>3.1338933826223429E-2</v>
      </c>
      <c r="R63" s="1">
        <f t="shared" si="15"/>
        <v>2.3630904962667263E-2</v>
      </c>
      <c r="S63" s="1">
        <f t="shared" si="15"/>
        <v>0.35409549941628204</v>
      </c>
      <c r="T63" s="1">
        <f t="shared" si="15"/>
        <v>0.38533463578934707</v>
      </c>
      <c r="U63" s="1">
        <f t="shared" si="15"/>
        <v>0.13669256082698661</v>
      </c>
      <c r="V63" s="1">
        <f t="shared" si="15"/>
        <v>0.40624385606281088</v>
      </c>
      <c r="W63" s="1">
        <f t="shared" si="15"/>
        <v>0.27165783795561949</v>
      </c>
      <c r="X63" s="1">
        <f t="shared" si="15"/>
        <v>0.35340425200202741</v>
      </c>
      <c r="Y63" s="1">
        <f t="shared" si="15"/>
        <v>0.20678084055706716</v>
      </c>
      <c r="Z63" s="1">
        <f>CORREL($B$2:$B$57,AZ2:AZ57)</f>
        <v>0.34134742877229013</v>
      </c>
      <c r="AA63" s="1">
        <f>CORREL($B$2:$B$57,BA2:BA57)</f>
        <v>0.43116668438831052</v>
      </c>
      <c r="AB63" s="16"/>
    </row>
    <row r="64" spans="1:53" x14ac:dyDescent="0.3"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</row>
    <row r="65" spans="7:28" x14ac:dyDescent="0.3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">
        <v>0.31</v>
      </c>
      <c r="AB65" s="16"/>
    </row>
    <row r="66" spans="7:28" x14ac:dyDescent="0.3">
      <c r="H66" s="18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</row>
    <row r="67" spans="7:28" x14ac:dyDescent="0.3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</row>
    <row r="68" spans="7:28" x14ac:dyDescent="0.3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">
        <v>-0.31</v>
      </c>
      <c r="AB68" s="16"/>
    </row>
    <row r="69" spans="7:28" x14ac:dyDescent="0.3">
      <c r="H69" s="18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</row>
    <row r="70" spans="7:28" x14ac:dyDescent="0.3">
      <c r="G70" s="1" t="s">
        <v>37</v>
      </c>
      <c r="H70" s="19">
        <f>MAX(I62:Y62)</f>
        <v>0.39254350173334612</v>
      </c>
      <c r="AB70" s="16"/>
    </row>
    <row r="71" spans="7:28" x14ac:dyDescent="0.3">
      <c r="G71" s="1" t="s">
        <v>38</v>
      </c>
      <c r="H71" s="20">
        <f>MIN(I62:Y62)</f>
        <v>-8.6311014506495018E-2</v>
      </c>
      <c r="AB71" s="16"/>
    </row>
    <row r="72" spans="7:28" x14ac:dyDescent="0.3">
      <c r="G72" s="1" t="s">
        <v>39</v>
      </c>
      <c r="H72" s="19">
        <f>MAX(I63:Y63)</f>
        <v>0.45447584972360305</v>
      </c>
      <c r="AB72" s="16"/>
    </row>
    <row r="73" spans="7:28" x14ac:dyDescent="0.3">
      <c r="G73" s="1" t="s">
        <v>40</v>
      </c>
      <c r="H73" s="20">
        <f>MIN(I63:Y63)</f>
        <v>2.2954766980524392E-2</v>
      </c>
      <c r="AB73" s="16"/>
    </row>
    <row r="74" spans="7:28" x14ac:dyDescent="0.3">
      <c r="AB74" s="16"/>
    </row>
    <row r="75" spans="7:28" x14ac:dyDescent="0.3">
      <c r="AB75" s="16"/>
    </row>
    <row r="76" spans="7:28" x14ac:dyDescent="0.3">
      <c r="AB76" s="16"/>
    </row>
    <row r="77" spans="7:28" x14ac:dyDescent="0.3">
      <c r="AB77" s="16"/>
    </row>
    <row r="78" spans="7:28" x14ac:dyDescent="0.3">
      <c r="AB78" s="16"/>
    </row>
    <row r="79" spans="7:28" x14ac:dyDescent="0.3">
      <c r="AB79" s="16"/>
    </row>
    <row r="95" spans="6:19" x14ac:dyDescent="0.3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3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3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3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3">
      <c r="B103" s="22"/>
      <c r="C103" s="22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2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3">
      <c r="B111" s="22"/>
      <c r="C111" s="22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2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3">
      <c r="B119" s="22"/>
      <c r="C119" s="22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2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3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3">
      <c r="B127" s="22"/>
      <c r="C127" s="22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2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3">
      <c r="B135" s="22"/>
      <c r="C135" s="22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2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79" priority="4" rank="5"/>
    <cfRule type="top10" dxfId="178" priority="10" rank="5"/>
    <cfRule type="top10" dxfId="177" priority="11" bottom="1" rank="5"/>
    <cfRule type="top10" dxfId="176" priority="14" bottom="1" rank="5"/>
  </conditionalFormatting>
  <conditionalFormatting sqref="I62:AA62 Z63:AA63">
    <cfRule type="top10" dxfId="175" priority="19" bottom="1" rank="5"/>
    <cfRule type="top10" dxfId="174" priority="20" rank="5"/>
  </conditionalFormatting>
  <conditionalFormatting sqref="I62:AA63 AB86:AB87">
    <cfRule type="top10" dxfId="173" priority="17" rank="5"/>
    <cfRule type="top10" dxfId="172" priority="18" bottom="1" rank="5"/>
  </conditionalFormatting>
  <conditionalFormatting sqref="I63:AA63">
    <cfRule type="top10" dxfId="171" priority="21" bottom="1" rank="5"/>
    <cfRule type="top10" dxfId="170" priority="22" rank="5"/>
  </conditionalFormatting>
  <conditionalFormatting sqref="J64:AA64">
    <cfRule type="top10" dxfId="169" priority="2" bottom="1" rank="5"/>
    <cfRule type="top10" dxfId="168" priority="3" bottom="1" rank="5"/>
    <cfRule type="top10" dxfId="167" priority="8" rank="5"/>
    <cfRule type="top10" dxfId="166" priority="9" rank="5"/>
  </conditionalFormatting>
  <conditionalFormatting sqref="J67:AA67">
    <cfRule type="top10" dxfId="165" priority="5" rank="5"/>
    <cfRule type="top10" dxfId="164" priority="6" bottom="1" rank="5"/>
    <cfRule type="top10" dxfId="163" priority="7" bottom="1" rank="5"/>
    <cfRule type="top10" dxfId="162" priority="15" rank="5"/>
  </conditionalFormatting>
  <conditionalFormatting sqref="Z66:AA66">
    <cfRule type="top10" dxfId="161" priority="12" bottom="1" rank="5"/>
    <cfRule type="top10" dxfId="160" priority="13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0"/>
  <sheetViews>
    <sheetView topLeftCell="AF1" zoomScale="60" zoomScaleNormal="60" workbookViewId="0">
      <selection activeCell="BB58" sqref="BB58"/>
    </sheetView>
  </sheetViews>
  <sheetFormatPr defaultColWidth="8.8984375" defaultRowHeight="15.6" x14ac:dyDescent="0.3"/>
  <cols>
    <col min="1" max="14" width="8.8984375" style="1"/>
    <col min="15" max="15" width="8.8984375" style="10"/>
    <col min="16" max="26" width="8.8984375" style="1"/>
    <col min="27" max="27" width="8.8984375" style="10"/>
    <col min="28" max="38" width="8.8984375" style="1"/>
    <col min="39" max="39" width="8.8984375" style="10"/>
    <col min="40" max="50" width="8.8984375" style="1"/>
    <col min="51" max="51" width="8.8984375" style="10"/>
    <col min="52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pans="1:54" s="1" customFormat="1" x14ac:dyDescent="0.3">
      <c r="A2" s="1">
        <v>1966</v>
      </c>
      <c r="B2" s="1">
        <v>0.71799999999999997</v>
      </c>
      <c r="C2" s="1">
        <v>0.38800000000000001</v>
      </c>
      <c r="D2" s="1">
        <v>0.71799999999999997</v>
      </c>
      <c r="F2" s="5"/>
      <c r="H2" s="1">
        <v>1966</v>
      </c>
      <c r="P2" s="23">
        <v>31</v>
      </c>
      <c r="Q2" s="1">
        <v>26</v>
      </c>
      <c r="R2" s="1">
        <v>20</v>
      </c>
      <c r="S2" s="1">
        <v>16</v>
      </c>
      <c r="T2" s="1">
        <v>24</v>
      </c>
      <c r="U2" s="1">
        <v>93</v>
      </c>
      <c r="V2" s="1">
        <v>88</v>
      </c>
      <c r="W2" s="1">
        <v>90</v>
      </c>
      <c r="X2" s="1">
        <v>132</v>
      </c>
      <c r="Y2" s="1">
        <v>42</v>
      </c>
      <c r="Z2" s="1">
        <v>34</v>
      </c>
      <c r="AA2" s="10">
        <v>6</v>
      </c>
      <c r="AB2" s="24">
        <f t="shared" ref="AB2:AB33" si="0">SUM(P2:AA2)</f>
        <v>602</v>
      </c>
      <c r="AC2" s="2">
        <f t="shared" ref="AC2:AC33" si="1">SUM(U2:V2)</f>
        <v>181</v>
      </c>
      <c r="AD2" s="2">
        <f t="shared" ref="AD2:AD33" si="2">SUM(U2:X2)</f>
        <v>403</v>
      </c>
      <c r="AE2" s="2"/>
      <c r="AF2" s="1">
        <v>1966</v>
      </c>
      <c r="AN2" s="23">
        <v>-21.9</v>
      </c>
      <c r="AO2" s="1">
        <v>-34.4</v>
      </c>
      <c r="AP2" s="1">
        <v>-23.7</v>
      </c>
      <c r="AQ2" s="1">
        <v>-13.5</v>
      </c>
      <c r="AR2" s="1">
        <v>-1.4</v>
      </c>
      <c r="AS2" s="1">
        <v>5.7</v>
      </c>
      <c r="AT2" s="1">
        <v>14.2</v>
      </c>
      <c r="AU2" s="1">
        <v>10.6</v>
      </c>
      <c r="AV2" s="1">
        <v>4.8</v>
      </c>
      <c r="AW2" s="1">
        <v>-9.4</v>
      </c>
      <c r="AX2" s="1">
        <v>-11.9</v>
      </c>
      <c r="AY2" s="10">
        <v>-19.100000000000001</v>
      </c>
      <c r="AZ2" s="2">
        <f t="shared" ref="AZ2:AZ33" si="3">AVERAGE(AN2:AY2)</f>
        <v>-8.3333333333333357</v>
      </c>
      <c r="BA2" s="1">
        <f t="shared" ref="BA2:BA33" si="4">AVERAGE(AS2:AT2)</f>
        <v>9.9499999999999993</v>
      </c>
      <c r="BB2" s="1">
        <f t="shared" ref="BB2:BB33" si="5">AVERAGE(AS2:AV2)</f>
        <v>8.8249999999999993</v>
      </c>
    </row>
    <row r="3" spans="1:54" x14ac:dyDescent="0.3">
      <c r="A3" s="1">
        <v>1967</v>
      </c>
      <c r="B3" s="1">
        <v>1.01</v>
      </c>
      <c r="C3" s="1">
        <v>1.0469999999999999</v>
      </c>
      <c r="D3" s="1">
        <v>1.01</v>
      </c>
      <c r="F3" s="5"/>
      <c r="H3" s="1">
        <v>1967</v>
      </c>
      <c r="I3" s="1">
        <v>93</v>
      </c>
      <c r="J3" s="1">
        <v>88</v>
      </c>
      <c r="K3" s="1">
        <v>90</v>
      </c>
      <c r="L3" s="1">
        <v>132</v>
      </c>
      <c r="M3" s="1">
        <v>42</v>
      </c>
      <c r="N3" s="1">
        <v>34</v>
      </c>
      <c r="O3" s="10">
        <v>6</v>
      </c>
      <c r="P3" s="23">
        <v>19</v>
      </c>
      <c r="Q3" s="1">
        <v>6</v>
      </c>
      <c r="R3" s="1">
        <v>18</v>
      </c>
      <c r="S3" s="1">
        <v>33</v>
      </c>
      <c r="T3" s="1">
        <v>67</v>
      </c>
      <c r="U3" s="1">
        <v>86</v>
      </c>
      <c r="V3" s="1">
        <v>129</v>
      </c>
      <c r="W3" s="1">
        <v>36</v>
      </c>
      <c r="X3" s="1">
        <v>48</v>
      </c>
      <c r="Y3" s="1">
        <v>50</v>
      </c>
      <c r="Z3" s="1">
        <v>30</v>
      </c>
      <c r="AA3" s="10">
        <v>39</v>
      </c>
      <c r="AB3" s="24">
        <f t="shared" si="0"/>
        <v>561</v>
      </c>
      <c r="AC3" s="2">
        <f t="shared" si="1"/>
        <v>215</v>
      </c>
      <c r="AD3" s="2">
        <f t="shared" si="2"/>
        <v>299</v>
      </c>
      <c r="AE3" s="2"/>
      <c r="AF3" s="1">
        <v>1967</v>
      </c>
      <c r="AG3" s="1">
        <v>5.7</v>
      </c>
      <c r="AH3" s="1">
        <v>14.2</v>
      </c>
      <c r="AI3" s="1">
        <v>10.6</v>
      </c>
      <c r="AJ3" s="1">
        <v>4.8</v>
      </c>
      <c r="AK3" s="1">
        <v>-9.4</v>
      </c>
      <c r="AL3" s="1">
        <v>-11.9</v>
      </c>
      <c r="AM3" s="10">
        <v>-19.100000000000001</v>
      </c>
      <c r="AN3" s="23">
        <v>-25.6</v>
      </c>
      <c r="AO3" s="1">
        <v>-20.6</v>
      </c>
      <c r="AP3" s="1">
        <v>-9</v>
      </c>
      <c r="AQ3" s="1">
        <v>-1.8</v>
      </c>
      <c r="AR3" s="1">
        <v>-1.2</v>
      </c>
      <c r="AS3" s="1">
        <v>8.8000000000000007</v>
      </c>
      <c r="AT3" s="1">
        <v>15.6</v>
      </c>
      <c r="AU3" s="1">
        <v>11.6</v>
      </c>
      <c r="AV3" s="1">
        <v>4.7</v>
      </c>
      <c r="AW3" s="1">
        <v>-0.4</v>
      </c>
      <c r="AX3" s="1">
        <v>-6.7</v>
      </c>
      <c r="AY3" s="10">
        <v>-18</v>
      </c>
      <c r="AZ3" s="2">
        <f t="shared" si="3"/>
        <v>-3.5500000000000003</v>
      </c>
      <c r="BA3" s="1">
        <f t="shared" si="4"/>
        <v>12.2</v>
      </c>
      <c r="BB3" s="1">
        <f t="shared" si="5"/>
        <v>10.175000000000001</v>
      </c>
    </row>
    <row r="4" spans="1:54" x14ac:dyDescent="0.3">
      <c r="A4" s="1">
        <v>1968</v>
      </c>
      <c r="B4" s="1">
        <v>0.52</v>
      </c>
      <c r="C4" s="1">
        <v>0.57499999999999996</v>
      </c>
      <c r="D4" s="1">
        <v>0.52</v>
      </c>
      <c r="F4" s="5"/>
      <c r="H4" s="1">
        <v>1968</v>
      </c>
      <c r="I4" s="1">
        <v>86</v>
      </c>
      <c r="J4" s="1">
        <v>129</v>
      </c>
      <c r="K4" s="1">
        <v>36</v>
      </c>
      <c r="L4" s="1">
        <v>48</v>
      </c>
      <c r="M4" s="1">
        <v>50</v>
      </c>
      <c r="N4" s="1">
        <v>30</v>
      </c>
      <c r="O4" s="10">
        <v>39</v>
      </c>
      <c r="P4" s="23">
        <v>18</v>
      </c>
      <c r="Q4" s="1">
        <v>26</v>
      </c>
      <c r="R4" s="1">
        <v>41</v>
      </c>
      <c r="S4" s="1">
        <v>23</v>
      </c>
      <c r="T4" s="1">
        <v>27</v>
      </c>
      <c r="U4" s="1">
        <v>31</v>
      </c>
      <c r="V4" s="1">
        <v>127</v>
      </c>
      <c r="W4" s="1">
        <v>69</v>
      </c>
      <c r="X4" s="1">
        <v>34</v>
      </c>
      <c r="Y4" s="1">
        <v>31</v>
      </c>
      <c r="Z4" s="1">
        <v>11</v>
      </c>
      <c r="AA4" s="10">
        <v>14</v>
      </c>
      <c r="AB4" s="24">
        <f t="shared" si="0"/>
        <v>452</v>
      </c>
      <c r="AC4" s="2">
        <f t="shared" si="1"/>
        <v>158</v>
      </c>
      <c r="AD4" s="2">
        <f t="shared" si="2"/>
        <v>261</v>
      </c>
      <c r="AE4" s="2"/>
      <c r="AF4" s="1">
        <v>1968</v>
      </c>
      <c r="AG4" s="1">
        <v>8.8000000000000007</v>
      </c>
      <c r="AH4" s="1">
        <v>15.6</v>
      </c>
      <c r="AI4" s="1">
        <v>11.6</v>
      </c>
      <c r="AJ4" s="1">
        <v>4.7</v>
      </c>
      <c r="AK4" s="1">
        <v>-0.4</v>
      </c>
      <c r="AL4" s="1">
        <v>-6.7</v>
      </c>
      <c r="AM4" s="10">
        <v>-18</v>
      </c>
      <c r="AN4" s="23">
        <v>-28.8</v>
      </c>
      <c r="AO4" s="1">
        <v>-20.7</v>
      </c>
      <c r="AP4" s="1">
        <v>-10</v>
      </c>
      <c r="AQ4" s="1">
        <v>-12.3</v>
      </c>
      <c r="AR4" s="1">
        <v>-1.1000000000000001</v>
      </c>
      <c r="AS4" s="1">
        <v>5.2</v>
      </c>
      <c r="AT4" s="1">
        <v>10.9</v>
      </c>
      <c r="AU4" s="1">
        <v>10.5</v>
      </c>
      <c r="AV4" s="1">
        <v>2.6</v>
      </c>
      <c r="AW4" s="1">
        <v>-5.8</v>
      </c>
      <c r="AX4" s="1">
        <v>-25.6</v>
      </c>
      <c r="AY4" s="10">
        <v>-29.9</v>
      </c>
      <c r="AZ4" s="2">
        <f t="shared" si="3"/>
        <v>-8.75</v>
      </c>
      <c r="BA4" s="1">
        <f t="shared" si="4"/>
        <v>8.0500000000000007</v>
      </c>
      <c r="BB4" s="1">
        <f t="shared" si="5"/>
        <v>7.3000000000000007</v>
      </c>
    </row>
    <row r="5" spans="1:54" x14ac:dyDescent="0.3">
      <c r="A5" s="1">
        <v>1969</v>
      </c>
      <c r="B5" s="1">
        <v>0.79400000000000004</v>
      </c>
      <c r="C5" s="1">
        <v>1.0389999999999999</v>
      </c>
      <c r="D5" s="1">
        <v>0.79400000000000004</v>
      </c>
      <c r="F5" s="5"/>
      <c r="H5" s="1">
        <v>1969</v>
      </c>
      <c r="I5" s="1">
        <v>31</v>
      </c>
      <c r="J5" s="1">
        <v>127</v>
      </c>
      <c r="K5" s="1">
        <v>69</v>
      </c>
      <c r="L5" s="1">
        <v>34</v>
      </c>
      <c r="M5" s="1">
        <v>31</v>
      </c>
      <c r="N5" s="1">
        <v>11</v>
      </c>
      <c r="O5" s="10">
        <v>14</v>
      </c>
      <c r="P5" s="23">
        <v>9</v>
      </c>
      <c r="Q5" s="1">
        <v>7</v>
      </c>
      <c r="R5" s="1">
        <v>17</v>
      </c>
      <c r="S5" s="1">
        <v>16</v>
      </c>
      <c r="T5" s="1">
        <v>18</v>
      </c>
      <c r="U5" s="1">
        <v>96</v>
      </c>
      <c r="V5" s="1">
        <v>60</v>
      </c>
      <c r="W5" s="1">
        <v>24</v>
      </c>
      <c r="X5" s="1">
        <v>22</v>
      </c>
      <c r="Y5" s="1">
        <v>34</v>
      </c>
      <c r="Z5" s="1">
        <v>27</v>
      </c>
      <c r="AA5" s="10">
        <v>5</v>
      </c>
      <c r="AB5" s="24">
        <f t="shared" si="0"/>
        <v>335</v>
      </c>
      <c r="AC5" s="2">
        <f t="shared" si="1"/>
        <v>156</v>
      </c>
      <c r="AD5" s="2">
        <f t="shared" si="2"/>
        <v>202</v>
      </c>
      <c r="AE5" s="2"/>
      <c r="AF5" s="1">
        <v>1969</v>
      </c>
      <c r="AG5" s="1">
        <v>5.2</v>
      </c>
      <c r="AH5" s="1">
        <v>10.9</v>
      </c>
      <c r="AI5" s="1">
        <v>10.5</v>
      </c>
      <c r="AJ5" s="1">
        <v>2.6</v>
      </c>
      <c r="AK5" s="1">
        <v>-5.8</v>
      </c>
      <c r="AL5" s="1">
        <v>-25.6</v>
      </c>
      <c r="AM5" s="10">
        <v>-29.9</v>
      </c>
      <c r="AN5" s="23">
        <v>-29.8</v>
      </c>
      <c r="AO5" s="1">
        <v>-26.6</v>
      </c>
      <c r="AP5" s="1">
        <v>-19.100000000000001</v>
      </c>
      <c r="AQ5" s="1">
        <v>-11.7</v>
      </c>
      <c r="AR5" s="1">
        <v>-6.1</v>
      </c>
      <c r="AS5" s="1">
        <v>5.6</v>
      </c>
      <c r="AT5" s="1">
        <v>14.8</v>
      </c>
      <c r="AU5" s="1">
        <v>8.4</v>
      </c>
      <c r="AV5" s="1">
        <v>3.9</v>
      </c>
      <c r="AW5" s="1">
        <v>-6.3</v>
      </c>
      <c r="AX5" s="1">
        <v>-10.8</v>
      </c>
      <c r="AY5" s="10">
        <v>-19.7</v>
      </c>
      <c r="AZ5" s="2">
        <f t="shared" si="3"/>
        <v>-8.1166666666666671</v>
      </c>
      <c r="BA5" s="1">
        <f t="shared" si="4"/>
        <v>10.199999999999999</v>
      </c>
      <c r="BB5" s="1">
        <f t="shared" si="5"/>
        <v>8.1749999999999989</v>
      </c>
    </row>
    <row r="6" spans="1:54" x14ac:dyDescent="0.3">
      <c r="A6" s="1">
        <v>1970</v>
      </c>
      <c r="B6" s="1">
        <v>0.56000000000000005</v>
      </c>
      <c r="C6" s="1">
        <v>0.77</v>
      </c>
      <c r="D6" s="1">
        <v>0.56000000000000005</v>
      </c>
      <c r="F6" s="5"/>
      <c r="H6" s="1">
        <v>1970</v>
      </c>
      <c r="I6" s="1">
        <v>96</v>
      </c>
      <c r="J6" s="1">
        <v>60</v>
      </c>
      <c r="K6" s="1">
        <v>24</v>
      </c>
      <c r="L6" s="1">
        <v>22</v>
      </c>
      <c r="M6" s="1">
        <v>34</v>
      </c>
      <c r="N6" s="1">
        <v>27</v>
      </c>
      <c r="O6" s="10">
        <v>5</v>
      </c>
      <c r="P6" s="23">
        <v>28</v>
      </c>
      <c r="Q6" s="1">
        <v>21</v>
      </c>
      <c r="R6" s="1">
        <v>18</v>
      </c>
      <c r="S6" s="1">
        <v>16</v>
      </c>
      <c r="T6" s="1">
        <v>19</v>
      </c>
      <c r="U6" s="1">
        <v>23</v>
      </c>
      <c r="V6" s="1">
        <v>24</v>
      </c>
      <c r="W6" s="1">
        <v>28</v>
      </c>
      <c r="X6" s="1">
        <v>48</v>
      </c>
      <c r="Y6" s="1">
        <v>38</v>
      </c>
      <c r="Z6" s="1">
        <v>22</v>
      </c>
      <c r="AA6" s="10">
        <v>30</v>
      </c>
      <c r="AB6" s="24">
        <f t="shared" si="0"/>
        <v>315</v>
      </c>
      <c r="AC6" s="2">
        <f t="shared" si="1"/>
        <v>47</v>
      </c>
      <c r="AD6" s="2">
        <f t="shared" si="2"/>
        <v>123</v>
      </c>
      <c r="AE6" s="2"/>
      <c r="AF6" s="1">
        <v>1970</v>
      </c>
      <c r="AG6" s="1">
        <v>5.6</v>
      </c>
      <c r="AH6" s="1">
        <v>14.8</v>
      </c>
      <c r="AI6" s="1">
        <v>8.4</v>
      </c>
      <c r="AJ6" s="1">
        <v>3.9</v>
      </c>
      <c r="AK6" s="1">
        <v>-6.3</v>
      </c>
      <c r="AL6" s="1">
        <v>-10.8</v>
      </c>
      <c r="AM6" s="10">
        <v>-19.7</v>
      </c>
      <c r="AN6" s="23">
        <v>-29.4</v>
      </c>
      <c r="AO6" s="1">
        <v>-24.5</v>
      </c>
      <c r="AP6" s="1">
        <v>-14.3</v>
      </c>
      <c r="AQ6" s="1">
        <v>-12.3</v>
      </c>
      <c r="AR6" s="1">
        <v>-5.2</v>
      </c>
      <c r="AS6" s="1">
        <v>4.9000000000000004</v>
      </c>
      <c r="AT6" s="1">
        <v>13.3</v>
      </c>
      <c r="AU6" s="1">
        <v>8.4</v>
      </c>
      <c r="AV6" s="1">
        <v>6.8</v>
      </c>
      <c r="AW6" s="1">
        <v>-6.4</v>
      </c>
      <c r="AX6" s="1">
        <v>-17.3</v>
      </c>
      <c r="AY6" s="10">
        <v>-21.1</v>
      </c>
      <c r="AZ6" s="2">
        <f t="shared" si="3"/>
        <v>-8.0916666666666668</v>
      </c>
      <c r="BA6" s="1">
        <f t="shared" si="4"/>
        <v>9.1000000000000014</v>
      </c>
      <c r="BB6" s="1">
        <f t="shared" si="5"/>
        <v>8.35</v>
      </c>
    </row>
    <row r="7" spans="1:54" x14ac:dyDescent="0.3">
      <c r="A7" s="1">
        <v>1971</v>
      </c>
      <c r="B7" s="1">
        <v>0.45500000000000002</v>
      </c>
      <c r="C7" s="1">
        <v>0.70599999999999996</v>
      </c>
      <c r="D7" s="1">
        <v>0.45500000000000002</v>
      </c>
      <c r="F7" s="5"/>
      <c r="H7" s="1">
        <v>1971</v>
      </c>
      <c r="I7" s="1">
        <v>23</v>
      </c>
      <c r="J7" s="1">
        <v>24</v>
      </c>
      <c r="K7" s="1">
        <v>28</v>
      </c>
      <c r="L7" s="1">
        <v>48</v>
      </c>
      <c r="M7" s="1">
        <v>38</v>
      </c>
      <c r="N7" s="1">
        <v>22</v>
      </c>
      <c r="O7" s="10">
        <v>30</v>
      </c>
      <c r="P7" s="23">
        <v>32</v>
      </c>
      <c r="Q7" s="1">
        <v>11</v>
      </c>
      <c r="R7" s="1">
        <v>18</v>
      </c>
      <c r="S7" s="1">
        <v>17</v>
      </c>
      <c r="T7" s="1">
        <v>31</v>
      </c>
      <c r="U7" s="1">
        <v>61</v>
      </c>
      <c r="V7" s="1">
        <v>81</v>
      </c>
      <c r="W7" s="1">
        <v>78</v>
      </c>
      <c r="X7" s="1">
        <v>46</v>
      </c>
      <c r="Y7" s="1">
        <v>51</v>
      </c>
      <c r="Z7" s="1">
        <v>47</v>
      </c>
      <c r="AA7" s="10">
        <v>18</v>
      </c>
      <c r="AB7" s="24">
        <f t="shared" si="0"/>
        <v>491</v>
      </c>
      <c r="AC7" s="2">
        <f t="shared" si="1"/>
        <v>142</v>
      </c>
      <c r="AD7" s="2">
        <f t="shared" si="2"/>
        <v>266</v>
      </c>
      <c r="AE7" s="2"/>
      <c r="AF7" s="1">
        <v>1971</v>
      </c>
      <c r="AG7" s="1">
        <v>4.9000000000000004</v>
      </c>
      <c r="AH7" s="1">
        <v>13.3</v>
      </c>
      <c r="AI7" s="1">
        <v>8.4</v>
      </c>
      <c r="AJ7" s="1">
        <v>6.8</v>
      </c>
      <c r="AK7" s="1">
        <v>-6.4</v>
      </c>
      <c r="AL7" s="1">
        <v>-17.3</v>
      </c>
      <c r="AM7" s="10">
        <v>-21.1</v>
      </c>
      <c r="AN7" s="23">
        <v>-24.3</v>
      </c>
      <c r="AO7" s="1">
        <v>-29.8</v>
      </c>
      <c r="AP7" s="1">
        <v>-18.100000000000001</v>
      </c>
      <c r="AQ7" s="1">
        <v>-13.7</v>
      </c>
      <c r="AR7" s="1">
        <v>-1.5</v>
      </c>
      <c r="AS7" s="1">
        <v>5</v>
      </c>
      <c r="AT7" s="1">
        <v>12.9</v>
      </c>
      <c r="AU7" s="1">
        <v>10.5</v>
      </c>
      <c r="AV7" s="1">
        <v>5.9</v>
      </c>
      <c r="AW7" s="1">
        <v>-7.2</v>
      </c>
      <c r="AX7" s="1">
        <v>-11.9</v>
      </c>
      <c r="AY7" s="10">
        <v>-19.7</v>
      </c>
      <c r="AZ7" s="2">
        <f t="shared" si="3"/>
        <v>-7.6583333333333341</v>
      </c>
      <c r="BA7" s="1">
        <f t="shared" si="4"/>
        <v>8.9499999999999993</v>
      </c>
      <c r="BB7" s="1">
        <f t="shared" si="5"/>
        <v>8.5749999999999993</v>
      </c>
    </row>
    <row r="8" spans="1:54" x14ac:dyDescent="0.3">
      <c r="A8" s="1">
        <v>1972</v>
      </c>
      <c r="B8" s="1">
        <v>0.55300000000000005</v>
      </c>
      <c r="C8" s="1">
        <v>0.93400000000000005</v>
      </c>
      <c r="D8" s="1">
        <v>0.55300000000000005</v>
      </c>
      <c r="F8" s="5"/>
      <c r="H8" s="1">
        <v>1972</v>
      </c>
      <c r="I8" s="1">
        <v>61</v>
      </c>
      <c r="J8" s="1">
        <v>81</v>
      </c>
      <c r="K8" s="1">
        <v>78</v>
      </c>
      <c r="L8" s="1">
        <v>46</v>
      </c>
      <c r="M8" s="1">
        <v>51</v>
      </c>
      <c r="N8" s="1">
        <v>47</v>
      </c>
      <c r="O8" s="10">
        <v>18</v>
      </c>
      <c r="P8" s="23">
        <v>19</v>
      </c>
      <c r="Q8" s="1">
        <v>20</v>
      </c>
      <c r="R8" s="1">
        <v>21</v>
      </c>
      <c r="S8" s="1">
        <v>29</v>
      </c>
      <c r="T8" s="1">
        <v>41</v>
      </c>
      <c r="U8" s="1">
        <v>32</v>
      </c>
      <c r="V8" s="1">
        <v>82</v>
      </c>
      <c r="W8" s="1">
        <v>64</v>
      </c>
      <c r="X8" s="1">
        <v>31</v>
      </c>
      <c r="Y8" s="1">
        <v>43</v>
      </c>
      <c r="Z8" s="1">
        <v>48</v>
      </c>
      <c r="AA8" s="10">
        <v>26</v>
      </c>
      <c r="AB8" s="24">
        <f t="shared" si="0"/>
        <v>456</v>
      </c>
      <c r="AC8" s="2">
        <f t="shared" si="1"/>
        <v>114</v>
      </c>
      <c r="AD8" s="2">
        <f t="shared" si="2"/>
        <v>209</v>
      </c>
      <c r="AE8" s="2"/>
      <c r="AF8" s="1">
        <v>1972</v>
      </c>
      <c r="AG8" s="1">
        <v>5</v>
      </c>
      <c r="AH8" s="1">
        <v>12.9</v>
      </c>
      <c r="AI8" s="1">
        <v>10.5</v>
      </c>
      <c r="AJ8" s="1">
        <v>5.9</v>
      </c>
      <c r="AK8" s="1">
        <v>-7.2</v>
      </c>
      <c r="AL8" s="1">
        <v>-11.9</v>
      </c>
      <c r="AM8" s="10">
        <v>-19.7</v>
      </c>
      <c r="AN8" s="23">
        <v>-26.8</v>
      </c>
      <c r="AO8" s="1">
        <v>-19.7</v>
      </c>
      <c r="AP8" s="1">
        <v>-17.899999999999999</v>
      </c>
      <c r="AQ8" s="1">
        <v>-7.9</v>
      </c>
      <c r="AR8" s="1">
        <v>-6.1</v>
      </c>
      <c r="AS8" s="1">
        <v>7</v>
      </c>
      <c r="AT8" s="1">
        <v>12.1</v>
      </c>
      <c r="AU8" s="1">
        <v>10.4</v>
      </c>
      <c r="AV8" s="1">
        <v>2.7</v>
      </c>
      <c r="AW8" s="1">
        <v>-3.2</v>
      </c>
      <c r="AX8" s="1">
        <v>-22</v>
      </c>
      <c r="AY8" s="10">
        <v>-20.399999999999999</v>
      </c>
      <c r="AZ8" s="2">
        <f t="shared" si="3"/>
        <v>-7.6500000000000012</v>
      </c>
      <c r="BA8" s="1">
        <f t="shared" si="4"/>
        <v>9.5500000000000007</v>
      </c>
      <c r="BB8" s="1">
        <f t="shared" si="5"/>
        <v>8.0500000000000007</v>
      </c>
    </row>
    <row r="9" spans="1:54" x14ac:dyDescent="0.3">
      <c r="A9" s="1">
        <v>1973</v>
      </c>
      <c r="B9" s="1">
        <v>0.29399999999999998</v>
      </c>
      <c r="C9" s="1">
        <v>0.65500000000000003</v>
      </c>
      <c r="D9" s="1">
        <v>0.29399999999999998</v>
      </c>
      <c r="F9" s="5"/>
      <c r="H9" s="1">
        <v>1973</v>
      </c>
      <c r="I9" s="1">
        <v>32</v>
      </c>
      <c r="J9" s="1">
        <v>82</v>
      </c>
      <c r="K9" s="1">
        <v>64</v>
      </c>
      <c r="L9" s="1">
        <v>31</v>
      </c>
      <c r="M9" s="1">
        <v>43</v>
      </c>
      <c r="N9" s="1">
        <v>48</v>
      </c>
      <c r="O9" s="10">
        <v>26</v>
      </c>
      <c r="P9" s="23">
        <v>28</v>
      </c>
      <c r="Q9" s="1">
        <v>14</v>
      </c>
      <c r="R9" s="1">
        <v>30</v>
      </c>
      <c r="S9" s="1">
        <v>27</v>
      </c>
      <c r="T9" s="1">
        <v>25</v>
      </c>
      <c r="U9" s="1">
        <v>37</v>
      </c>
      <c r="V9" s="1">
        <v>91</v>
      </c>
      <c r="W9" s="1">
        <v>42</v>
      </c>
      <c r="X9" s="1">
        <v>47</v>
      </c>
      <c r="Y9" s="1">
        <v>46</v>
      </c>
      <c r="Z9" s="1">
        <v>32</v>
      </c>
      <c r="AA9" s="10">
        <v>21</v>
      </c>
      <c r="AB9" s="24">
        <f t="shared" si="0"/>
        <v>440</v>
      </c>
      <c r="AC9" s="2">
        <f t="shared" si="1"/>
        <v>128</v>
      </c>
      <c r="AD9" s="2">
        <f t="shared" si="2"/>
        <v>217</v>
      </c>
      <c r="AE9" s="2"/>
      <c r="AF9" s="1">
        <v>1973</v>
      </c>
      <c r="AG9" s="1">
        <v>7</v>
      </c>
      <c r="AH9" s="1">
        <v>12.1</v>
      </c>
      <c r="AI9" s="1">
        <v>10.4</v>
      </c>
      <c r="AJ9" s="1">
        <v>2.7</v>
      </c>
      <c r="AK9" s="1">
        <v>-3.2</v>
      </c>
      <c r="AL9" s="1">
        <v>-22</v>
      </c>
      <c r="AM9" s="10">
        <v>-20.399999999999999</v>
      </c>
      <c r="AN9" s="23">
        <v>-27.3</v>
      </c>
      <c r="AO9" s="1">
        <v>-18.399999999999999</v>
      </c>
      <c r="AP9" s="1">
        <v>-15.8</v>
      </c>
      <c r="AQ9" s="1">
        <v>-6.2</v>
      </c>
      <c r="AR9" s="1">
        <v>-1</v>
      </c>
      <c r="AS9" s="1">
        <v>9.1999999999999993</v>
      </c>
      <c r="AT9" s="1">
        <v>12.3</v>
      </c>
      <c r="AU9" s="1">
        <v>12.8</v>
      </c>
      <c r="AV9" s="1">
        <v>3.2</v>
      </c>
      <c r="AW9" s="1">
        <v>-4.9000000000000004</v>
      </c>
      <c r="AX9" s="1">
        <v>-13.8</v>
      </c>
      <c r="AY9" s="10">
        <v>-22.6</v>
      </c>
      <c r="AZ9" s="2">
        <f t="shared" si="3"/>
        <v>-6.041666666666667</v>
      </c>
      <c r="BA9" s="1">
        <f t="shared" si="4"/>
        <v>10.75</v>
      </c>
      <c r="BB9" s="1">
        <f t="shared" si="5"/>
        <v>9.375</v>
      </c>
    </row>
    <row r="10" spans="1:54" x14ac:dyDescent="0.3">
      <c r="A10" s="1">
        <v>1974</v>
      </c>
      <c r="B10" s="1">
        <v>0.57399999999999995</v>
      </c>
      <c r="C10" s="1">
        <v>1.0069999999999999</v>
      </c>
      <c r="D10" s="1">
        <v>0.57399999999999995</v>
      </c>
      <c r="F10" s="5"/>
      <c r="H10" s="1">
        <v>1974</v>
      </c>
      <c r="I10" s="1">
        <v>37</v>
      </c>
      <c r="J10" s="1">
        <v>91</v>
      </c>
      <c r="K10" s="1">
        <v>42</v>
      </c>
      <c r="L10" s="1">
        <v>47</v>
      </c>
      <c r="M10" s="1">
        <v>46</v>
      </c>
      <c r="N10" s="1">
        <v>32</v>
      </c>
      <c r="O10" s="10">
        <v>21</v>
      </c>
      <c r="P10" s="23">
        <v>12</v>
      </c>
      <c r="Q10" s="1">
        <v>15</v>
      </c>
      <c r="R10" s="1">
        <v>17</v>
      </c>
      <c r="S10" s="1">
        <v>30</v>
      </c>
      <c r="T10" s="1">
        <v>22</v>
      </c>
      <c r="U10" s="1">
        <v>16</v>
      </c>
      <c r="V10" s="1">
        <v>32</v>
      </c>
      <c r="W10" s="1">
        <v>20</v>
      </c>
      <c r="X10" s="1">
        <v>48</v>
      </c>
      <c r="Y10" s="1">
        <v>60</v>
      </c>
      <c r="Z10" s="1">
        <v>15</v>
      </c>
      <c r="AA10" s="10">
        <v>37</v>
      </c>
      <c r="AB10" s="24">
        <f t="shared" si="0"/>
        <v>324</v>
      </c>
      <c r="AC10" s="2">
        <f t="shared" si="1"/>
        <v>48</v>
      </c>
      <c r="AD10" s="2">
        <f t="shared" si="2"/>
        <v>116</v>
      </c>
      <c r="AE10" s="2"/>
      <c r="AF10" s="1">
        <v>1974</v>
      </c>
      <c r="AG10" s="1">
        <v>9.1999999999999993</v>
      </c>
      <c r="AH10" s="1">
        <v>12.3</v>
      </c>
      <c r="AI10" s="1">
        <v>12.8</v>
      </c>
      <c r="AJ10" s="1">
        <v>3.2</v>
      </c>
      <c r="AK10" s="1">
        <v>-4.9000000000000004</v>
      </c>
      <c r="AL10" s="1">
        <v>-13.8</v>
      </c>
      <c r="AM10" s="10">
        <v>-22.6</v>
      </c>
      <c r="AN10" s="23">
        <v>-25.6</v>
      </c>
      <c r="AO10" s="1">
        <v>-29.1</v>
      </c>
      <c r="AP10" s="1">
        <v>-14.2</v>
      </c>
      <c r="AQ10" s="1">
        <v>-9.6</v>
      </c>
      <c r="AR10" s="1">
        <v>-4.2</v>
      </c>
      <c r="AS10" s="1">
        <v>5.6</v>
      </c>
      <c r="AT10" s="1">
        <v>16.399999999999999</v>
      </c>
      <c r="AU10" s="1">
        <v>11.2</v>
      </c>
      <c r="AV10" s="1">
        <v>6.2</v>
      </c>
      <c r="AW10" s="1">
        <v>-6</v>
      </c>
      <c r="AX10" s="1">
        <v>-24.6</v>
      </c>
      <c r="AY10" s="10">
        <v>-14.3</v>
      </c>
      <c r="AZ10" s="2">
        <f t="shared" si="3"/>
        <v>-7.3500000000000005</v>
      </c>
      <c r="BA10" s="1">
        <f t="shared" si="4"/>
        <v>11</v>
      </c>
      <c r="BB10" s="1">
        <f t="shared" si="5"/>
        <v>9.8500000000000014</v>
      </c>
    </row>
    <row r="11" spans="1:54" x14ac:dyDescent="0.3">
      <c r="A11" s="1">
        <v>1975</v>
      </c>
      <c r="B11" s="1">
        <v>0.23200000000000001</v>
      </c>
      <c r="C11" s="1">
        <v>0.59</v>
      </c>
      <c r="D11" s="1">
        <v>0.23200000000000001</v>
      </c>
      <c r="F11" s="5"/>
      <c r="H11" s="1">
        <v>1975</v>
      </c>
      <c r="I11" s="1">
        <v>16</v>
      </c>
      <c r="J11" s="1">
        <v>32</v>
      </c>
      <c r="K11" s="1">
        <v>20</v>
      </c>
      <c r="L11" s="1">
        <v>48</v>
      </c>
      <c r="M11" s="1">
        <v>60</v>
      </c>
      <c r="N11" s="1">
        <v>15</v>
      </c>
      <c r="O11" s="10">
        <v>37</v>
      </c>
      <c r="P11" s="23">
        <v>20</v>
      </c>
      <c r="Q11" s="1">
        <v>25</v>
      </c>
      <c r="R11" s="1">
        <v>12</v>
      </c>
      <c r="S11" s="1">
        <v>46</v>
      </c>
      <c r="T11" s="1">
        <v>52</v>
      </c>
      <c r="U11" s="1">
        <v>83</v>
      </c>
      <c r="V11" s="1">
        <v>79</v>
      </c>
      <c r="W11" s="1">
        <v>88</v>
      </c>
      <c r="X11" s="1">
        <v>53</v>
      </c>
      <c r="Y11" s="1">
        <v>32</v>
      </c>
      <c r="Z11" s="1">
        <v>32</v>
      </c>
      <c r="AA11" s="10">
        <v>28</v>
      </c>
      <c r="AB11" s="24">
        <f t="shared" si="0"/>
        <v>550</v>
      </c>
      <c r="AC11" s="2">
        <f t="shared" si="1"/>
        <v>162</v>
      </c>
      <c r="AD11" s="2">
        <f t="shared" si="2"/>
        <v>303</v>
      </c>
      <c r="AE11" s="2"/>
      <c r="AF11" s="1">
        <v>1975</v>
      </c>
      <c r="AG11" s="1">
        <v>5.6</v>
      </c>
      <c r="AH11" s="1">
        <v>16.399999999999999</v>
      </c>
      <c r="AI11" s="1">
        <v>11.2</v>
      </c>
      <c r="AJ11" s="1">
        <v>6.2</v>
      </c>
      <c r="AK11" s="1">
        <v>-6</v>
      </c>
      <c r="AL11" s="1">
        <v>-24.6</v>
      </c>
      <c r="AM11" s="10">
        <v>-14.3</v>
      </c>
      <c r="AN11" s="23">
        <v>-23.3</v>
      </c>
      <c r="AO11" s="1">
        <v>-25</v>
      </c>
      <c r="AP11" s="1">
        <v>-16.100000000000001</v>
      </c>
      <c r="AQ11" s="1">
        <v>-7.2</v>
      </c>
      <c r="AR11" s="1">
        <v>-2.7</v>
      </c>
      <c r="AS11" s="1">
        <v>6.5</v>
      </c>
      <c r="AT11" s="1">
        <v>12.8</v>
      </c>
      <c r="AU11" s="1">
        <v>10.4</v>
      </c>
      <c r="AV11" s="1">
        <v>7.5</v>
      </c>
      <c r="AW11" s="1">
        <v>-6.2</v>
      </c>
      <c r="AX11" s="1">
        <v>-15.7</v>
      </c>
      <c r="AY11" s="10">
        <v>-18.7</v>
      </c>
      <c r="AZ11" s="2">
        <f t="shared" si="3"/>
        <v>-6.4750000000000014</v>
      </c>
      <c r="BA11" s="1">
        <f t="shared" si="4"/>
        <v>9.65</v>
      </c>
      <c r="BB11" s="1">
        <f t="shared" si="5"/>
        <v>9.3000000000000007</v>
      </c>
    </row>
    <row r="12" spans="1:54" x14ac:dyDescent="0.3">
      <c r="A12" s="1">
        <v>1976</v>
      </c>
      <c r="B12" s="1">
        <v>0.70599999999999996</v>
      </c>
      <c r="C12" s="1">
        <v>1.1499999999999999</v>
      </c>
      <c r="D12" s="1">
        <v>0.70599999999999996</v>
      </c>
      <c r="F12" s="5"/>
      <c r="H12" s="1">
        <v>1976</v>
      </c>
      <c r="I12" s="1">
        <v>83</v>
      </c>
      <c r="J12" s="1">
        <v>79</v>
      </c>
      <c r="K12" s="1">
        <v>88</v>
      </c>
      <c r="L12" s="1">
        <v>53</v>
      </c>
      <c r="M12" s="1">
        <v>32</v>
      </c>
      <c r="N12" s="1">
        <v>32</v>
      </c>
      <c r="O12" s="10">
        <v>28</v>
      </c>
      <c r="P12" s="23">
        <v>21</v>
      </c>
      <c r="Q12" s="1">
        <v>24</v>
      </c>
      <c r="R12" s="1">
        <v>1</v>
      </c>
      <c r="S12" s="1">
        <v>17</v>
      </c>
      <c r="T12" s="1">
        <v>27</v>
      </c>
      <c r="U12" s="1">
        <v>54</v>
      </c>
      <c r="V12" s="1">
        <v>44</v>
      </c>
      <c r="W12" s="1">
        <v>30.4</v>
      </c>
      <c r="X12" s="1">
        <v>39</v>
      </c>
      <c r="Y12" s="1">
        <v>24</v>
      </c>
      <c r="Z12" s="1">
        <v>16</v>
      </c>
      <c r="AA12" s="10">
        <v>22</v>
      </c>
      <c r="AB12" s="24">
        <f t="shared" si="0"/>
        <v>319.39999999999998</v>
      </c>
      <c r="AC12" s="2">
        <f t="shared" si="1"/>
        <v>98</v>
      </c>
      <c r="AD12" s="2">
        <f t="shared" si="2"/>
        <v>167.4</v>
      </c>
      <c r="AE12" s="2"/>
      <c r="AF12" s="1">
        <v>1976</v>
      </c>
      <c r="AG12" s="1">
        <v>6.5</v>
      </c>
      <c r="AH12" s="1">
        <v>12.8</v>
      </c>
      <c r="AI12" s="1">
        <v>10.4</v>
      </c>
      <c r="AJ12" s="1">
        <v>7.5</v>
      </c>
      <c r="AK12" s="1">
        <v>-6.2</v>
      </c>
      <c r="AL12" s="1">
        <v>-15.7</v>
      </c>
      <c r="AM12" s="10">
        <v>-18.7</v>
      </c>
      <c r="AN12" s="23">
        <v>-26</v>
      </c>
      <c r="AO12" s="1">
        <v>-23.7</v>
      </c>
      <c r="AP12" s="1">
        <v>-15.4</v>
      </c>
      <c r="AQ12" s="1">
        <v>-3.8</v>
      </c>
      <c r="AR12" s="1">
        <v>-0.4</v>
      </c>
      <c r="AS12" s="1">
        <v>9.1999999999999993</v>
      </c>
      <c r="AT12" s="1">
        <v>14.5</v>
      </c>
      <c r="AU12" s="1">
        <v>13.5</v>
      </c>
      <c r="AV12" s="1">
        <v>5.3</v>
      </c>
      <c r="AW12" s="1">
        <v>-10.3</v>
      </c>
      <c r="AX12" s="1">
        <v>-10.5</v>
      </c>
      <c r="AY12" s="10">
        <v>-19.2</v>
      </c>
      <c r="AZ12" s="2">
        <f t="shared" si="3"/>
        <v>-5.5666666666666673</v>
      </c>
      <c r="BA12" s="1">
        <f t="shared" si="4"/>
        <v>11.85</v>
      </c>
      <c r="BB12" s="1">
        <f t="shared" si="5"/>
        <v>10.625</v>
      </c>
    </row>
    <row r="13" spans="1:54" x14ac:dyDescent="0.3">
      <c r="A13" s="1">
        <v>1977</v>
      </c>
      <c r="B13" s="1">
        <v>0.68100000000000005</v>
      </c>
      <c r="C13" s="1">
        <v>1.0069999999999999</v>
      </c>
      <c r="D13" s="1">
        <v>0.68100000000000005</v>
      </c>
      <c r="F13" s="5"/>
      <c r="H13" s="1">
        <v>1977</v>
      </c>
      <c r="I13" s="1">
        <v>54</v>
      </c>
      <c r="J13" s="1">
        <v>44</v>
      </c>
      <c r="K13" s="1">
        <v>30.4</v>
      </c>
      <c r="L13" s="1">
        <v>39</v>
      </c>
      <c r="M13" s="1">
        <v>24</v>
      </c>
      <c r="N13" s="1">
        <v>16</v>
      </c>
      <c r="O13" s="10">
        <v>22</v>
      </c>
      <c r="P13" s="23">
        <v>9</v>
      </c>
      <c r="Q13" s="1">
        <v>14</v>
      </c>
      <c r="R13" s="1">
        <v>23</v>
      </c>
      <c r="S13" s="1">
        <v>20</v>
      </c>
      <c r="T13" s="1">
        <v>38</v>
      </c>
      <c r="U13" s="1">
        <v>51</v>
      </c>
      <c r="V13" s="1">
        <v>42</v>
      </c>
      <c r="W13" s="1">
        <v>24</v>
      </c>
      <c r="X13" s="1">
        <v>45</v>
      </c>
      <c r="Y13" s="1">
        <v>32</v>
      </c>
      <c r="Z13" s="1">
        <v>39</v>
      </c>
      <c r="AA13" s="10">
        <v>20</v>
      </c>
      <c r="AB13" s="24">
        <f t="shared" si="0"/>
        <v>357</v>
      </c>
      <c r="AC13" s="2">
        <f t="shared" si="1"/>
        <v>93</v>
      </c>
      <c r="AD13" s="2">
        <f t="shared" si="2"/>
        <v>162</v>
      </c>
      <c r="AE13" s="2"/>
      <c r="AF13" s="1">
        <v>1977</v>
      </c>
      <c r="AG13" s="1">
        <v>9.1999999999999993</v>
      </c>
      <c r="AH13" s="1">
        <v>14.5</v>
      </c>
      <c r="AI13" s="1">
        <v>13.5</v>
      </c>
      <c r="AJ13" s="1">
        <v>5.3</v>
      </c>
      <c r="AK13" s="1">
        <v>-10.3</v>
      </c>
      <c r="AL13" s="1">
        <v>-10.5</v>
      </c>
      <c r="AM13" s="10">
        <v>-19.2</v>
      </c>
      <c r="AN13" s="23">
        <v>-27.3</v>
      </c>
      <c r="AO13" s="1">
        <v>-32.200000000000003</v>
      </c>
      <c r="AP13" s="1">
        <v>-20.9</v>
      </c>
      <c r="AQ13" s="1">
        <v>-4.4000000000000004</v>
      </c>
      <c r="AR13" s="1">
        <v>3.9</v>
      </c>
      <c r="AS13" s="1">
        <v>12.4</v>
      </c>
      <c r="AT13" s="1">
        <v>14.7</v>
      </c>
      <c r="AU13" s="1">
        <v>11.3</v>
      </c>
      <c r="AV13" s="1">
        <v>5.4</v>
      </c>
      <c r="AW13" s="1">
        <v>-11.8</v>
      </c>
      <c r="AX13" s="1">
        <v>-8.5</v>
      </c>
      <c r="AY13" s="10">
        <v>-20</v>
      </c>
      <c r="AZ13" s="2">
        <f t="shared" si="3"/>
        <v>-6.45</v>
      </c>
      <c r="BA13" s="1">
        <f t="shared" si="4"/>
        <v>13.55</v>
      </c>
      <c r="BB13" s="1">
        <f t="shared" si="5"/>
        <v>10.950000000000001</v>
      </c>
    </row>
    <row r="14" spans="1:54" x14ac:dyDescent="0.3">
      <c r="A14" s="1">
        <v>1978</v>
      </c>
      <c r="B14" s="1">
        <v>0.73199999999999998</v>
      </c>
      <c r="C14" s="1">
        <v>0.93300000000000005</v>
      </c>
      <c r="D14" s="1">
        <v>0.73199999999999998</v>
      </c>
      <c r="F14" s="5"/>
      <c r="H14" s="1">
        <v>1978</v>
      </c>
      <c r="I14" s="1">
        <v>51</v>
      </c>
      <c r="J14" s="1">
        <v>42</v>
      </c>
      <c r="K14" s="1">
        <v>24</v>
      </c>
      <c r="L14" s="1">
        <v>45</v>
      </c>
      <c r="M14" s="1">
        <v>32</v>
      </c>
      <c r="N14" s="1">
        <v>39</v>
      </c>
      <c r="O14" s="10">
        <v>20</v>
      </c>
      <c r="P14" s="23">
        <v>18</v>
      </c>
      <c r="Q14" s="1">
        <v>22</v>
      </c>
      <c r="R14" s="1">
        <v>31</v>
      </c>
      <c r="S14" s="1">
        <v>20</v>
      </c>
      <c r="T14" s="1">
        <v>48</v>
      </c>
      <c r="U14" s="1">
        <v>38</v>
      </c>
      <c r="V14" s="1">
        <v>82</v>
      </c>
      <c r="W14" s="1">
        <v>45</v>
      </c>
      <c r="X14" s="1">
        <v>59</v>
      </c>
      <c r="Y14" s="1">
        <v>33</v>
      </c>
      <c r="Z14" s="1">
        <v>26</v>
      </c>
      <c r="AA14" s="10">
        <v>21</v>
      </c>
      <c r="AB14" s="24">
        <f t="shared" si="0"/>
        <v>443</v>
      </c>
      <c r="AC14" s="2">
        <f t="shared" si="1"/>
        <v>120</v>
      </c>
      <c r="AD14" s="2">
        <f t="shared" si="2"/>
        <v>224</v>
      </c>
      <c r="AE14" s="2"/>
      <c r="AF14" s="1">
        <v>1978</v>
      </c>
      <c r="AG14" s="1">
        <v>12.4</v>
      </c>
      <c r="AH14" s="1">
        <v>14.7</v>
      </c>
      <c r="AI14" s="1">
        <v>11.3</v>
      </c>
      <c r="AJ14" s="1">
        <v>5.4</v>
      </c>
      <c r="AK14" s="1">
        <v>-11.8</v>
      </c>
      <c r="AL14" s="1">
        <v>-8.5</v>
      </c>
      <c r="AM14" s="10">
        <v>-20</v>
      </c>
      <c r="AN14" s="23">
        <v>-24</v>
      </c>
      <c r="AO14" s="1">
        <v>-24.4</v>
      </c>
      <c r="AP14" s="1">
        <v>-16.600000000000001</v>
      </c>
      <c r="AQ14" s="1">
        <v>-15.7</v>
      </c>
      <c r="AR14" s="1">
        <v>-4.3</v>
      </c>
      <c r="AS14" s="1">
        <v>3.5</v>
      </c>
      <c r="AT14" s="1">
        <v>14.3</v>
      </c>
      <c r="AU14" s="1">
        <v>8.5</v>
      </c>
      <c r="AV14" s="1">
        <v>3.7</v>
      </c>
      <c r="AW14" s="1">
        <v>-4.3</v>
      </c>
      <c r="AX14" s="1">
        <v>-14.2</v>
      </c>
      <c r="AY14" s="10">
        <v>-25.8</v>
      </c>
      <c r="AZ14" s="2">
        <f t="shared" si="3"/>
        <v>-8.2750000000000004</v>
      </c>
      <c r="BA14" s="1">
        <f t="shared" si="4"/>
        <v>8.9</v>
      </c>
      <c r="BB14" s="1">
        <f t="shared" si="5"/>
        <v>7.5</v>
      </c>
    </row>
    <row r="15" spans="1:54" x14ac:dyDescent="0.3">
      <c r="A15" s="1">
        <v>1979</v>
      </c>
      <c r="B15" s="1">
        <v>0.83599999999999997</v>
      </c>
      <c r="C15" s="1">
        <v>1.0349999999999999</v>
      </c>
      <c r="D15" s="1">
        <v>0.83599999999999997</v>
      </c>
      <c r="F15" s="5"/>
      <c r="H15" s="1">
        <v>1979</v>
      </c>
      <c r="I15" s="1">
        <v>38</v>
      </c>
      <c r="J15" s="1">
        <v>82</v>
      </c>
      <c r="K15" s="1">
        <v>45</v>
      </c>
      <c r="L15" s="1">
        <v>59</v>
      </c>
      <c r="M15" s="1">
        <v>33</v>
      </c>
      <c r="N15" s="1">
        <v>26</v>
      </c>
      <c r="O15" s="10">
        <v>21</v>
      </c>
      <c r="P15" s="23">
        <v>18</v>
      </c>
      <c r="Q15" s="1">
        <v>23</v>
      </c>
      <c r="R15" s="1">
        <v>17</v>
      </c>
      <c r="S15" s="1">
        <v>26</v>
      </c>
      <c r="T15" s="1">
        <v>37</v>
      </c>
      <c r="U15" s="1">
        <v>32</v>
      </c>
      <c r="V15" s="1">
        <v>67</v>
      </c>
      <c r="W15" s="1">
        <v>66</v>
      </c>
      <c r="X15" s="1">
        <v>96</v>
      </c>
      <c r="Y15" s="1">
        <v>52</v>
      </c>
      <c r="Z15" s="1">
        <v>21</v>
      </c>
      <c r="AA15" s="10">
        <v>22</v>
      </c>
      <c r="AB15" s="24">
        <f t="shared" si="0"/>
        <v>477</v>
      </c>
      <c r="AC15" s="2">
        <f t="shared" si="1"/>
        <v>99</v>
      </c>
      <c r="AD15" s="2">
        <f t="shared" si="2"/>
        <v>261</v>
      </c>
      <c r="AE15" s="2"/>
      <c r="AF15" s="1">
        <v>1979</v>
      </c>
      <c r="AG15" s="1">
        <v>3.5</v>
      </c>
      <c r="AH15" s="1">
        <v>14.3</v>
      </c>
      <c r="AI15" s="1">
        <v>8.5</v>
      </c>
      <c r="AJ15" s="1">
        <v>3.7</v>
      </c>
      <c r="AK15" s="1">
        <v>-4.3</v>
      </c>
      <c r="AL15" s="1">
        <v>-14.2</v>
      </c>
      <c r="AM15" s="10">
        <v>-25.8</v>
      </c>
      <c r="AN15" s="23">
        <v>-26.9</v>
      </c>
      <c r="AO15" s="1">
        <v>-28.8</v>
      </c>
      <c r="AP15" s="1">
        <v>-22.3</v>
      </c>
      <c r="AQ15" s="1">
        <v>-12</v>
      </c>
      <c r="AR15" s="1">
        <v>0</v>
      </c>
      <c r="AS15" s="1">
        <v>5.9</v>
      </c>
      <c r="AT15" s="1">
        <v>13.5</v>
      </c>
      <c r="AU15" s="1">
        <v>11.2</v>
      </c>
      <c r="AV15" s="1">
        <v>7.7</v>
      </c>
      <c r="AW15" s="1">
        <v>-6.6</v>
      </c>
      <c r="AX15" s="1">
        <v>-12.5</v>
      </c>
      <c r="AY15" s="10">
        <v>-23.7</v>
      </c>
      <c r="AZ15" s="2">
        <f t="shared" si="3"/>
        <v>-7.8749999999999991</v>
      </c>
      <c r="BA15" s="1">
        <f t="shared" si="4"/>
        <v>9.6999999999999993</v>
      </c>
      <c r="BB15" s="1">
        <f t="shared" si="5"/>
        <v>9.5749999999999993</v>
      </c>
    </row>
    <row r="16" spans="1:54" x14ac:dyDescent="0.3">
      <c r="A16" s="1">
        <v>1980</v>
      </c>
      <c r="B16" s="1">
        <v>0.45700000000000002</v>
      </c>
      <c r="C16" s="1">
        <v>0.60499999999999998</v>
      </c>
      <c r="D16" s="1">
        <v>0.45700000000000002</v>
      </c>
      <c r="F16" s="5"/>
      <c r="H16" s="1">
        <v>1980</v>
      </c>
      <c r="I16" s="1">
        <v>32</v>
      </c>
      <c r="J16" s="1">
        <v>67</v>
      </c>
      <c r="K16" s="1">
        <v>66</v>
      </c>
      <c r="L16" s="1">
        <v>96</v>
      </c>
      <c r="M16" s="1">
        <v>52</v>
      </c>
      <c r="N16" s="1">
        <v>21</v>
      </c>
      <c r="O16" s="10">
        <v>22</v>
      </c>
      <c r="P16" s="23">
        <v>14</v>
      </c>
      <c r="Q16" s="1">
        <v>10</v>
      </c>
      <c r="R16" s="1">
        <v>5</v>
      </c>
      <c r="S16" s="1">
        <v>6</v>
      </c>
      <c r="T16" s="1">
        <v>22</v>
      </c>
      <c r="U16" s="1">
        <v>35</v>
      </c>
      <c r="V16" s="1">
        <v>42</v>
      </c>
      <c r="W16" s="1">
        <v>104</v>
      </c>
      <c r="X16" s="1">
        <v>61</v>
      </c>
      <c r="Y16" s="1">
        <v>32</v>
      </c>
      <c r="Z16" s="1">
        <v>37</v>
      </c>
      <c r="AA16" s="10">
        <v>31</v>
      </c>
      <c r="AB16" s="24">
        <f t="shared" si="0"/>
        <v>399</v>
      </c>
      <c r="AC16" s="2">
        <f t="shared" si="1"/>
        <v>77</v>
      </c>
      <c r="AD16" s="2">
        <f t="shared" si="2"/>
        <v>242</v>
      </c>
      <c r="AE16" s="2"/>
      <c r="AF16" s="1">
        <v>1980</v>
      </c>
      <c r="AG16" s="1">
        <v>5.9</v>
      </c>
      <c r="AH16" s="1">
        <v>13.5</v>
      </c>
      <c r="AI16" s="1">
        <v>11.2</v>
      </c>
      <c r="AJ16" s="1">
        <v>7.7</v>
      </c>
      <c r="AK16" s="1">
        <v>-6.6</v>
      </c>
      <c r="AL16" s="1">
        <v>-12.5</v>
      </c>
      <c r="AM16" s="10">
        <v>-23.7</v>
      </c>
      <c r="AN16" s="23">
        <v>-27.3</v>
      </c>
      <c r="AO16" s="1">
        <v>-19.399999999999999</v>
      </c>
      <c r="AP16" s="1">
        <v>-16.8</v>
      </c>
      <c r="AQ16" s="1">
        <v>-7.4</v>
      </c>
      <c r="AR16" s="1">
        <v>-0.7</v>
      </c>
      <c r="AS16" s="1">
        <v>8.1999999999999993</v>
      </c>
      <c r="AT16" s="1">
        <v>11.2</v>
      </c>
      <c r="AU16" s="1">
        <v>8.3000000000000007</v>
      </c>
      <c r="AV16" s="1">
        <v>5.3</v>
      </c>
      <c r="AW16" s="1">
        <v>-1.4</v>
      </c>
      <c r="AX16" s="1">
        <v>-17.5</v>
      </c>
      <c r="AY16" s="10">
        <v>-20.2</v>
      </c>
      <c r="AZ16" s="2">
        <f t="shared" si="3"/>
        <v>-6.4750000000000005</v>
      </c>
      <c r="BA16" s="1">
        <f t="shared" si="4"/>
        <v>9.6999999999999993</v>
      </c>
      <c r="BB16" s="1">
        <f t="shared" si="5"/>
        <v>8.25</v>
      </c>
    </row>
    <row r="17" spans="1:54" x14ac:dyDescent="0.3">
      <c r="A17" s="1">
        <v>1981</v>
      </c>
      <c r="B17" s="1">
        <v>0.79200000000000004</v>
      </c>
      <c r="C17" s="1">
        <v>1.109</v>
      </c>
      <c r="D17" s="1">
        <v>0.79200000000000004</v>
      </c>
      <c r="F17" s="5"/>
      <c r="H17" s="1">
        <v>1981</v>
      </c>
      <c r="I17" s="1">
        <v>35</v>
      </c>
      <c r="J17" s="1">
        <v>42</v>
      </c>
      <c r="K17" s="1">
        <v>104</v>
      </c>
      <c r="L17" s="1">
        <v>61</v>
      </c>
      <c r="M17" s="1">
        <v>32</v>
      </c>
      <c r="N17" s="1">
        <v>37</v>
      </c>
      <c r="O17" s="10">
        <v>31</v>
      </c>
      <c r="P17" s="23">
        <v>26</v>
      </c>
      <c r="Q17" s="1">
        <v>18</v>
      </c>
      <c r="R17" s="1">
        <v>21</v>
      </c>
      <c r="S17" s="1">
        <v>39</v>
      </c>
      <c r="T17" s="1">
        <v>28</v>
      </c>
      <c r="U17" s="1">
        <v>13</v>
      </c>
      <c r="V17" s="1">
        <v>25</v>
      </c>
      <c r="W17" s="1">
        <v>119</v>
      </c>
      <c r="X17" s="1">
        <v>60</v>
      </c>
      <c r="Y17" s="1">
        <v>36</v>
      </c>
      <c r="Z17" s="1">
        <v>20</v>
      </c>
      <c r="AA17" s="10">
        <v>25</v>
      </c>
      <c r="AB17" s="24">
        <f t="shared" si="0"/>
        <v>430</v>
      </c>
      <c r="AC17" s="2">
        <f t="shared" si="1"/>
        <v>38</v>
      </c>
      <c r="AD17" s="2">
        <f t="shared" si="2"/>
        <v>217</v>
      </c>
      <c r="AE17" s="2"/>
      <c r="AF17" s="1">
        <v>1981</v>
      </c>
      <c r="AG17" s="1">
        <v>8.1999999999999993</v>
      </c>
      <c r="AH17" s="1">
        <v>11.2</v>
      </c>
      <c r="AI17" s="1">
        <v>8.3000000000000007</v>
      </c>
      <c r="AJ17" s="1">
        <v>5.3</v>
      </c>
      <c r="AK17" s="1">
        <v>-1.4</v>
      </c>
      <c r="AL17" s="1">
        <v>-17.5</v>
      </c>
      <c r="AM17" s="10">
        <v>-20.2</v>
      </c>
      <c r="AN17" s="23">
        <v>-16.2</v>
      </c>
      <c r="AO17" s="1">
        <v>-17.899999999999999</v>
      </c>
      <c r="AP17" s="1">
        <v>-20.3</v>
      </c>
      <c r="AQ17" s="1">
        <v>-10.4</v>
      </c>
      <c r="AR17" s="1">
        <v>-3.5</v>
      </c>
      <c r="AS17" s="1">
        <v>10.199999999999999</v>
      </c>
      <c r="AT17" s="1">
        <v>12.6</v>
      </c>
      <c r="AU17" s="1">
        <v>14.9</v>
      </c>
      <c r="AV17" s="1">
        <v>5.7</v>
      </c>
      <c r="AW17" s="1">
        <v>-1.4</v>
      </c>
      <c r="AX17" s="1">
        <v>-9.9</v>
      </c>
      <c r="AY17" s="10">
        <v>-13.5</v>
      </c>
      <c r="AZ17" s="2">
        <f t="shared" si="3"/>
        <v>-4.1416666666666666</v>
      </c>
      <c r="BA17" s="1">
        <f t="shared" si="4"/>
        <v>11.399999999999999</v>
      </c>
      <c r="BB17" s="1">
        <f t="shared" si="5"/>
        <v>10.85</v>
      </c>
    </row>
    <row r="18" spans="1:54" x14ac:dyDescent="0.3">
      <c r="A18" s="1">
        <v>1982</v>
      </c>
      <c r="B18" s="1">
        <v>0.86399999999999999</v>
      </c>
      <c r="C18" s="1">
        <v>1.077</v>
      </c>
      <c r="D18" s="1">
        <v>0.86399999999999999</v>
      </c>
      <c r="F18" s="5"/>
      <c r="H18" s="1">
        <v>1982</v>
      </c>
      <c r="I18" s="1">
        <v>13</v>
      </c>
      <c r="J18" s="1">
        <v>25</v>
      </c>
      <c r="K18" s="1">
        <v>119</v>
      </c>
      <c r="L18" s="1">
        <v>60</v>
      </c>
      <c r="M18" s="1">
        <v>36</v>
      </c>
      <c r="N18" s="1">
        <v>20</v>
      </c>
      <c r="O18" s="10">
        <v>25</v>
      </c>
      <c r="P18" s="23">
        <v>33</v>
      </c>
      <c r="Q18" s="1">
        <v>29</v>
      </c>
      <c r="R18" s="1">
        <v>9</v>
      </c>
      <c r="S18" s="1">
        <v>30</v>
      </c>
      <c r="T18" s="1">
        <v>53</v>
      </c>
      <c r="U18" s="1">
        <v>69</v>
      </c>
      <c r="V18" s="1">
        <v>78</v>
      </c>
      <c r="W18" s="1">
        <v>146</v>
      </c>
      <c r="X18" s="1">
        <v>42</v>
      </c>
      <c r="Y18" s="1">
        <v>22</v>
      </c>
      <c r="Z18" s="1">
        <v>48</v>
      </c>
      <c r="AA18" s="10">
        <v>34</v>
      </c>
      <c r="AB18" s="24">
        <f t="shared" si="0"/>
        <v>593</v>
      </c>
      <c r="AC18" s="2">
        <f t="shared" si="1"/>
        <v>147</v>
      </c>
      <c r="AD18" s="2">
        <f t="shared" si="2"/>
        <v>335</v>
      </c>
      <c r="AE18" s="2"/>
      <c r="AF18" s="1">
        <v>1982</v>
      </c>
      <c r="AG18" s="1">
        <v>10.199999999999999</v>
      </c>
      <c r="AH18" s="1">
        <v>12.6</v>
      </c>
      <c r="AI18" s="1">
        <v>14.9</v>
      </c>
      <c r="AJ18" s="1">
        <v>5.7</v>
      </c>
      <c r="AK18" s="1">
        <v>-1.4</v>
      </c>
      <c r="AL18" s="1">
        <v>-9.9</v>
      </c>
      <c r="AM18" s="10">
        <v>-13.5</v>
      </c>
      <c r="AN18" s="23">
        <v>-27</v>
      </c>
      <c r="AO18" s="1">
        <v>-23.3</v>
      </c>
      <c r="AP18" s="1">
        <v>-23.2</v>
      </c>
      <c r="AQ18" s="1">
        <v>-4.5999999999999996</v>
      </c>
      <c r="AR18" s="1">
        <v>1.5</v>
      </c>
      <c r="AS18" s="1">
        <v>9.8000000000000007</v>
      </c>
      <c r="AT18" s="1">
        <v>16</v>
      </c>
      <c r="AU18" s="1">
        <v>9.1999999999999993</v>
      </c>
      <c r="AV18" s="1">
        <v>4.4000000000000004</v>
      </c>
      <c r="AW18" s="1">
        <v>-9.9</v>
      </c>
      <c r="AX18" s="1">
        <v>-12.7</v>
      </c>
      <c r="AY18" s="10">
        <v>-14.5</v>
      </c>
      <c r="AZ18" s="2">
        <f t="shared" si="3"/>
        <v>-6.1916666666666664</v>
      </c>
      <c r="BA18" s="1">
        <f t="shared" si="4"/>
        <v>12.9</v>
      </c>
      <c r="BB18" s="1">
        <f t="shared" si="5"/>
        <v>9.85</v>
      </c>
    </row>
    <row r="19" spans="1:54" x14ac:dyDescent="0.3">
      <c r="A19" s="1">
        <v>1983</v>
      </c>
      <c r="B19" s="1">
        <v>1.077</v>
      </c>
      <c r="C19" s="1">
        <v>1.1739999999999999</v>
      </c>
      <c r="D19" s="1">
        <v>1.077</v>
      </c>
      <c r="F19" s="5"/>
      <c r="H19" s="1">
        <v>1983</v>
      </c>
      <c r="I19" s="1">
        <v>69</v>
      </c>
      <c r="J19" s="1">
        <v>78</v>
      </c>
      <c r="K19" s="1">
        <v>146</v>
      </c>
      <c r="L19" s="1">
        <v>42</v>
      </c>
      <c r="M19" s="1">
        <v>22</v>
      </c>
      <c r="N19" s="1">
        <v>48</v>
      </c>
      <c r="O19" s="10">
        <v>34</v>
      </c>
      <c r="P19" s="23">
        <v>22</v>
      </c>
      <c r="Q19" s="1">
        <v>26</v>
      </c>
      <c r="R19" s="1">
        <v>31</v>
      </c>
      <c r="S19" s="1">
        <v>20</v>
      </c>
      <c r="T19" s="1">
        <v>18</v>
      </c>
      <c r="U19" s="1">
        <v>115</v>
      </c>
      <c r="V19" s="1">
        <v>113</v>
      </c>
      <c r="W19" s="1">
        <v>54</v>
      </c>
      <c r="X19" s="1">
        <v>57</v>
      </c>
      <c r="Y19" s="1">
        <v>61</v>
      </c>
      <c r="Z19" s="1">
        <v>30</v>
      </c>
      <c r="AA19" s="10">
        <v>32</v>
      </c>
      <c r="AB19" s="24">
        <f t="shared" si="0"/>
        <v>579</v>
      </c>
      <c r="AC19" s="2">
        <f t="shared" si="1"/>
        <v>228</v>
      </c>
      <c r="AD19" s="2">
        <f t="shared" si="2"/>
        <v>339</v>
      </c>
      <c r="AE19" s="2"/>
      <c r="AF19" s="1">
        <v>1983</v>
      </c>
      <c r="AG19" s="1">
        <v>9.8000000000000007</v>
      </c>
      <c r="AH19" s="1">
        <v>16</v>
      </c>
      <c r="AI19" s="1">
        <v>9.1999999999999993</v>
      </c>
      <c r="AJ19" s="1">
        <v>4.4000000000000004</v>
      </c>
      <c r="AK19" s="1">
        <v>-9.9</v>
      </c>
      <c r="AL19" s="1">
        <v>-12.7</v>
      </c>
      <c r="AM19" s="10">
        <v>-14.5</v>
      </c>
      <c r="AN19" s="23">
        <v>-19.899999999999999</v>
      </c>
      <c r="AO19" s="1">
        <v>-23.3</v>
      </c>
      <c r="AP19" s="1">
        <v>-15.3</v>
      </c>
      <c r="AQ19" s="1">
        <v>-11.7</v>
      </c>
      <c r="AR19" s="1">
        <v>-4.5999999999999996</v>
      </c>
      <c r="AS19" s="1">
        <v>7.6</v>
      </c>
      <c r="AT19" s="1">
        <v>14.6</v>
      </c>
      <c r="AU19" s="1">
        <v>10.7</v>
      </c>
      <c r="AV19" s="1">
        <v>6.3</v>
      </c>
      <c r="AW19" s="1">
        <v>-2</v>
      </c>
      <c r="AX19" s="1">
        <v>-14.2</v>
      </c>
      <c r="AY19" s="10">
        <v>-18.2</v>
      </c>
      <c r="AZ19" s="2">
        <f t="shared" si="3"/>
        <v>-5.8333333333333348</v>
      </c>
      <c r="BA19" s="1">
        <f t="shared" si="4"/>
        <v>11.1</v>
      </c>
      <c r="BB19" s="1">
        <f t="shared" si="5"/>
        <v>9.7999999999999989</v>
      </c>
    </row>
    <row r="20" spans="1:54" x14ac:dyDescent="0.3">
      <c r="A20" s="1">
        <v>1984</v>
      </c>
      <c r="B20" s="1">
        <v>1.0840000000000001</v>
      </c>
      <c r="C20" s="1">
        <v>1.089</v>
      </c>
      <c r="D20" s="1">
        <v>1.0840000000000001</v>
      </c>
      <c r="F20" s="5"/>
      <c r="H20" s="1">
        <v>1984</v>
      </c>
      <c r="I20" s="1">
        <v>115</v>
      </c>
      <c r="J20" s="1">
        <v>113</v>
      </c>
      <c r="K20" s="1">
        <v>54</v>
      </c>
      <c r="L20" s="1">
        <v>57</v>
      </c>
      <c r="M20" s="1">
        <v>61</v>
      </c>
      <c r="N20" s="1">
        <v>30</v>
      </c>
      <c r="O20" s="10">
        <v>32</v>
      </c>
      <c r="P20" s="23">
        <v>19</v>
      </c>
      <c r="Q20" s="1">
        <v>4</v>
      </c>
      <c r="R20" s="1">
        <v>16</v>
      </c>
      <c r="S20" s="1">
        <v>23</v>
      </c>
      <c r="T20" s="1">
        <v>29</v>
      </c>
      <c r="U20" s="1">
        <v>66</v>
      </c>
      <c r="V20" s="1">
        <v>60</v>
      </c>
      <c r="W20" s="1">
        <v>76</v>
      </c>
      <c r="X20" s="1">
        <v>26</v>
      </c>
      <c r="Y20" s="1">
        <v>26</v>
      </c>
      <c r="Z20" s="1">
        <v>8</v>
      </c>
      <c r="AA20" s="10">
        <v>8</v>
      </c>
      <c r="AB20" s="24">
        <f t="shared" si="0"/>
        <v>361</v>
      </c>
      <c r="AC20" s="2">
        <f t="shared" si="1"/>
        <v>126</v>
      </c>
      <c r="AD20" s="2">
        <f t="shared" si="2"/>
        <v>228</v>
      </c>
      <c r="AE20" s="2"/>
      <c r="AF20" s="1">
        <v>1984</v>
      </c>
      <c r="AG20" s="1">
        <v>7.6</v>
      </c>
      <c r="AH20" s="1">
        <v>14.6</v>
      </c>
      <c r="AI20" s="1">
        <v>10.7</v>
      </c>
      <c r="AJ20" s="1">
        <v>6.3</v>
      </c>
      <c r="AK20" s="1">
        <v>-2</v>
      </c>
      <c r="AL20" s="1">
        <v>-14.2</v>
      </c>
      <c r="AM20" s="10">
        <v>-18.2</v>
      </c>
      <c r="AN20" s="23">
        <v>-17.100000000000001</v>
      </c>
      <c r="AO20" s="1">
        <v>-14.5</v>
      </c>
      <c r="AP20" s="1">
        <v>-11.5</v>
      </c>
      <c r="AQ20" s="1">
        <v>-15.7</v>
      </c>
      <c r="AR20" s="1">
        <v>-1.8</v>
      </c>
      <c r="AS20" s="1">
        <v>7.9</v>
      </c>
      <c r="AT20" s="1">
        <v>15.6</v>
      </c>
      <c r="AU20" s="1">
        <v>11.5</v>
      </c>
      <c r="AV20" s="1">
        <v>5.6</v>
      </c>
      <c r="AW20" s="1">
        <v>-6.3</v>
      </c>
      <c r="AX20" s="1">
        <v>-22.3</v>
      </c>
      <c r="AY20" s="10">
        <v>-17.899999999999999</v>
      </c>
      <c r="AZ20" s="2">
        <f t="shared" si="3"/>
        <v>-5.541666666666667</v>
      </c>
      <c r="BA20" s="1">
        <f t="shared" si="4"/>
        <v>11.75</v>
      </c>
      <c r="BB20" s="1">
        <f t="shared" si="5"/>
        <v>10.15</v>
      </c>
    </row>
    <row r="21" spans="1:54" x14ac:dyDescent="0.3">
      <c r="A21" s="1">
        <v>1985</v>
      </c>
      <c r="B21" s="1">
        <v>0.70599999999999996</v>
      </c>
      <c r="C21" s="1">
        <v>0.67100000000000004</v>
      </c>
      <c r="D21" s="1">
        <v>0.70599999999999996</v>
      </c>
      <c r="F21" s="5"/>
      <c r="H21" s="1">
        <v>1985</v>
      </c>
      <c r="I21" s="1">
        <v>66</v>
      </c>
      <c r="J21" s="1">
        <v>60</v>
      </c>
      <c r="K21" s="1">
        <v>76</v>
      </c>
      <c r="L21" s="1">
        <v>26</v>
      </c>
      <c r="M21" s="1">
        <v>26</v>
      </c>
      <c r="N21" s="1">
        <v>8</v>
      </c>
      <c r="O21" s="10">
        <v>8</v>
      </c>
      <c r="P21" s="23">
        <v>24.4</v>
      </c>
      <c r="Q21" s="1">
        <v>8</v>
      </c>
      <c r="R21" s="1">
        <v>9.3000000000000007</v>
      </c>
      <c r="S21" s="1">
        <v>55.3</v>
      </c>
      <c r="T21" s="1">
        <v>60.2</v>
      </c>
      <c r="U21" s="1">
        <v>47.3</v>
      </c>
      <c r="V21" s="1">
        <v>49.9</v>
      </c>
      <c r="W21" s="1">
        <v>32.799999999999997</v>
      </c>
      <c r="X21" s="1">
        <v>41.5</v>
      </c>
      <c r="Y21" s="1">
        <v>43.7</v>
      </c>
      <c r="Z21" s="1">
        <v>21</v>
      </c>
      <c r="AA21" s="10">
        <v>45.5</v>
      </c>
      <c r="AB21" s="24">
        <f t="shared" si="0"/>
        <v>438.9</v>
      </c>
      <c r="AC21" s="2">
        <f t="shared" si="1"/>
        <v>97.199999999999989</v>
      </c>
      <c r="AD21" s="2">
        <f t="shared" si="2"/>
        <v>171.5</v>
      </c>
      <c r="AE21" s="2"/>
      <c r="AF21" s="1">
        <v>1985</v>
      </c>
      <c r="AG21" s="1">
        <v>7.9</v>
      </c>
      <c r="AH21" s="1">
        <v>15.6</v>
      </c>
      <c r="AI21" s="1">
        <v>11.5</v>
      </c>
      <c r="AJ21" s="1">
        <v>5.6</v>
      </c>
      <c r="AK21" s="1">
        <v>-6.3</v>
      </c>
      <c r="AL21" s="1">
        <v>-22.3</v>
      </c>
      <c r="AM21" s="10">
        <v>-17.899999999999999</v>
      </c>
      <c r="AN21" s="23">
        <v>-28</v>
      </c>
      <c r="AO21" s="1">
        <v>-30.6</v>
      </c>
      <c r="AP21" s="1">
        <v>-13.1</v>
      </c>
      <c r="AQ21" s="1">
        <v>-10.8</v>
      </c>
      <c r="AR21" s="1">
        <v>-4.7</v>
      </c>
      <c r="AS21" s="1">
        <v>9</v>
      </c>
      <c r="AT21" s="1">
        <v>12</v>
      </c>
      <c r="AU21" s="1">
        <v>11.1</v>
      </c>
      <c r="AV21" s="1">
        <v>7.1</v>
      </c>
      <c r="AW21" s="1">
        <v>-2.2999999999999998</v>
      </c>
      <c r="AX21" s="1">
        <v>-16.8</v>
      </c>
      <c r="AY21" s="10">
        <v>-26.5</v>
      </c>
      <c r="AZ21" s="2">
        <f t="shared" si="3"/>
        <v>-7.8</v>
      </c>
      <c r="BA21" s="1">
        <f t="shared" si="4"/>
        <v>10.5</v>
      </c>
      <c r="BB21" s="1">
        <f t="shared" si="5"/>
        <v>9.8000000000000007</v>
      </c>
    </row>
    <row r="22" spans="1:54" x14ac:dyDescent="0.3">
      <c r="A22" s="1">
        <v>1986</v>
      </c>
      <c r="B22" s="1">
        <v>0.28100000000000003</v>
      </c>
      <c r="C22" s="1">
        <v>0.42799999999999999</v>
      </c>
      <c r="D22" s="1">
        <v>0.28100000000000003</v>
      </c>
      <c r="F22" s="5"/>
      <c r="H22" s="1">
        <v>1986</v>
      </c>
      <c r="I22" s="1">
        <v>47.3</v>
      </c>
      <c r="J22" s="1">
        <v>49.9</v>
      </c>
      <c r="K22" s="1">
        <v>32.799999999999997</v>
      </c>
      <c r="L22" s="1">
        <v>41.5</v>
      </c>
      <c r="M22" s="1">
        <v>43.7</v>
      </c>
      <c r="N22" s="1">
        <v>21</v>
      </c>
      <c r="O22" s="10">
        <v>45.5</v>
      </c>
      <c r="P22" s="23">
        <v>16.5</v>
      </c>
      <c r="Q22" s="1">
        <v>21.8</v>
      </c>
      <c r="R22" s="1">
        <v>17.2</v>
      </c>
      <c r="S22" s="1">
        <v>21.3</v>
      </c>
      <c r="T22" s="1">
        <v>11.4</v>
      </c>
      <c r="U22" s="1">
        <v>35.700000000000003</v>
      </c>
      <c r="V22" s="1">
        <v>148.69999999999999</v>
      </c>
      <c r="W22" s="1">
        <v>65.2</v>
      </c>
      <c r="X22" s="1">
        <v>32.1</v>
      </c>
      <c r="Y22" s="1">
        <v>72.8</v>
      </c>
      <c r="Z22" s="1">
        <v>22.5</v>
      </c>
      <c r="AA22" s="10">
        <v>9</v>
      </c>
      <c r="AB22" s="24">
        <f t="shared" si="0"/>
        <v>474.20000000000005</v>
      </c>
      <c r="AC22" s="2">
        <f t="shared" si="1"/>
        <v>184.39999999999998</v>
      </c>
      <c r="AD22" s="2">
        <f t="shared" si="2"/>
        <v>281.7</v>
      </c>
      <c r="AE22" s="2"/>
      <c r="AF22" s="1">
        <v>1986</v>
      </c>
      <c r="AG22" s="1">
        <v>9</v>
      </c>
      <c r="AH22" s="1">
        <v>12</v>
      </c>
      <c r="AI22" s="1">
        <v>11.1</v>
      </c>
      <c r="AJ22" s="1">
        <v>7.1</v>
      </c>
      <c r="AK22" s="1">
        <v>-2.2999999999999998</v>
      </c>
      <c r="AL22" s="1">
        <v>-16.8</v>
      </c>
      <c r="AM22" s="10">
        <v>-26.5</v>
      </c>
      <c r="AN22" s="23">
        <v>-22.5</v>
      </c>
      <c r="AO22" s="1">
        <v>-26.6</v>
      </c>
      <c r="AP22" s="1">
        <v>-12.2</v>
      </c>
      <c r="AQ22" s="1">
        <v>-8.1</v>
      </c>
      <c r="AR22" s="1">
        <v>-2.8</v>
      </c>
      <c r="AS22" s="1">
        <v>7.7</v>
      </c>
      <c r="AT22" s="1">
        <v>12.6</v>
      </c>
      <c r="AU22" s="1">
        <v>9.1</v>
      </c>
      <c r="AV22" s="1">
        <v>3.1</v>
      </c>
      <c r="AW22" s="1">
        <v>-1.1000000000000001</v>
      </c>
      <c r="AX22" s="1">
        <v>-8.4</v>
      </c>
      <c r="AY22" s="10">
        <v>-27.2</v>
      </c>
      <c r="AZ22" s="2">
        <f t="shared" si="3"/>
        <v>-6.3666666666666645</v>
      </c>
      <c r="BA22" s="1">
        <f t="shared" si="4"/>
        <v>10.15</v>
      </c>
      <c r="BB22" s="1">
        <f t="shared" si="5"/>
        <v>8.125</v>
      </c>
    </row>
    <row r="23" spans="1:54" x14ac:dyDescent="0.3">
      <c r="A23" s="1">
        <v>1987</v>
      </c>
      <c r="B23" s="1">
        <v>0.78</v>
      </c>
      <c r="C23" s="1">
        <v>1.2010000000000001</v>
      </c>
      <c r="D23" s="1">
        <v>0.78</v>
      </c>
      <c r="F23" s="5"/>
      <c r="H23" s="1">
        <v>1987</v>
      </c>
      <c r="I23" s="1">
        <v>35.700000000000003</v>
      </c>
      <c r="J23" s="1">
        <v>148.69999999999999</v>
      </c>
      <c r="K23" s="1">
        <v>65.2</v>
      </c>
      <c r="L23" s="1">
        <v>32.1</v>
      </c>
      <c r="M23" s="1">
        <v>72.8</v>
      </c>
      <c r="N23" s="1">
        <v>22.5</v>
      </c>
      <c r="O23" s="10">
        <v>9</v>
      </c>
      <c r="P23" s="23">
        <v>19.3</v>
      </c>
      <c r="Q23" s="1">
        <v>22.2</v>
      </c>
      <c r="R23" s="1">
        <v>14.6</v>
      </c>
      <c r="S23" s="1">
        <v>22.3</v>
      </c>
      <c r="T23" s="1">
        <v>44.6</v>
      </c>
      <c r="U23" s="1">
        <v>40.1</v>
      </c>
      <c r="V23" s="1">
        <v>57.8</v>
      </c>
      <c r="W23" s="1">
        <v>40.4</v>
      </c>
      <c r="X23" s="1">
        <v>20.100000000000001</v>
      </c>
      <c r="Y23" s="1">
        <v>12.3</v>
      </c>
      <c r="Z23" s="1">
        <v>24.8</v>
      </c>
      <c r="AA23" s="10">
        <v>39.299999999999997</v>
      </c>
      <c r="AB23" s="24">
        <f t="shared" si="0"/>
        <v>357.8</v>
      </c>
      <c r="AC23" s="2">
        <f t="shared" si="1"/>
        <v>97.9</v>
      </c>
      <c r="AD23" s="2">
        <f t="shared" si="2"/>
        <v>158.4</v>
      </c>
      <c r="AE23" s="2"/>
      <c r="AF23" s="1">
        <v>1987</v>
      </c>
      <c r="AG23" s="1">
        <v>7.7</v>
      </c>
      <c r="AH23" s="1">
        <v>12.6</v>
      </c>
      <c r="AI23" s="1">
        <v>9.1</v>
      </c>
      <c r="AJ23" s="1">
        <v>3.1</v>
      </c>
      <c r="AK23" s="1">
        <v>-1.1000000000000001</v>
      </c>
      <c r="AL23" s="1">
        <v>-8.4</v>
      </c>
      <c r="AM23" s="10">
        <v>-27.2</v>
      </c>
      <c r="AN23" s="23">
        <v>-25.7</v>
      </c>
      <c r="AO23" s="1">
        <v>-22.6</v>
      </c>
      <c r="AP23" s="1">
        <v>-14.9</v>
      </c>
      <c r="AQ23" s="1">
        <v>-13.5</v>
      </c>
      <c r="AR23" s="1">
        <v>0.2</v>
      </c>
      <c r="AS23" s="1">
        <v>6.9</v>
      </c>
      <c r="AT23" s="1">
        <v>16.2</v>
      </c>
      <c r="AU23" s="1">
        <v>9.9</v>
      </c>
      <c r="AV23" s="1">
        <v>4.9000000000000004</v>
      </c>
      <c r="AW23" s="1">
        <v>0.4</v>
      </c>
      <c r="AX23" s="1">
        <v>-16.899999999999999</v>
      </c>
      <c r="AY23" s="10">
        <v>-21.7</v>
      </c>
      <c r="AZ23" s="2">
        <f t="shared" si="3"/>
        <v>-6.3999999999999986</v>
      </c>
      <c r="BA23" s="1">
        <f t="shared" si="4"/>
        <v>11.55</v>
      </c>
      <c r="BB23" s="1">
        <f t="shared" si="5"/>
        <v>9.4749999999999996</v>
      </c>
    </row>
    <row r="24" spans="1:54" x14ac:dyDescent="0.3">
      <c r="A24" s="1">
        <v>1988</v>
      </c>
      <c r="B24" s="1">
        <v>0.79300000000000004</v>
      </c>
      <c r="C24" s="1">
        <v>1.0429999999999999</v>
      </c>
      <c r="D24" s="1">
        <v>0.79300000000000004</v>
      </c>
      <c r="F24" s="5"/>
      <c r="H24" s="1">
        <v>1988</v>
      </c>
      <c r="I24" s="1">
        <v>40.1</v>
      </c>
      <c r="J24" s="1">
        <v>57.8</v>
      </c>
      <c r="K24" s="1">
        <v>40.4</v>
      </c>
      <c r="L24" s="1">
        <v>20.100000000000001</v>
      </c>
      <c r="M24" s="1">
        <v>12.3</v>
      </c>
      <c r="N24" s="1">
        <v>24.8</v>
      </c>
      <c r="O24" s="10">
        <v>39.299999999999997</v>
      </c>
      <c r="P24" s="23">
        <v>13.8</v>
      </c>
      <c r="Q24" s="1">
        <v>9.6999999999999993</v>
      </c>
      <c r="R24" s="1">
        <v>4.5</v>
      </c>
      <c r="S24" s="1">
        <v>35.700000000000003</v>
      </c>
      <c r="T24" s="1">
        <v>28.9</v>
      </c>
      <c r="U24" s="1">
        <v>20</v>
      </c>
      <c r="V24" s="1">
        <v>57.3</v>
      </c>
      <c r="W24" s="1">
        <v>69.2</v>
      </c>
      <c r="X24" s="1">
        <v>46.5</v>
      </c>
      <c r="Y24" s="1">
        <v>42.2</v>
      </c>
      <c r="Z24" s="1">
        <v>24.5</v>
      </c>
      <c r="AA24" s="10">
        <v>32.200000000000003</v>
      </c>
      <c r="AB24" s="24">
        <f t="shared" si="0"/>
        <v>384.49999999999994</v>
      </c>
      <c r="AC24" s="2">
        <f t="shared" si="1"/>
        <v>77.3</v>
      </c>
      <c r="AD24" s="2">
        <f t="shared" si="2"/>
        <v>193</v>
      </c>
      <c r="AE24" s="2"/>
      <c r="AF24" s="1">
        <v>1988</v>
      </c>
      <c r="AG24" s="1">
        <v>6.9</v>
      </c>
      <c r="AH24" s="1">
        <v>16.2</v>
      </c>
      <c r="AI24" s="1">
        <v>9.9</v>
      </c>
      <c r="AJ24" s="1">
        <v>4.9000000000000004</v>
      </c>
      <c r="AK24" s="1">
        <v>0.4</v>
      </c>
      <c r="AL24" s="1">
        <v>-16.899999999999999</v>
      </c>
      <c r="AM24" s="10">
        <v>-21.7</v>
      </c>
      <c r="AN24" s="23">
        <v>-19</v>
      </c>
      <c r="AO24" s="1">
        <v>-24.6</v>
      </c>
      <c r="AP24" s="1">
        <v>-11.2</v>
      </c>
      <c r="AQ24" s="1">
        <v>-14</v>
      </c>
      <c r="AR24" s="1">
        <v>-0.4</v>
      </c>
      <c r="AS24" s="1">
        <v>8.8000000000000007</v>
      </c>
      <c r="AT24" s="1">
        <v>15.1</v>
      </c>
      <c r="AU24" s="1">
        <v>11.9</v>
      </c>
      <c r="AV24" s="1">
        <v>5.6</v>
      </c>
      <c r="AW24" s="1">
        <v>-3.3</v>
      </c>
      <c r="AX24" s="1">
        <v>-15.6</v>
      </c>
      <c r="AY24" s="10">
        <v>-17.600000000000001</v>
      </c>
      <c r="AZ24" s="2">
        <f t="shared" si="3"/>
        <v>-5.3583333333333343</v>
      </c>
      <c r="BA24" s="1">
        <f t="shared" si="4"/>
        <v>11.95</v>
      </c>
      <c r="BB24" s="1">
        <f t="shared" si="5"/>
        <v>10.35</v>
      </c>
    </row>
    <row r="25" spans="1:54" x14ac:dyDescent="0.3">
      <c r="A25" s="1">
        <v>1989</v>
      </c>
      <c r="B25" s="1">
        <v>1.004</v>
      </c>
      <c r="C25" s="1">
        <v>1.1399999999999999</v>
      </c>
      <c r="D25" s="1">
        <v>1.004</v>
      </c>
      <c r="F25" s="5"/>
      <c r="H25" s="1">
        <v>1989</v>
      </c>
      <c r="I25" s="1">
        <v>20</v>
      </c>
      <c r="J25" s="1">
        <v>57.3</v>
      </c>
      <c r="K25" s="1">
        <v>69.2</v>
      </c>
      <c r="L25" s="1">
        <v>46.5</v>
      </c>
      <c r="M25" s="1">
        <v>42.2</v>
      </c>
      <c r="N25" s="1">
        <v>24.5</v>
      </c>
      <c r="O25" s="10">
        <v>32.200000000000003</v>
      </c>
      <c r="P25" s="23">
        <v>22.4</v>
      </c>
      <c r="Q25" s="1">
        <v>13.2</v>
      </c>
      <c r="R25" s="1">
        <v>10.6</v>
      </c>
      <c r="S25" s="1">
        <v>9.5</v>
      </c>
      <c r="T25" s="1">
        <v>26.3</v>
      </c>
      <c r="U25" s="1">
        <v>41.9</v>
      </c>
      <c r="V25" s="1">
        <v>48.3</v>
      </c>
      <c r="W25" s="1">
        <v>48.4</v>
      </c>
      <c r="X25" s="1">
        <v>30.9</v>
      </c>
      <c r="Y25" s="1">
        <v>45.9</v>
      </c>
      <c r="Z25" s="1">
        <v>21.7</v>
      </c>
      <c r="AA25" s="10">
        <v>23</v>
      </c>
      <c r="AB25" s="24">
        <f t="shared" si="0"/>
        <v>342.09999999999997</v>
      </c>
      <c r="AC25" s="2">
        <f t="shared" si="1"/>
        <v>90.199999999999989</v>
      </c>
      <c r="AD25" s="2">
        <f t="shared" si="2"/>
        <v>169.5</v>
      </c>
      <c r="AE25" s="2"/>
      <c r="AF25" s="1">
        <v>1989</v>
      </c>
      <c r="AG25" s="1">
        <v>8.8000000000000007</v>
      </c>
      <c r="AH25" s="1">
        <v>15.1</v>
      </c>
      <c r="AI25" s="1">
        <v>11.9</v>
      </c>
      <c r="AJ25" s="1">
        <v>5.6</v>
      </c>
      <c r="AK25" s="1">
        <v>-3.3</v>
      </c>
      <c r="AL25" s="1">
        <v>-15.6</v>
      </c>
      <c r="AM25" s="10">
        <v>-17.600000000000001</v>
      </c>
      <c r="AN25" s="23">
        <v>-27.2</v>
      </c>
      <c r="AO25" s="1">
        <v>-20.100000000000001</v>
      </c>
      <c r="AP25" s="1">
        <v>-9.1</v>
      </c>
      <c r="AQ25" s="1">
        <v>-12.5</v>
      </c>
      <c r="AR25" s="1">
        <v>2.4</v>
      </c>
      <c r="AS25" s="1">
        <v>11.9</v>
      </c>
      <c r="AT25" s="1">
        <v>17</v>
      </c>
      <c r="AU25" s="1">
        <v>12.1</v>
      </c>
      <c r="AV25" s="1">
        <v>5.3</v>
      </c>
      <c r="AW25" s="1">
        <v>-2.2000000000000002</v>
      </c>
      <c r="AX25" s="1">
        <v>-14.2</v>
      </c>
      <c r="AY25" s="10">
        <v>-23.6</v>
      </c>
      <c r="AZ25" s="2">
        <f t="shared" si="3"/>
        <v>-5.0166666666666666</v>
      </c>
      <c r="BA25" s="1">
        <f t="shared" si="4"/>
        <v>14.45</v>
      </c>
      <c r="BB25" s="1">
        <f t="shared" si="5"/>
        <v>11.574999999999999</v>
      </c>
    </row>
    <row r="26" spans="1:54" x14ac:dyDescent="0.3">
      <c r="A26" s="1">
        <v>1990</v>
      </c>
      <c r="B26" s="1">
        <v>0.94399999999999995</v>
      </c>
      <c r="C26" s="1">
        <v>0.97599999999999998</v>
      </c>
      <c r="D26" s="1">
        <v>0.94399999999999995</v>
      </c>
      <c r="F26" s="5"/>
      <c r="H26" s="1">
        <v>1990</v>
      </c>
      <c r="I26" s="1">
        <v>41.9</v>
      </c>
      <c r="J26" s="1">
        <v>48.3</v>
      </c>
      <c r="K26" s="1">
        <v>48.4</v>
      </c>
      <c r="L26" s="1">
        <v>30.9</v>
      </c>
      <c r="M26" s="1">
        <v>45.9</v>
      </c>
      <c r="N26" s="1">
        <v>21.7</v>
      </c>
      <c r="O26" s="10">
        <v>23</v>
      </c>
      <c r="P26" s="23">
        <v>30</v>
      </c>
      <c r="Q26" s="1">
        <v>21.7</v>
      </c>
      <c r="R26" s="1">
        <v>29.6</v>
      </c>
      <c r="S26" s="1">
        <v>11.8</v>
      </c>
      <c r="T26" s="1">
        <v>20.3</v>
      </c>
      <c r="U26" s="1">
        <v>71.2</v>
      </c>
      <c r="V26" s="1">
        <v>32.299999999999997</v>
      </c>
      <c r="W26" s="1">
        <v>43</v>
      </c>
      <c r="X26" s="1">
        <v>51.6</v>
      </c>
      <c r="Y26" s="1">
        <v>37.6</v>
      </c>
      <c r="Z26" s="1">
        <v>30.9</v>
      </c>
      <c r="AA26" s="10">
        <v>16.3</v>
      </c>
      <c r="AB26" s="24">
        <f t="shared" si="0"/>
        <v>396.30000000000007</v>
      </c>
      <c r="AC26" s="2">
        <f t="shared" si="1"/>
        <v>103.5</v>
      </c>
      <c r="AD26" s="2">
        <f t="shared" si="2"/>
        <v>198.1</v>
      </c>
      <c r="AE26" s="2"/>
      <c r="AF26" s="1">
        <v>1990</v>
      </c>
      <c r="AG26" s="1">
        <v>11.9</v>
      </c>
      <c r="AH26" s="1">
        <v>17</v>
      </c>
      <c r="AI26" s="1">
        <v>12.1</v>
      </c>
      <c r="AJ26" s="1">
        <v>5.3</v>
      </c>
      <c r="AK26" s="1">
        <v>-2.2000000000000002</v>
      </c>
      <c r="AL26" s="1">
        <v>-14.2</v>
      </c>
      <c r="AM26" s="10">
        <v>-23.6</v>
      </c>
      <c r="AN26" s="23">
        <v>-30.2</v>
      </c>
      <c r="AO26" s="1">
        <v>-22.1</v>
      </c>
      <c r="AP26" s="1">
        <v>-14.3</v>
      </c>
      <c r="AQ26" s="1">
        <v>-4.5</v>
      </c>
      <c r="AR26" s="1">
        <v>0.7</v>
      </c>
      <c r="AS26" s="1">
        <v>10.8</v>
      </c>
      <c r="AT26" s="1">
        <v>19</v>
      </c>
      <c r="AU26" s="1">
        <v>11.3</v>
      </c>
      <c r="AV26" s="1">
        <v>4.2</v>
      </c>
      <c r="AW26" s="1">
        <v>-5.3</v>
      </c>
      <c r="AX26" s="1">
        <v>-21.7</v>
      </c>
      <c r="AY26" s="10">
        <v>-18.5</v>
      </c>
      <c r="AZ26" s="2">
        <f t="shared" si="3"/>
        <v>-5.8833333333333329</v>
      </c>
      <c r="BA26" s="1">
        <f t="shared" si="4"/>
        <v>14.9</v>
      </c>
      <c r="BB26" s="1">
        <f t="shared" si="5"/>
        <v>11.325000000000001</v>
      </c>
    </row>
    <row r="27" spans="1:54" x14ac:dyDescent="0.3">
      <c r="A27" s="1">
        <v>1991</v>
      </c>
      <c r="B27" s="1">
        <v>1.2629999999999999</v>
      </c>
      <c r="C27" s="1">
        <v>1.29</v>
      </c>
      <c r="D27" s="1">
        <v>1.2629999999999999</v>
      </c>
      <c r="F27" s="5"/>
      <c r="H27" s="1">
        <v>1991</v>
      </c>
      <c r="I27" s="1">
        <v>71.2</v>
      </c>
      <c r="J27" s="1">
        <v>32.299999999999997</v>
      </c>
      <c r="K27" s="1">
        <v>43</v>
      </c>
      <c r="L27" s="1">
        <v>51.6</v>
      </c>
      <c r="M27" s="1">
        <v>37.6</v>
      </c>
      <c r="N27" s="1">
        <v>30.9</v>
      </c>
      <c r="O27" s="10">
        <v>16.3</v>
      </c>
      <c r="P27" s="23">
        <v>42.1</v>
      </c>
      <c r="Q27" s="1">
        <v>17.100000000000001</v>
      </c>
      <c r="R27" s="1">
        <v>17.5</v>
      </c>
      <c r="S27" s="1">
        <v>31.1</v>
      </c>
      <c r="T27" s="1">
        <v>49.2</v>
      </c>
      <c r="U27" s="1">
        <v>37</v>
      </c>
      <c r="V27" s="1">
        <v>53.2</v>
      </c>
      <c r="W27" s="1">
        <v>20.6</v>
      </c>
      <c r="X27" s="1">
        <v>107.8</v>
      </c>
      <c r="Y27" s="1">
        <v>56.8</v>
      </c>
      <c r="Z27" s="1">
        <v>28.4</v>
      </c>
      <c r="AA27" s="10">
        <v>23.2</v>
      </c>
      <c r="AB27" s="24">
        <f t="shared" si="0"/>
        <v>484</v>
      </c>
      <c r="AC27" s="2">
        <f t="shared" si="1"/>
        <v>90.2</v>
      </c>
      <c r="AD27" s="2">
        <f t="shared" si="2"/>
        <v>218.60000000000002</v>
      </c>
      <c r="AE27" s="2"/>
      <c r="AF27" s="1">
        <v>1991</v>
      </c>
      <c r="AG27" s="1">
        <v>10.8</v>
      </c>
      <c r="AH27" s="1">
        <v>19</v>
      </c>
      <c r="AI27" s="1">
        <v>11.3</v>
      </c>
      <c r="AJ27" s="1">
        <v>4.2</v>
      </c>
      <c r="AK27" s="1">
        <v>-5.3</v>
      </c>
      <c r="AL27" s="1">
        <v>-21.7</v>
      </c>
      <c r="AM27" s="10">
        <v>-18.5</v>
      </c>
      <c r="AN27" s="23">
        <v>-22.7</v>
      </c>
      <c r="AO27" s="1">
        <v>-21.9</v>
      </c>
      <c r="AP27" s="1">
        <v>-20.5</v>
      </c>
      <c r="AQ27" s="1">
        <v>-3</v>
      </c>
      <c r="AR27" s="1">
        <v>3.9</v>
      </c>
      <c r="AS27" s="1">
        <v>14.1</v>
      </c>
      <c r="AT27" s="1">
        <v>14.1</v>
      </c>
      <c r="AU27" s="1">
        <v>10.199999999999999</v>
      </c>
      <c r="AV27" s="1">
        <v>7.5</v>
      </c>
      <c r="AW27" s="1">
        <v>-1</v>
      </c>
      <c r="AX27" s="1">
        <v>-12</v>
      </c>
      <c r="AY27" s="10">
        <v>-24.1</v>
      </c>
      <c r="AZ27" s="2">
        <f t="shared" si="3"/>
        <v>-4.6166666666666663</v>
      </c>
      <c r="BA27" s="1">
        <f t="shared" si="4"/>
        <v>14.1</v>
      </c>
      <c r="BB27" s="1">
        <f t="shared" si="5"/>
        <v>11.475</v>
      </c>
    </row>
    <row r="28" spans="1:54" x14ac:dyDescent="0.3">
      <c r="A28" s="1">
        <v>1992</v>
      </c>
      <c r="B28" s="1">
        <v>0.83</v>
      </c>
      <c r="C28" s="1">
        <v>0.72199999999999998</v>
      </c>
      <c r="D28" s="1">
        <v>0.83</v>
      </c>
      <c r="F28" s="5"/>
      <c r="H28" s="1">
        <v>1992</v>
      </c>
      <c r="I28" s="1">
        <v>37</v>
      </c>
      <c r="J28" s="1">
        <v>53.2</v>
      </c>
      <c r="K28" s="1">
        <v>20.6</v>
      </c>
      <c r="L28" s="1">
        <v>107.8</v>
      </c>
      <c r="M28" s="1">
        <v>56.8</v>
      </c>
      <c r="N28" s="1">
        <v>28.4</v>
      </c>
      <c r="O28" s="10">
        <v>23.2</v>
      </c>
      <c r="P28" s="23">
        <v>10.6</v>
      </c>
      <c r="Q28" s="1">
        <v>21.8</v>
      </c>
      <c r="R28" s="1">
        <v>22.2</v>
      </c>
      <c r="S28" s="1">
        <v>12.1</v>
      </c>
      <c r="T28" s="1">
        <v>31.9</v>
      </c>
      <c r="U28" s="1">
        <v>33.700000000000003</v>
      </c>
      <c r="V28" s="1">
        <v>60.3</v>
      </c>
      <c r="W28" s="1">
        <v>113.8</v>
      </c>
      <c r="X28" s="1">
        <v>21.6</v>
      </c>
      <c r="Y28" s="1">
        <v>61.1</v>
      </c>
      <c r="Z28" s="1">
        <v>30.9</v>
      </c>
      <c r="AA28" s="10">
        <v>22.2</v>
      </c>
      <c r="AB28" s="24">
        <f t="shared" si="0"/>
        <v>442.20000000000005</v>
      </c>
      <c r="AC28" s="2">
        <f t="shared" si="1"/>
        <v>94</v>
      </c>
      <c r="AD28" s="2">
        <f t="shared" si="2"/>
        <v>229.4</v>
      </c>
      <c r="AE28" s="2"/>
      <c r="AF28" s="1">
        <v>1992</v>
      </c>
      <c r="AG28" s="1">
        <v>14.1</v>
      </c>
      <c r="AH28" s="1">
        <v>14.1</v>
      </c>
      <c r="AI28" s="1">
        <v>10.199999999999999</v>
      </c>
      <c r="AJ28" s="1">
        <v>7.5</v>
      </c>
      <c r="AK28" s="1">
        <v>-1</v>
      </c>
      <c r="AL28" s="1">
        <v>-12</v>
      </c>
      <c r="AM28" s="10">
        <v>-24.1</v>
      </c>
      <c r="AN28" s="23">
        <v>-27.2</v>
      </c>
      <c r="AO28" s="1">
        <v>-19.3</v>
      </c>
      <c r="AP28" s="1">
        <v>-12.7</v>
      </c>
      <c r="AQ28" s="1">
        <v>-17.3</v>
      </c>
      <c r="AR28" s="1">
        <v>1.8</v>
      </c>
      <c r="AS28" s="1">
        <v>6.3</v>
      </c>
      <c r="AT28" s="1">
        <v>13.3</v>
      </c>
      <c r="AU28" s="1">
        <v>11.3</v>
      </c>
      <c r="AV28" s="1">
        <v>4.4000000000000004</v>
      </c>
      <c r="AW28" s="1">
        <v>-9.8000000000000007</v>
      </c>
      <c r="AX28" s="1">
        <v>-22</v>
      </c>
      <c r="AY28" s="10">
        <v>-16.600000000000001</v>
      </c>
      <c r="AZ28" s="2">
        <f t="shared" si="3"/>
        <v>-7.3166666666666673</v>
      </c>
      <c r="BA28" s="1">
        <f t="shared" si="4"/>
        <v>9.8000000000000007</v>
      </c>
      <c r="BB28" s="1">
        <f t="shared" si="5"/>
        <v>8.8250000000000011</v>
      </c>
    </row>
    <row r="29" spans="1:54" x14ac:dyDescent="0.3">
      <c r="A29" s="1">
        <v>1993</v>
      </c>
      <c r="B29" s="1">
        <v>1.401</v>
      </c>
      <c r="C29" s="1">
        <v>1.4339999999999999</v>
      </c>
      <c r="D29" s="1">
        <v>1.401</v>
      </c>
      <c r="F29" s="5"/>
      <c r="H29" s="1">
        <v>1993</v>
      </c>
      <c r="I29" s="1">
        <v>33.700000000000003</v>
      </c>
      <c r="J29" s="1">
        <v>60.3</v>
      </c>
      <c r="K29" s="1">
        <v>113.8</v>
      </c>
      <c r="L29" s="1">
        <v>21.6</v>
      </c>
      <c r="M29" s="1">
        <v>61.1</v>
      </c>
      <c r="N29" s="1">
        <v>30.9</v>
      </c>
      <c r="O29" s="10">
        <v>22.2</v>
      </c>
      <c r="P29" s="23">
        <v>19.3</v>
      </c>
      <c r="Q29" s="1">
        <v>16.899999999999999</v>
      </c>
      <c r="R29" s="1">
        <v>21.2</v>
      </c>
      <c r="S29" s="1">
        <v>3.9</v>
      </c>
      <c r="T29" s="1">
        <v>54</v>
      </c>
      <c r="U29" s="1">
        <v>50.6</v>
      </c>
      <c r="V29" s="1">
        <v>52.7</v>
      </c>
      <c r="W29" s="1">
        <v>70.599999999999994</v>
      </c>
      <c r="X29" s="1">
        <v>87.9</v>
      </c>
      <c r="Y29" s="1">
        <v>42.8</v>
      </c>
      <c r="Z29" s="1">
        <v>7.8</v>
      </c>
      <c r="AA29" s="10">
        <v>14.7</v>
      </c>
      <c r="AB29" s="24">
        <f t="shared" si="0"/>
        <v>442.40000000000003</v>
      </c>
      <c r="AC29" s="2">
        <f t="shared" si="1"/>
        <v>103.30000000000001</v>
      </c>
      <c r="AD29" s="2">
        <f t="shared" si="2"/>
        <v>261.8</v>
      </c>
      <c r="AE29" s="2"/>
      <c r="AF29" s="1">
        <v>1993</v>
      </c>
      <c r="AG29" s="1">
        <v>6.3</v>
      </c>
      <c r="AH29" s="1">
        <v>13.3</v>
      </c>
      <c r="AI29" s="1">
        <v>11.3</v>
      </c>
      <c r="AJ29" s="1">
        <v>4.4000000000000004</v>
      </c>
      <c r="AK29" s="1">
        <v>-9.8000000000000007</v>
      </c>
      <c r="AL29" s="1">
        <v>-22</v>
      </c>
      <c r="AM29" s="10">
        <v>-16.600000000000001</v>
      </c>
      <c r="AN29" s="23">
        <v>-19.399999999999999</v>
      </c>
      <c r="AO29" s="1">
        <v>-19.5</v>
      </c>
      <c r="AP29" s="1">
        <v>-10.8</v>
      </c>
      <c r="AQ29" s="1">
        <v>-8.1999999999999993</v>
      </c>
      <c r="AR29" s="1">
        <v>-1.5</v>
      </c>
      <c r="AS29" s="1">
        <v>13.3</v>
      </c>
      <c r="AT29" s="1">
        <v>16.600000000000001</v>
      </c>
      <c r="AU29" s="1">
        <v>11.7</v>
      </c>
      <c r="AV29" s="1">
        <v>5.0999999999999996</v>
      </c>
      <c r="AW29" s="1">
        <v>-4.2</v>
      </c>
      <c r="AX29" s="1">
        <v>-10.7</v>
      </c>
      <c r="AY29" s="10">
        <v>-21.2</v>
      </c>
      <c r="AZ29" s="2">
        <f t="shared" si="3"/>
        <v>-4.0666666666666673</v>
      </c>
      <c r="BA29" s="1">
        <f t="shared" si="4"/>
        <v>14.950000000000001</v>
      </c>
      <c r="BB29" s="1">
        <f t="shared" si="5"/>
        <v>11.675000000000001</v>
      </c>
    </row>
    <row r="30" spans="1:54" x14ac:dyDescent="0.3">
      <c r="A30" s="1">
        <v>1994</v>
      </c>
      <c r="B30" s="1">
        <v>1.222</v>
      </c>
      <c r="C30" s="1">
        <v>1.079</v>
      </c>
      <c r="D30" s="1">
        <v>1.222</v>
      </c>
      <c r="F30" s="5"/>
      <c r="H30" s="1">
        <v>1994</v>
      </c>
      <c r="I30" s="1">
        <v>50.6</v>
      </c>
      <c r="J30" s="1">
        <v>52.7</v>
      </c>
      <c r="K30" s="1">
        <v>70.599999999999994</v>
      </c>
      <c r="L30" s="1">
        <v>87.9</v>
      </c>
      <c r="M30" s="1">
        <v>42.8</v>
      </c>
      <c r="N30" s="1">
        <v>7.8</v>
      </c>
      <c r="O30" s="10">
        <v>14.7</v>
      </c>
      <c r="P30" s="23">
        <v>36.700000000000003</v>
      </c>
      <c r="Q30" s="1">
        <v>33</v>
      </c>
      <c r="R30" s="1">
        <v>19.8</v>
      </c>
      <c r="S30" s="1">
        <v>22.3</v>
      </c>
      <c r="T30" s="1">
        <v>25</v>
      </c>
      <c r="U30" s="1">
        <v>28.6</v>
      </c>
      <c r="V30" s="1">
        <v>50.6</v>
      </c>
      <c r="W30" s="1">
        <v>30.3</v>
      </c>
      <c r="X30" s="1">
        <v>51.1</v>
      </c>
      <c r="Y30" s="1">
        <v>46.5</v>
      </c>
      <c r="Z30" s="1">
        <v>30.2</v>
      </c>
      <c r="AA30" s="10">
        <v>26.4</v>
      </c>
      <c r="AB30" s="24">
        <f t="shared" si="0"/>
        <v>400.5</v>
      </c>
      <c r="AC30" s="2">
        <f t="shared" si="1"/>
        <v>79.2</v>
      </c>
      <c r="AD30" s="2">
        <f t="shared" si="2"/>
        <v>160.6</v>
      </c>
      <c r="AE30" s="2"/>
      <c r="AF30" s="1">
        <v>1994</v>
      </c>
      <c r="AG30" s="1">
        <v>13.3</v>
      </c>
      <c r="AH30" s="1">
        <v>16.600000000000001</v>
      </c>
      <c r="AI30" s="1">
        <v>11.7</v>
      </c>
      <c r="AJ30" s="1">
        <v>5.0999999999999996</v>
      </c>
      <c r="AK30" s="1">
        <v>-4.2</v>
      </c>
      <c r="AL30" s="1">
        <v>-10.7</v>
      </c>
      <c r="AM30" s="10">
        <v>-21.2</v>
      </c>
      <c r="AN30" s="23">
        <v>-24.3</v>
      </c>
      <c r="AO30" s="1">
        <v>-30.9</v>
      </c>
      <c r="AP30" s="1">
        <v>-11</v>
      </c>
      <c r="AQ30" s="1">
        <v>-6.3</v>
      </c>
      <c r="AR30" s="1">
        <v>-3.7</v>
      </c>
      <c r="AS30" s="1">
        <v>11.3</v>
      </c>
      <c r="AT30" s="1">
        <v>15.1</v>
      </c>
      <c r="AU30" s="1">
        <v>12.1</v>
      </c>
      <c r="AV30" s="1">
        <v>5.4</v>
      </c>
      <c r="AW30" s="1">
        <v>-1.6</v>
      </c>
      <c r="AX30" s="1">
        <v>-19.100000000000001</v>
      </c>
      <c r="AY30" s="10">
        <v>-22.8</v>
      </c>
      <c r="AZ30" s="2">
        <f t="shared" si="3"/>
        <v>-6.3166666666666673</v>
      </c>
      <c r="BA30" s="1">
        <f t="shared" si="4"/>
        <v>13.2</v>
      </c>
      <c r="BB30" s="1">
        <f t="shared" si="5"/>
        <v>10.975</v>
      </c>
    </row>
    <row r="31" spans="1:54" x14ac:dyDescent="0.3">
      <c r="A31" s="1">
        <v>1995</v>
      </c>
      <c r="B31" s="1">
        <v>0.57599999999999996</v>
      </c>
      <c r="C31" s="1">
        <v>0.35099999999999998</v>
      </c>
      <c r="D31" s="1">
        <v>0.57599999999999996</v>
      </c>
      <c r="F31" s="5"/>
      <c r="H31" s="1">
        <v>1995</v>
      </c>
      <c r="I31" s="1">
        <v>28.6</v>
      </c>
      <c r="J31" s="1">
        <v>50.6</v>
      </c>
      <c r="K31" s="1">
        <v>30.3</v>
      </c>
      <c r="L31" s="1">
        <v>51.1</v>
      </c>
      <c r="M31" s="1">
        <v>46.5</v>
      </c>
      <c r="N31" s="1">
        <v>30.2</v>
      </c>
      <c r="O31" s="10">
        <v>26.4</v>
      </c>
      <c r="P31" s="23">
        <v>21.2</v>
      </c>
      <c r="Q31" s="1">
        <v>34.6</v>
      </c>
      <c r="R31" s="1">
        <v>17.3</v>
      </c>
      <c r="S31" s="1">
        <v>24.1</v>
      </c>
      <c r="T31" s="1">
        <v>80.900000000000006</v>
      </c>
      <c r="U31" s="1">
        <v>54.7</v>
      </c>
      <c r="V31" s="1">
        <v>139.1</v>
      </c>
      <c r="W31" s="1">
        <v>104.9</v>
      </c>
      <c r="X31" s="1">
        <v>43.6</v>
      </c>
      <c r="Y31" s="1">
        <v>32.4</v>
      </c>
      <c r="Z31" s="1">
        <v>40.6</v>
      </c>
      <c r="AA31" s="10">
        <v>16</v>
      </c>
      <c r="AB31" s="24">
        <f t="shared" si="0"/>
        <v>609.4</v>
      </c>
      <c r="AC31" s="2">
        <f t="shared" si="1"/>
        <v>193.8</v>
      </c>
      <c r="AD31" s="2">
        <f t="shared" si="2"/>
        <v>342.30000000000007</v>
      </c>
      <c r="AE31" s="2"/>
      <c r="AF31" s="1">
        <v>1995</v>
      </c>
      <c r="AG31" s="1">
        <v>11.3</v>
      </c>
      <c r="AH31" s="1">
        <v>15.1</v>
      </c>
      <c r="AI31" s="1">
        <v>12.1</v>
      </c>
      <c r="AJ31" s="1">
        <v>5.4</v>
      </c>
      <c r="AK31" s="1">
        <v>-1.6</v>
      </c>
      <c r="AL31" s="1">
        <v>-19.100000000000001</v>
      </c>
      <c r="AM31" s="10">
        <v>-22.8</v>
      </c>
      <c r="AN31" s="23">
        <v>-13.2</v>
      </c>
      <c r="AO31" s="1">
        <v>-13</v>
      </c>
      <c r="AP31" s="1">
        <v>-11.9</v>
      </c>
      <c r="AQ31" s="1">
        <v>0.8</v>
      </c>
      <c r="AR31" s="1">
        <v>2.7</v>
      </c>
      <c r="AS31" s="1">
        <v>7.3</v>
      </c>
      <c r="AT31" s="1">
        <v>14.8</v>
      </c>
      <c r="AU31" s="1">
        <v>13.1</v>
      </c>
      <c r="AV31" s="1">
        <v>6.5</v>
      </c>
      <c r="AW31" s="1">
        <v>-3.4</v>
      </c>
      <c r="AX31" s="1">
        <v>-16.3</v>
      </c>
      <c r="AY31" s="10">
        <v>-24.1</v>
      </c>
      <c r="AZ31" s="2">
        <f t="shared" si="3"/>
        <v>-3.0583333333333336</v>
      </c>
      <c r="BA31" s="1">
        <f t="shared" si="4"/>
        <v>11.05</v>
      </c>
      <c r="BB31" s="1">
        <f t="shared" si="5"/>
        <v>10.425000000000001</v>
      </c>
    </row>
    <row r="32" spans="1:54" x14ac:dyDescent="0.3">
      <c r="A32" s="1">
        <v>1996</v>
      </c>
      <c r="B32" s="1">
        <v>1.0609999999999999</v>
      </c>
      <c r="C32" s="1">
        <v>1.2470000000000001</v>
      </c>
      <c r="D32" s="1">
        <v>1.0609999999999999</v>
      </c>
      <c r="F32" s="5"/>
      <c r="H32" s="1">
        <v>1996</v>
      </c>
      <c r="I32" s="1">
        <v>54.7</v>
      </c>
      <c r="J32" s="1">
        <v>139.1</v>
      </c>
      <c r="K32" s="1">
        <v>104.9</v>
      </c>
      <c r="L32" s="1">
        <v>43.6</v>
      </c>
      <c r="M32" s="1">
        <v>32.4</v>
      </c>
      <c r="N32" s="1">
        <v>40.6</v>
      </c>
      <c r="O32" s="10">
        <v>16</v>
      </c>
      <c r="P32" s="23">
        <v>19.600000000000001</v>
      </c>
      <c r="Q32" s="1">
        <v>19.5</v>
      </c>
      <c r="R32" s="1">
        <v>4.7</v>
      </c>
      <c r="S32" s="1">
        <v>26.3</v>
      </c>
      <c r="T32" s="1">
        <v>15.5</v>
      </c>
      <c r="U32" s="1">
        <v>80.7</v>
      </c>
      <c r="V32" s="1">
        <v>88.3</v>
      </c>
      <c r="W32" s="1">
        <v>70.2</v>
      </c>
      <c r="X32" s="1">
        <v>7.8</v>
      </c>
      <c r="Y32" s="1">
        <v>63.6</v>
      </c>
      <c r="Z32" s="1">
        <v>29.6</v>
      </c>
      <c r="AA32" s="10">
        <v>30.2</v>
      </c>
      <c r="AB32" s="24">
        <f t="shared" si="0"/>
        <v>456.00000000000006</v>
      </c>
      <c r="AC32" s="2">
        <f t="shared" si="1"/>
        <v>169</v>
      </c>
      <c r="AD32" s="2">
        <f t="shared" si="2"/>
        <v>247</v>
      </c>
      <c r="AE32" s="2"/>
      <c r="AF32" s="1">
        <v>1996</v>
      </c>
      <c r="AG32" s="1">
        <v>7.3</v>
      </c>
      <c r="AH32" s="1">
        <v>14.8</v>
      </c>
      <c r="AI32" s="1">
        <v>13.1</v>
      </c>
      <c r="AJ32" s="1">
        <v>6.5</v>
      </c>
      <c r="AK32" s="1">
        <v>-3.4</v>
      </c>
      <c r="AL32" s="1">
        <v>-16.3</v>
      </c>
      <c r="AM32" s="10">
        <v>-24.1</v>
      </c>
      <c r="AN32" s="23">
        <v>-18.5</v>
      </c>
      <c r="AO32" s="1">
        <v>-16.399999999999999</v>
      </c>
      <c r="AP32" s="1">
        <v>-9.8000000000000007</v>
      </c>
      <c r="AQ32" s="1">
        <v>-10.199999999999999</v>
      </c>
      <c r="AR32" s="1">
        <v>1.2</v>
      </c>
      <c r="AS32" s="1">
        <v>8.5</v>
      </c>
      <c r="AT32" s="1">
        <v>15.2</v>
      </c>
      <c r="AU32" s="1">
        <v>8.6999999999999993</v>
      </c>
      <c r="AV32" s="1">
        <v>1.9</v>
      </c>
      <c r="AW32" s="1">
        <v>-1.4</v>
      </c>
      <c r="AX32" s="1">
        <v>-6.6</v>
      </c>
      <c r="AY32" s="10">
        <v>-18.100000000000001</v>
      </c>
      <c r="AZ32" s="2">
        <f t="shared" si="3"/>
        <v>-3.7916666666666674</v>
      </c>
      <c r="BA32" s="1">
        <f t="shared" si="4"/>
        <v>11.85</v>
      </c>
      <c r="BB32" s="1">
        <f t="shared" si="5"/>
        <v>8.5749999999999993</v>
      </c>
    </row>
    <row r="33" spans="1:54" x14ac:dyDescent="0.3">
      <c r="A33" s="1">
        <v>1997</v>
      </c>
      <c r="B33" s="1">
        <v>0.28299999999999997</v>
      </c>
      <c r="C33" s="1">
        <v>0.36399999999999999</v>
      </c>
      <c r="D33" s="1">
        <v>0.28299999999999997</v>
      </c>
      <c r="F33" s="5"/>
      <c r="H33" s="1">
        <v>1997</v>
      </c>
      <c r="I33" s="1">
        <v>80.7</v>
      </c>
      <c r="J33" s="1">
        <v>88.3</v>
      </c>
      <c r="K33" s="1">
        <v>70.2</v>
      </c>
      <c r="L33" s="1">
        <v>7.8</v>
      </c>
      <c r="M33" s="1">
        <v>63.6</v>
      </c>
      <c r="N33" s="1">
        <v>29.6</v>
      </c>
      <c r="O33" s="10">
        <v>30.2</v>
      </c>
      <c r="P33" s="23">
        <v>14.5</v>
      </c>
      <c r="Q33" s="1">
        <v>27.9</v>
      </c>
      <c r="R33" s="1">
        <v>30.2</v>
      </c>
      <c r="S33" s="1">
        <v>35.6</v>
      </c>
      <c r="T33" s="1">
        <v>74.7</v>
      </c>
      <c r="U33" s="1">
        <v>37.5</v>
      </c>
      <c r="V33" s="1">
        <v>59.2</v>
      </c>
      <c r="W33" s="1">
        <v>21.8</v>
      </c>
      <c r="X33" s="1">
        <v>22.7</v>
      </c>
      <c r="Y33" s="1">
        <v>50.6</v>
      </c>
      <c r="Z33" s="1">
        <v>26.1</v>
      </c>
      <c r="AA33" s="10">
        <v>17.5</v>
      </c>
      <c r="AB33" s="24">
        <f t="shared" si="0"/>
        <v>418.3</v>
      </c>
      <c r="AC33" s="2">
        <f t="shared" si="1"/>
        <v>96.7</v>
      </c>
      <c r="AD33" s="2">
        <f t="shared" si="2"/>
        <v>141.19999999999999</v>
      </c>
      <c r="AE33" s="2"/>
      <c r="AF33" s="1">
        <v>1997</v>
      </c>
      <c r="AG33" s="1">
        <v>8.5</v>
      </c>
      <c r="AH33" s="1">
        <v>15.2</v>
      </c>
      <c r="AI33" s="1">
        <v>8.6999999999999993</v>
      </c>
      <c r="AJ33" s="1">
        <v>1.9</v>
      </c>
      <c r="AK33" s="1">
        <v>-1.4</v>
      </c>
      <c r="AL33" s="1">
        <v>-6.6</v>
      </c>
      <c r="AM33" s="10">
        <v>-18.100000000000001</v>
      </c>
      <c r="AN33" s="23">
        <v>-26.2</v>
      </c>
      <c r="AO33" s="1">
        <v>-27.2</v>
      </c>
      <c r="AP33" s="1">
        <v>-12.5</v>
      </c>
      <c r="AQ33" s="1">
        <v>-2.7</v>
      </c>
      <c r="AR33" s="1">
        <v>1.5</v>
      </c>
      <c r="AS33" s="1">
        <v>8.1999999999999993</v>
      </c>
      <c r="AT33" s="1">
        <v>9.8000000000000007</v>
      </c>
      <c r="AU33" s="1">
        <v>9.8000000000000007</v>
      </c>
      <c r="AV33" s="1">
        <v>7.4</v>
      </c>
      <c r="AW33" s="1">
        <v>-1.8</v>
      </c>
      <c r="AX33" s="1">
        <v>-16.5</v>
      </c>
      <c r="AY33" s="10">
        <v>-25.9</v>
      </c>
      <c r="AZ33" s="2">
        <f t="shared" si="3"/>
        <v>-6.3416666666666677</v>
      </c>
      <c r="BA33" s="1">
        <f t="shared" si="4"/>
        <v>9</v>
      </c>
      <c r="BB33" s="1">
        <f t="shared" si="5"/>
        <v>8.8000000000000007</v>
      </c>
    </row>
    <row r="34" spans="1:54" x14ac:dyDescent="0.3">
      <c r="A34" s="1">
        <v>1998</v>
      </c>
      <c r="B34" s="1">
        <v>1.0369999999999999</v>
      </c>
      <c r="C34" s="1">
        <v>1.385</v>
      </c>
      <c r="D34" s="1">
        <v>1.0369999999999999</v>
      </c>
      <c r="F34" s="5"/>
      <c r="H34" s="1">
        <v>1998</v>
      </c>
      <c r="I34" s="1">
        <v>37.5</v>
      </c>
      <c r="J34" s="1">
        <v>59.2</v>
      </c>
      <c r="K34" s="1">
        <v>21.8</v>
      </c>
      <c r="L34" s="1">
        <v>22.7</v>
      </c>
      <c r="M34" s="1">
        <v>50.6</v>
      </c>
      <c r="N34" s="1">
        <v>26.1</v>
      </c>
      <c r="O34" s="10">
        <v>17.5</v>
      </c>
      <c r="P34" s="23">
        <v>15.4</v>
      </c>
      <c r="Q34" s="1">
        <v>28.1</v>
      </c>
      <c r="R34" s="1">
        <v>30.7</v>
      </c>
      <c r="S34" s="1">
        <v>50</v>
      </c>
      <c r="T34" s="1">
        <v>21.7</v>
      </c>
      <c r="U34" s="1">
        <v>12.2</v>
      </c>
      <c r="V34" s="1">
        <v>70.5</v>
      </c>
      <c r="W34" s="1">
        <v>140.9</v>
      </c>
      <c r="X34" s="1">
        <v>42.4</v>
      </c>
      <c r="Y34" s="1">
        <v>73.400000000000006</v>
      </c>
      <c r="Z34" s="1">
        <v>17.600000000000001</v>
      </c>
      <c r="AA34" s="10">
        <v>34.9</v>
      </c>
      <c r="AB34" s="24">
        <f t="shared" ref="AB34:AB57" si="6">SUM(P34:AA34)</f>
        <v>537.79999999999995</v>
      </c>
      <c r="AC34" s="2">
        <f t="shared" ref="AC34:AC57" si="7">SUM(U34:V34)</f>
        <v>82.7</v>
      </c>
      <c r="AD34" s="2">
        <f t="shared" ref="AD34:AD57" si="8">SUM(U34:X34)</f>
        <v>266</v>
      </c>
      <c r="AE34" s="2"/>
      <c r="AF34" s="1">
        <v>1998</v>
      </c>
      <c r="AG34" s="1">
        <v>8.1999999999999993</v>
      </c>
      <c r="AH34" s="1">
        <v>9.8000000000000007</v>
      </c>
      <c r="AI34" s="1">
        <v>9.8000000000000007</v>
      </c>
      <c r="AJ34" s="1">
        <v>7.4</v>
      </c>
      <c r="AK34" s="1">
        <v>-1.8</v>
      </c>
      <c r="AL34" s="1">
        <v>-16.5</v>
      </c>
      <c r="AM34" s="10">
        <v>-25.9</v>
      </c>
      <c r="AN34" s="23">
        <v>-24</v>
      </c>
      <c r="AO34" s="1">
        <v>-30.4</v>
      </c>
      <c r="AP34" s="1">
        <v>-13.3</v>
      </c>
      <c r="AQ34" s="1">
        <v>-12.5</v>
      </c>
      <c r="AR34" s="1">
        <v>-1.8</v>
      </c>
      <c r="AS34" s="1">
        <v>8.1999999999999993</v>
      </c>
      <c r="AT34" s="1">
        <v>16.8</v>
      </c>
      <c r="AU34" s="1">
        <v>11.9</v>
      </c>
      <c r="AV34" s="1">
        <v>1.8</v>
      </c>
      <c r="AW34" s="1">
        <v>-9.6</v>
      </c>
      <c r="AX34" s="1">
        <v>-25.3</v>
      </c>
      <c r="AY34" s="10">
        <v>-23.3</v>
      </c>
      <c r="AZ34" s="2">
        <f t="shared" ref="AZ34:AZ57" si="9">AVERAGE(AN34:AY34)</f>
        <v>-8.4583333333333339</v>
      </c>
      <c r="BA34" s="1">
        <f t="shared" ref="BA34:BA57" si="10">AVERAGE(AS34:AT34)</f>
        <v>12.5</v>
      </c>
      <c r="BB34" s="1">
        <f t="shared" ref="BB34:BB57" si="11">AVERAGE(AS34:AV34)</f>
        <v>9.6749999999999989</v>
      </c>
    </row>
    <row r="35" spans="1:54" x14ac:dyDescent="0.3">
      <c r="A35" s="1">
        <v>1999</v>
      </c>
      <c r="B35" s="1">
        <v>0.67300000000000004</v>
      </c>
      <c r="C35" s="1">
        <v>0.78200000000000003</v>
      </c>
      <c r="D35" s="1">
        <v>0.67300000000000004</v>
      </c>
      <c r="F35" s="5"/>
      <c r="H35" s="1">
        <v>1999</v>
      </c>
      <c r="I35" s="1">
        <v>12.2</v>
      </c>
      <c r="J35" s="1">
        <v>70.5</v>
      </c>
      <c r="K35" s="1">
        <v>140.9</v>
      </c>
      <c r="L35" s="1">
        <v>42.4</v>
      </c>
      <c r="M35" s="1">
        <v>73.400000000000006</v>
      </c>
      <c r="N35" s="1">
        <v>17.600000000000001</v>
      </c>
      <c r="O35" s="10">
        <v>34.9</v>
      </c>
      <c r="P35" s="23">
        <v>45.7</v>
      </c>
      <c r="Q35" s="1">
        <v>23.2</v>
      </c>
      <c r="R35" s="1">
        <v>24.8</v>
      </c>
      <c r="S35" s="1">
        <v>39.1</v>
      </c>
      <c r="T35" s="1">
        <v>65.2</v>
      </c>
      <c r="U35" s="1">
        <v>14.2</v>
      </c>
      <c r="V35" s="1">
        <v>44.7</v>
      </c>
      <c r="W35" s="1">
        <v>41.9</v>
      </c>
      <c r="X35" s="1">
        <v>27.6</v>
      </c>
      <c r="Y35" s="1">
        <v>33.5</v>
      </c>
      <c r="Z35" s="1">
        <v>22.6</v>
      </c>
      <c r="AB35" s="24">
        <f t="shared" si="6"/>
        <v>382.5</v>
      </c>
      <c r="AC35" s="2">
        <f t="shared" si="7"/>
        <v>58.900000000000006</v>
      </c>
      <c r="AD35" s="2">
        <f t="shared" si="8"/>
        <v>128.4</v>
      </c>
      <c r="AE35" s="2"/>
      <c r="AF35" s="1">
        <v>1999</v>
      </c>
      <c r="AG35" s="1">
        <v>8.1999999999999993</v>
      </c>
      <c r="AH35" s="1">
        <v>16.8</v>
      </c>
      <c r="AI35" s="1">
        <v>11.9</v>
      </c>
      <c r="AJ35" s="1">
        <v>1.8</v>
      </c>
      <c r="AK35" s="1">
        <v>-9.6</v>
      </c>
      <c r="AL35" s="1">
        <v>-25.3</v>
      </c>
      <c r="AM35" s="10">
        <v>-23.3</v>
      </c>
      <c r="AN35" s="23">
        <v>-29.2</v>
      </c>
      <c r="AO35" s="1">
        <v>-20.6</v>
      </c>
      <c r="AP35" s="1">
        <v>-21.8</v>
      </c>
      <c r="AQ35" s="1">
        <v>-12.7</v>
      </c>
      <c r="AR35" s="1">
        <v>-4.8</v>
      </c>
      <c r="AS35" s="1">
        <v>7.2</v>
      </c>
      <c r="AT35" s="1">
        <v>14.1</v>
      </c>
      <c r="AU35" s="1">
        <v>11</v>
      </c>
      <c r="AV35" s="1">
        <v>5</v>
      </c>
      <c r="AW35" s="1">
        <v>-1</v>
      </c>
      <c r="AX35" s="1">
        <v>-17.2</v>
      </c>
      <c r="AY35" s="10">
        <v>-15.7</v>
      </c>
      <c r="AZ35" s="2">
        <f t="shared" si="9"/>
        <v>-7.1416666666666666</v>
      </c>
      <c r="BA35" s="1">
        <f t="shared" si="10"/>
        <v>10.65</v>
      </c>
      <c r="BB35" s="1">
        <f t="shared" si="11"/>
        <v>9.3249999999999993</v>
      </c>
    </row>
    <row r="36" spans="1:54" x14ac:dyDescent="0.3">
      <c r="A36" s="1">
        <v>2000</v>
      </c>
      <c r="B36" s="1">
        <v>0.622</v>
      </c>
      <c r="C36" s="1">
        <v>0.79</v>
      </c>
      <c r="D36" s="1">
        <v>0.622</v>
      </c>
      <c r="F36" s="5"/>
      <c r="H36" s="1">
        <v>2000</v>
      </c>
      <c r="I36" s="1">
        <v>14.2</v>
      </c>
      <c r="J36" s="1">
        <v>44.7</v>
      </c>
      <c r="K36" s="1">
        <v>41.9</v>
      </c>
      <c r="L36" s="1">
        <v>27.6</v>
      </c>
      <c r="M36" s="1">
        <v>33.5</v>
      </c>
      <c r="N36" s="1">
        <v>22.6</v>
      </c>
      <c r="P36" s="23">
        <v>24.3</v>
      </c>
      <c r="Q36" s="1">
        <v>28.3</v>
      </c>
      <c r="R36" s="1">
        <v>19.899999999999999</v>
      </c>
      <c r="S36" s="1">
        <v>35.799999999999997</v>
      </c>
      <c r="T36" s="1">
        <v>36.799999999999997</v>
      </c>
      <c r="U36" s="1">
        <v>62.6</v>
      </c>
      <c r="V36" s="1">
        <v>24</v>
      </c>
      <c r="W36" s="1">
        <v>140.19999999999999</v>
      </c>
      <c r="X36" s="1">
        <v>20.6</v>
      </c>
      <c r="Y36" s="1">
        <v>51.6</v>
      </c>
      <c r="Z36" s="1">
        <v>36.4</v>
      </c>
      <c r="AA36" s="10">
        <v>33.5</v>
      </c>
      <c r="AB36" s="24">
        <f t="shared" si="6"/>
        <v>514</v>
      </c>
      <c r="AC36" s="2">
        <f t="shared" si="7"/>
        <v>86.6</v>
      </c>
      <c r="AD36" s="2">
        <f t="shared" si="8"/>
        <v>247.39999999999998</v>
      </c>
      <c r="AE36" s="2"/>
      <c r="AF36" s="1">
        <v>2000</v>
      </c>
      <c r="AG36" s="1">
        <v>7.2</v>
      </c>
      <c r="AH36" s="1">
        <v>14.1</v>
      </c>
      <c r="AI36" s="1">
        <v>11</v>
      </c>
      <c r="AJ36" s="1">
        <v>5</v>
      </c>
      <c r="AK36" s="1">
        <v>-1</v>
      </c>
      <c r="AL36" s="1">
        <v>-17.2</v>
      </c>
      <c r="AM36" s="10">
        <v>-15.7</v>
      </c>
      <c r="AN36" s="23">
        <v>-30</v>
      </c>
      <c r="AO36" s="1">
        <v>-20.399999999999999</v>
      </c>
      <c r="AP36" s="1">
        <v>-11.4</v>
      </c>
      <c r="AQ36" s="1">
        <v>-4.4000000000000004</v>
      </c>
      <c r="AR36" s="1">
        <v>1.6</v>
      </c>
      <c r="AS36" s="1">
        <v>11.7</v>
      </c>
      <c r="AT36" s="1">
        <v>14.7</v>
      </c>
      <c r="AU36" s="1">
        <v>13.5</v>
      </c>
      <c r="AV36" s="1">
        <v>5.3</v>
      </c>
      <c r="AW36" s="1">
        <v>-3.6</v>
      </c>
      <c r="AX36" s="1">
        <v>-14.4</v>
      </c>
      <c r="AY36" s="10">
        <v>-25.1</v>
      </c>
      <c r="AZ36" s="2">
        <f t="shared" si="9"/>
        <v>-5.2083333333333339</v>
      </c>
      <c r="BA36" s="1">
        <f t="shared" si="10"/>
        <v>13.2</v>
      </c>
      <c r="BB36" s="1">
        <f t="shared" si="11"/>
        <v>11.299999999999999</v>
      </c>
    </row>
    <row r="37" spans="1:54" x14ac:dyDescent="0.3">
      <c r="A37" s="1">
        <v>2001</v>
      </c>
      <c r="B37" s="1">
        <v>0.47499999999999998</v>
      </c>
      <c r="C37" s="1">
        <v>0.73899999999999999</v>
      </c>
      <c r="D37" s="1">
        <v>0.47499999999999998</v>
      </c>
      <c r="F37" s="5"/>
      <c r="H37" s="1">
        <v>2001</v>
      </c>
      <c r="I37" s="1">
        <v>62.6</v>
      </c>
      <c r="J37" s="1">
        <v>24</v>
      </c>
      <c r="K37" s="1">
        <v>140.19999999999999</v>
      </c>
      <c r="L37" s="1">
        <v>20.6</v>
      </c>
      <c r="M37" s="1">
        <v>51.6</v>
      </c>
      <c r="N37" s="1">
        <v>36.4</v>
      </c>
      <c r="O37" s="10">
        <v>33.5</v>
      </c>
      <c r="P37" s="23">
        <v>24.7</v>
      </c>
      <c r="Q37" s="1">
        <v>11.6</v>
      </c>
      <c r="R37" s="1">
        <v>21.4</v>
      </c>
      <c r="S37" s="1">
        <v>16.5</v>
      </c>
      <c r="T37" s="1">
        <v>33.700000000000003</v>
      </c>
      <c r="U37" s="1">
        <v>124.3</v>
      </c>
      <c r="V37" s="1">
        <v>77</v>
      </c>
      <c r="W37" s="1">
        <v>88.3</v>
      </c>
      <c r="X37" s="1">
        <v>12.1</v>
      </c>
      <c r="Y37" s="1">
        <v>30.2</v>
      </c>
      <c r="Z37" s="1">
        <v>35.799999999999997</v>
      </c>
      <c r="AA37" s="10">
        <v>30.7</v>
      </c>
      <c r="AB37" s="24">
        <f t="shared" si="6"/>
        <v>506.3</v>
      </c>
      <c r="AC37" s="2">
        <f t="shared" si="7"/>
        <v>201.3</v>
      </c>
      <c r="AD37" s="2">
        <f t="shared" si="8"/>
        <v>301.70000000000005</v>
      </c>
      <c r="AE37" s="2"/>
      <c r="AF37" s="1">
        <v>2001</v>
      </c>
      <c r="AG37" s="1">
        <v>11.7</v>
      </c>
      <c r="AH37" s="1">
        <v>14.7</v>
      </c>
      <c r="AI37" s="1">
        <v>13.5</v>
      </c>
      <c r="AJ37" s="1">
        <v>5.3</v>
      </c>
      <c r="AK37" s="1">
        <v>-3.6</v>
      </c>
      <c r="AL37" s="1">
        <v>-14.4</v>
      </c>
      <c r="AM37" s="10">
        <v>-25.1</v>
      </c>
      <c r="AN37" s="23">
        <v>-28.9</v>
      </c>
      <c r="AO37" s="1">
        <v>-27.4</v>
      </c>
      <c r="AP37" s="1">
        <v>-18.899999999999999</v>
      </c>
      <c r="AQ37" s="1">
        <v>-7.2</v>
      </c>
      <c r="AR37" s="1">
        <v>3</v>
      </c>
      <c r="AS37" s="1">
        <v>9.9</v>
      </c>
      <c r="AT37" s="1">
        <v>13</v>
      </c>
      <c r="AU37" s="1">
        <v>13.6</v>
      </c>
      <c r="AV37" s="1">
        <v>6.8</v>
      </c>
      <c r="AW37" s="1">
        <v>-5</v>
      </c>
      <c r="AX37" s="1">
        <v>-16.8</v>
      </c>
      <c r="AY37" s="10">
        <v>-16.399999999999999</v>
      </c>
      <c r="AZ37" s="2">
        <f t="shared" si="9"/>
        <v>-6.1916666666666655</v>
      </c>
      <c r="BA37" s="1">
        <f t="shared" si="10"/>
        <v>11.45</v>
      </c>
      <c r="BB37" s="1">
        <f t="shared" si="11"/>
        <v>10.824999999999999</v>
      </c>
    </row>
    <row r="38" spans="1:54" x14ac:dyDescent="0.3">
      <c r="A38" s="1">
        <v>2002</v>
      </c>
      <c r="B38" s="1">
        <v>0.68500000000000005</v>
      </c>
      <c r="C38" s="1">
        <v>1.028</v>
      </c>
      <c r="D38" s="1">
        <v>0.68500000000000005</v>
      </c>
      <c r="F38" s="5"/>
      <c r="H38" s="1">
        <v>2002</v>
      </c>
      <c r="I38" s="1">
        <v>124.3</v>
      </c>
      <c r="J38" s="1">
        <v>77</v>
      </c>
      <c r="K38" s="1">
        <v>88.3</v>
      </c>
      <c r="L38" s="1">
        <v>12.1</v>
      </c>
      <c r="M38" s="1">
        <v>30.2</v>
      </c>
      <c r="N38" s="1">
        <v>35.799999999999997</v>
      </c>
      <c r="O38" s="10">
        <v>30.7</v>
      </c>
      <c r="P38" s="23">
        <v>35.6</v>
      </c>
      <c r="Q38" s="1">
        <v>31.1</v>
      </c>
      <c r="R38" s="1">
        <v>32.299999999999997</v>
      </c>
      <c r="S38" s="1">
        <v>1.9</v>
      </c>
      <c r="T38" s="1">
        <v>64.3</v>
      </c>
      <c r="U38" s="1">
        <v>63.9</v>
      </c>
      <c r="V38" s="1">
        <v>62.2</v>
      </c>
      <c r="W38" s="1">
        <v>41.3</v>
      </c>
      <c r="X38" s="1">
        <v>43.4</v>
      </c>
      <c r="Y38" s="1">
        <v>73.5</v>
      </c>
      <c r="Z38" s="1">
        <v>26.9</v>
      </c>
      <c r="AA38" s="10">
        <v>21.4</v>
      </c>
      <c r="AB38" s="24">
        <f t="shared" si="6"/>
        <v>497.79999999999995</v>
      </c>
      <c r="AC38" s="2">
        <f t="shared" si="7"/>
        <v>126.1</v>
      </c>
      <c r="AD38" s="2">
        <f t="shared" si="8"/>
        <v>210.79999999999998</v>
      </c>
      <c r="AE38" s="2"/>
      <c r="AF38" s="1">
        <v>2002</v>
      </c>
      <c r="AG38" s="1">
        <v>9.9</v>
      </c>
      <c r="AH38" s="1">
        <v>13</v>
      </c>
      <c r="AI38" s="1">
        <v>13.6</v>
      </c>
      <c r="AJ38" s="1">
        <v>6.8</v>
      </c>
      <c r="AK38" s="1">
        <v>-5</v>
      </c>
      <c r="AL38" s="1">
        <v>-16.8</v>
      </c>
      <c r="AM38" s="10">
        <v>-16.399999999999999</v>
      </c>
      <c r="AN38" s="23">
        <v>-26.2</v>
      </c>
      <c r="AO38" s="1">
        <v>-20</v>
      </c>
      <c r="AP38" s="1">
        <v>-14</v>
      </c>
      <c r="AQ38" s="1">
        <v>-6</v>
      </c>
      <c r="AR38" s="1">
        <v>1.2</v>
      </c>
      <c r="AS38" s="1">
        <v>8.9</v>
      </c>
      <c r="AT38" s="1">
        <v>14</v>
      </c>
      <c r="AU38" s="1">
        <v>9.9</v>
      </c>
      <c r="AV38" s="1">
        <v>3</v>
      </c>
      <c r="AW38" s="1">
        <v>-2.2000000000000002</v>
      </c>
      <c r="AX38" s="1">
        <v>-14.3</v>
      </c>
      <c r="AY38" s="10">
        <v>-24.1</v>
      </c>
      <c r="AZ38" s="2">
        <f t="shared" si="9"/>
        <v>-5.8166666666666673</v>
      </c>
      <c r="BA38" s="1">
        <f t="shared" si="10"/>
        <v>11.45</v>
      </c>
      <c r="BB38" s="1">
        <f t="shared" si="11"/>
        <v>8.9499999999999993</v>
      </c>
    </row>
    <row r="39" spans="1:54" x14ac:dyDescent="0.3">
      <c r="A39" s="1">
        <v>2003</v>
      </c>
      <c r="B39" s="1">
        <v>1.0349999999999999</v>
      </c>
      <c r="C39" s="1">
        <v>1.2829999999999999</v>
      </c>
      <c r="D39" s="1">
        <v>1.0349999999999999</v>
      </c>
      <c r="F39" s="5"/>
      <c r="H39" s="1">
        <v>2003</v>
      </c>
      <c r="I39" s="1">
        <v>63.9</v>
      </c>
      <c r="J39" s="1">
        <v>62.2</v>
      </c>
      <c r="K39" s="1">
        <v>41.3</v>
      </c>
      <c r="L39" s="1">
        <v>43.4</v>
      </c>
      <c r="M39" s="1">
        <v>73.5</v>
      </c>
      <c r="N39" s="1">
        <v>26.9</v>
      </c>
      <c r="O39" s="10">
        <v>21.4</v>
      </c>
      <c r="P39" s="23">
        <v>19.899999999999999</v>
      </c>
      <c r="Q39" s="1">
        <v>17.100000000000001</v>
      </c>
      <c r="R39" s="1">
        <v>10</v>
      </c>
      <c r="S39" s="1">
        <v>28.2</v>
      </c>
      <c r="T39" s="1">
        <v>35.6</v>
      </c>
      <c r="U39" s="1">
        <v>70.5</v>
      </c>
      <c r="V39" s="1">
        <v>44.6</v>
      </c>
      <c r="W39" s="1">
        <v>43.3</v>
      </c>
      <c r="X39" s="1">
        <v>46.5</v>
      </c>
      <c r="Y39" s="1">
        <v>41.4</v>
      </c>
      <c r="Z39" s="1">
        <v>23.8</v>
      </c>
      <c r="AA39" s="10">
        <v>46.9</v>
      </c>
      <c r="AB39" s="24">
        <f t="shared" si="6"/>
        <v>427.79999999999995</v>
      </c>
      <c r="AC39" s="2">
        <f t="shared" si="7"/>
        <v>115.1</v>
      </c>
      <c r="AD39" s="2">
        <f t="shared" si="8"/>
        <v>204.89999999999998</v>
      </c>
      <c r="AE39" s="2"/>
      <c r="AF39" s="1">
        <v>2003</v>
      </c>
      <c r="AG39" s="1">
        <v>8.9</v>
      </c>
      <c r="AH39" s="1">
        <v>14</v>
      </c>
      <c r="AI39" s="1">
        <v>9.9</v>
      </c>
      <c r="AJ39" s="1">
        <v>3</v>
      </c>
      <c r="AK39" s="1">
        <v>-2.2000000000000002</v>
      </c>
      <c r="AL39" s="1">
        <v>-14.3</v>
      </c>
      <c r="AM39" s="10">
        <v>-24.1</v>
      </c>
      <c r="AN39" s="23">
        <v>-25.2</v>
      </c>
      <c r="AO39" s="1">
        <v>-23.3</v>
      </c>
      <c r="AP39" s="1">
        <v>-16.2</v>
      </c>
      <c r="AQ39" s="1">
        <v>-6.9</v>
      </c>
      <c r="AR39" s="1">
        <v>1.9</v>
      </c>
      <c r="AS39" s="1">
        <v>11.2</v>
      </c>
      <c r="AT39" s="1">
        <v>14.9</v>
      </c>
      <c r="AU39" s="1">
        <v>16</v>
      </c>
      <c r="AV39" s="1">
        <v>5.7</v>
      </c>
      <c r="AW39" s="1">
        <v>-2.2000000000000002</v>
      </c>
      <c r="AX39" s="1">
        <v>-16.7</v>
      </c>
      <c r="AY39" s="10">
        <v>-16.5</v>
      </c>
      <c r="AZ39" s="2">
        <f t="shared" si="9"/>
        <v>-4.7749999999999995</v>
      </c>
      <c r="BA39" s="1">
        <f t="shared" si="10"/>
        <v>13.05</v>
      </c>
      <c r="BB39" s="1">
        <f t="shared" si="11"/>
        <v>11.950000000000001</v>
      </c>
    </row>
    <row r="40" spans="1:54" x14ac:dyDescent="0.3">
      <c r="A40" s="1">
        <v>2004</v>
      </c>
      <c r="B40" s="1">
        <v>1.0900000000000001</v>
      </c>
      <c r="C40" s="1">
        <v>1.147</v>
      </c>
      <c r="D40" s="1">
        <v>1.0900000000000001</v>
      </c>
      <c r="F40" s="5"/>
      <c r="H40" s="1">
        <v>2004</v>
      </c>
      <c r="I40" s="1">
        <v>70.5</v>
      </c>
      <c r="J40" s="1">
        <v>44.6</v>
      </c>
      <c r="K40" s="1">
        <v>43.3</v>
      </c>
      <c r="L40" s="1">
        <v>46.5</v>
      </c>
      <c r="M40" s="1">
        <v>41.4</v>
      </c>
      <c r="N40" s="1">
        <v>23.8</v>
      </c>
      <c r="O40" s="10">
        <v>46.9</v>
      </c>
      <c r="P40" s="23">
        <v>14.2</v>
      </c>
      <c r="Q40" s="1">
        <v>24.4</v>
      </c>
      <c r="R40" s="1">
        <v>17</v>
      </c>
      <c r="S40" s="1">
        <v>12.2</v>
      </c>
      <c r="T40" s="1">
        <v>29.7</v>
      </c>
      <c r="U40" s="1">
        <v>40.9</v>
      </c>
      <c r="V40" s="1">
        <v>34.5</v>
      </c>
      <c r="W40" s="1">
        <v>43.3</v>
      </c>
      <c r="X40" s="1">
        <v>46.6</v>
      </c>
      <c r="Y40" s="1">
        <v>28.3</v>
      </c>
      <c r="Z40" s="1">
        <v>23.9</v>
      </c>
      <c r="AA40" s="10">
        <v>14.8</v>
      </c>
      <c r="AB40" s="24">
        <f t="shared" si="6"/>
        <v>329.8</v>
      </c>
      <c r="AC40" s="2">
        <f t="shared" si="7"/>
        <v>75.400000000000006</v>
      </c>
      <c r="AD40" s="2">
        <f t="shared" si="8"/>
        <v>165.3</v>
      </c>
      <c r="AE40" s="2"/>
      <c r="AF40" s="1">
        <v>2004</v>
      </c>
      <c r="AG40" s="1">
        <v>11.2</v>
      </c>
      <c r="AH40" s="1">
        <v>14.9</v>
      </c>
      <c r="AI40" s="1">
        <v>16</v>
      </c>
      <c r="AJ40" s="1">
        <v>5.7</v>
      </c>
      <c r="AK40" s="1">
        <v>-2.2000000000000002</v>
      </c>
      <c r="AL40" s="1">
        <v>-16.7</v>
      </c>
      <c r="AM40" s="10">
        <v>-16.5</v>
      </c>
      <c r="AN40" s="23">
        <v>-19.3</v>
      </c>
      <c r="AO40" s="1">
        <v>-21.7</v>
      </c>
      <c r="AP40" s="1">
        <v>-17.5</v>
      </c>
      <c r="AQ40" s="1">
        <v>-14.8</v>
      </c>
      <c r="AR40" s="1">
        <v>-1.8</v>
      </c>
      <c r="AS40" s="1">
        <v>10.8</v>
      </c>
      <c r="AT40" s="1">
        <v>16.7</v>
      </c>
      <c r="AU40" s="1">
        <v>10.199999999999999</v>
      </c>
      <c r="AV40" s="1">
        <v>4.4000000000000004</v>
      </c>
      <c r="AW40" s="1">
        <v>-3.8</v>
      </c>
      <c r="AX40" s="1">
        <v>-11.1</v>
      </c>
      <c r="AY40" s="10">
        <v>-24.2</v>
      </c>
      <c r="AZ40" s="2">
        <f t="shared" si="9"/>
        <v>-6.0083333333333329</v>
      </c>
      <c r="BA40" s="1">
        <f t="shared" si="10"/>
        <v>13.75</v>
      </c>
      <c r="BB40" s="1">
        <f t="shared" si="11"/>
        <v>10.525</v>
      </c>
    </row>
    <row r="41" spans="1:54" x14ac:dyDescent="0.3">
      <c r="A41" s="1">
        <v>2005</v>
      </c>
      <c r="B41" s="1">
        <v>0.79100000000000004</v>
      </c>
      <c r="C41" s="1">
        <v>0.72799999999999998</v>
      </c>
      <c r="D41" s="1">
        <v>0.79100000000000004</v>
      </c>
      <c r="F41" s="5"/>
      <c r="H41" s="1">
        <v>2005</v>
      </c>
      <c r="I41" s="1">
        <v>40.9</v>
      </c>
      <c r="J41" s="1">
        <v>34.5</v>
      </c>
      <c r="K41" s="1">
        <v>43.3</v>
      </c>
      <c r="L41" s="1">
        <v>46.6</v>
      </c>
      <c r="M41" s="1">
        <v>28.3</v>
      </c>
      <c r="N41" s="1">
        <v>23.9</v>
      </c>
      <c r="O41" s="10">
        <v>14.8</v>
      </c>
      <c r="P41" s="23">
        <v>19.100000000000001</v>
      </c>
      <c r="Q41" s="1">
        <v>7.6</v>
      </c>
      <c r="R41" s="1">
        <v>39.5</v>
      </c>
      <c r="S41" s="1">
        <v>41.7</v>
      </c>
      <c r="T41" s="1">
        <v>40</v>
      </c>
      <c r="U41" s="1">
        <v>61.2</v>
      </c>
      <c r="V41" s="1">
        <v>69.400000000000006</v>
      </c>
      <c r="W41" s="1">
        <v>63.9</v>
      </c>
      <c r="X41" s="1">
        <v>24.9</v>
      </c>
      <c r="Y41" s="1">
        <v>40.200000000000003</v>
      </c>
      <c r="Z41" s="1">
        <v>28.5</v>
      </c>
      <c r="AA41" s="10">
        <v>33.4</v>
      </c>
      <c r="AB41" s="24">
        <f t="shared" si="6"/>
        <v>469.39999999999992</v>
      </c>
      <c r="AC41" s="2">
        <f t="shared" si="7"/>
        <v>130.60000000000002</v>
      </c>
      <c r="AD41" s="2">
        <f t="shared" si="8"/>
        <v>219.40000000000003</v>
      </c>
      <c r="AE41" s="2"/>
      <c r="AF41" s="1">
        <v>2005</v>
      </c>
      <c r="AG41" s="1">
        <v>10.8</v>
      </c>
      <c r="AH41" s="1">
        <v>16.7</v>
      </c>
      <c r="AI41" s="1">
        <v>10.199999999999999</v>
      </c>
      <c r="AJ41" s="1">
        <v>4.4000000000000004</v>
      </c>
      <c r="AK41" s="1">
        <v>-3.8</v>
      </c>
      <c r="AL41" s="1">
        <v>-11.1</v>
      </c>
      <c r="AM41" s="10">
        <v>-24.2</v>
      </c>
      <c r="AN41" s="23">
        <v>-18.7</v>
      </c>
      <c r="AO41" s="1">
        <v>-20.3</v>
      </c>
      <c r="AP41" s="1">
        <v>-20.3</v>
      </c>
      <c r="AQ41" s="1">
        <v>-10.9</v>
      </c>
      <c r="AR41" s="1">
        <v>1.9</v>
      </c>
      <c r="AS41" s="1">
        <v>10.4</v>
      </c>
      <c r="AT41" s="1">
        <v>16</v>
      </c>
      <c r="AU41" s="1">
        <v>11.4</v>
      </c>
      <c r="AV41" s="1">
        <v>8</v>
      </c>
      <c r="AW41" s="1">
        <v>1.1000000000000001</v>
      </c>
      <c r="AX41" s="1">
        <v>-7</v>
      </c>
      <c r="AY41" s="10">
        <v>-18.8</v>
      </c>
      <c r="AZ41" s="2">
        <f t="shared" si="9"/>
        <v>-3.9333333333333336</v>
      </c>
      <c r="BA41" s="1">
        <f t="shared" si="10"/>
        <v>13.2</v>
      </c>
      <c r="BB41" s="1">
        <f t="shared" si="11"/>
        <v>11.45</v>
      </c>
    </row>
    <row r="42" spans="1:54" x14ac:dyDescent="0.3">
      <c r="A42" s="1">
        <v>2006</v>
      </c>
      <c r="B42" s="1">
        <v>1.1879999999999999</v>
      </c>
      <c r="C42" s="1">
        <v>1.2749999999999999</v>
      </c>
      <c r="D42" s="1">
        <v>1.1879999999999999</v>
      </c>
      <c r="F42" s="5"/>
      <c r="H42" s="1">
        <v>2006</v>
      </c>
      <c r="I42" s="1">
        <v>61.2</v>
      </c>
      <c r="J42" s="1">
        <v>69.400000000000006</v>
      </c>
      <c r="K42" s="1">
        <v>63.9</v>
      </c>
      <c r="L42" s="1">
        <v>24.9</v>
      </c>
      <c r="M42" s="1">
        <v>40.200000000000003</v>
      </c>
      <c r="N42" s="1">
        <v>28.5</v>
      </c>
      <c r="O42" s="10">
        <v>33.4</v>
      </c>
      <c r="P42" s="23">
        <v>16.2</v>
      </c>
      <c r="Q42" s="1">
        <v>3.4</v>
      </c>
      <c r="R42" s="1">
        <v>30.8</v>
      </c>
      <c r="S42" s="1">
        <v>18.100000000000001</v>
      </c>
      <c r="T42" s="1">
        <v>19.100000000000001</v>
      </c>
      <c r="U42" s="1">
        <v>53.9</v>
      </c>
      <c r="V42" s="1">
        <v>128.4</v>
      </c>
      <c r="W42" s="1">
        <v>38</v>
      </c>
      <c r="X42" s="1">
        <v>44.4</v>
      </c>
      <c r="Y42" s="1">
        <v>48.5</v>
      </c>
      <c r="Z42" s="1">
        <v>55.4</v>
      </c>
      <c r="AA42" s="10">
        <v>36.9</v>
      </c>
      <c r="AB42" s="24">
        <f t="shared" si="6"/>
        <v>493.09999999999991</v>
      </c>
      <c r="AC42" s="2">
        <f t="shared" si="7"/>
        <v>182.3</v>
      </c>
      <c r="AD42" s="2">
        <f t="shared" si="8"/>
        <v>264.7</v>
      </c>
      <c r="AE42" s="2"/>
      <c r="AF42" s="1">
        <v>2006</v>
      </c>
      <c r="AG42" s="1">
        <v>10.4</v>
      </c>
      <c r="AH42" s="1">
        <v>16</v>
      </c>
      <c r="AI42" s="1">
        <v>11.4</v>
      </c>
      <c r="AJ42" s="1">
        <v>8</v>
      </c>
      <c r="AK42" s="1">
        <v>1.1000000000000001</v>
      </c>
      <c r="AL42" s="1">
        <v>-7</v>
      </c>
      <c r="AM42" s="10">
        <v>-18.8</v>
      </c>
      <c r="AN42" s="23">
        <v>-30.1</v>
      </c>
      <c r="AO42" s="1">
        <v>-22.9</v>
      </c>
      <c r="AP42" s="1">
        <v>-15.7</v>
      </c>
      <c r="AQ42" s="1">
        <v>-15.7</v>
      </c>
      <c r="AR42" s="1">
        <v>0</v>
      </c>
      <c r="AS42" s="1">
        <v>11.4</v>
      </c>
      <c r="AT42" s="1">
        <v>14.4</v>
      </c>
      <c r="AU42" s="1">
        <v>10.4</v>
      </c>
      <c r="AV42" s="1">
        <v>5.4</v>
      </c>
      <c r="AW42" s="1">
        <v>-7.1</v>
      </c>
      <c r="AX42" s="1">
        <v>-22.2</v>
      </c>
      <c r="AY42" s="10">
        <v>-20.7</v>
      </c>
      <c r="AZ42" s="2">
        <f t="shared" si="9"/>
        <v>-7.7333333333333343</v>
      </c>
      <c r="BA42" s="1">
        <f t="shared" si="10"/>
        <v>12.9</v>
      </c>
      <c r="BB42" s="1">
        <f t="shared" si="11"/>
        <v>10.4</v>
      </c>
    </row>
    <row r="43" spans="1:54" x14ac:dyDescent="0.3">
      <c r="A43" s="1">
        <v>2007</v>
      </c>
      <c r="B43" s="1">
        <v>1.423</v>
      </c>
      <c r="C43" s="1">
        <v>1.375</v>
      </c>
      <c r="D43" s="1">
        <v>1.423</v>
      </c>
      <c r="F43" s="5"/>
      <c r="H43" s="1">
        <v>2007</v>
      </c>
      <c r="I43" s="1">
        <v>53.9</v>
      </c>
      <c r="J43" s="1">
        <v>128.4</v>
      </c>
      <c r="K43" s="1">
        <v>38</v>
      </c>
      <c r="L43" s="1">
        <v>44.4</v>
      </c>
      <c r="M43" s="1">
        <v>48.5</v>
      </c>
      <c r="N43" s="1">
        <v>55.4</v>
      </c>
      <c r="O43" s="10">
        <v>36.9</v>
      </c>
      <c r="P43" s="23">
        <v>39</v>
      </c>
      <c r="Q43" s="1">
        <v>17.899999999999999</v>
      </c>
      <c r="R43" s="1">
        <v>17.600000000000001</v>
      </c>
      <c r="S43" s="1">
        <v>34</v>
      </c>
      <c r="T43" s="1">
        <v>12.5</v>
      </c>
      <c r="U43" s="1">
        <v>56.5</v>
      </c>
      <c r="V43" s="1">
        <v>89.4</v>
      </c>
      <c r="W43" s="1">
        <v>89.6</v>
      </c>
      <c r="X43" s="1">
        <v>68</v>
      </c>
      <c r="Y43" s="1">
        <v>28</v>
      </c>
      <c r="Z43" s="1">
        <v>29.7</v>
      </c>
      <c r="AA43" s="10">
        <v>35.5</v>
      </c>
      <c r="AB43" s="24">
        <f t="shared" si="6"/>
        <v>517.70000000000005</v>
      </c>
      <c r="AC43" s="2">
        <f t="shared" si="7"/>
        <v>145.9</v>
      </c>
      <c r="AD43" s="2">
        <f t="shared" si="8"/>
        <v>303.5</v>
      </c>
      <c r="AE43" s="2"/>
      <c r="AF43" s="1">
        <v>2007</v>
      </c>
      <c r="AG43" s="1">
        <v>11.4</v>
      </c>
      <c r="AH43" s="1">
        <v>14.4</v>
      </c>
      <c r="AI43" s="1">
        <v>10.4</v>
      </c>
      <c r="AJ43" s="1">
        <v>5.4</v>
      </c>
      <c r="AK43" s="1">
        <v>-7.1</v>
      </c>
      <c r="AL43" s="1">
        <v>-22.2</v>
      </c>
      <c r="AM43" s="10">
        <v>-20.7</v>
      </c>
      <c r="AN43" s="23">
        <v>-14.8</v>
      </c>
      <c r="AO43" s="1">
        <v>-28.9</v>
      </c>
      <c r="AP43" s="1">
        <v>-13.1</v>
      </c>
      <c r="AQ43" s="1">
        <v>-3.4</v>
      </c>
      <c r="AR43" s="1">
        <v>-3.7</v>
      </c>
      <c r="AS43" s="1">
        <v>8.6</v>
      </c>
      <c r="AT43" s="1">
        <v>18.7</v>
      </c>
      <c r="AU43" s="1">
        <v>11.4</v>
      </c>
      <c r="AV43" s="1">
        <v>6.4</v>
      </c>
      <c r="AW43" s="1">
        <v>1.7</v>
      </c>
      <c r="AX43" s="1">
        <v>-11.9</v>
      </c>
      <c r="AY43" s="10">
        <v>-15</v>
      </c>
      <c r="AZ43" s="2">
        <f t="shared" si="9"/>
        <v>-3.6666666666666679</v>
      </c>
      <c r="BA43" s="1">
        <f t="shared" si="10"/>
        <v>13.649999999999999</v>
      </c>
      <c r="BB43" s="1">
        <f t="shared" si="11"/>
        <v>11.274999999999999</v>
      </c>
    </row>
    <row r="44" spans="1:54" x14ac:dyDescent="0.3">
      <c r="A44" s="1">
        <v>2008</v>
      </c>
      <c r="B44" s="1">
        <v>1.772</v>
      </c>
      <c r="C44" s="1">
        <v>1.5349999999999999</v>
      </c>
      <c r="D44" s="1">
        <v>1.772</v>
      </c>
      <c r="F44" s="5"/>
      <c r="H44" s="1">
        <v>2008</v>
      </c>
      <c r="I44" s="1">
        <v>56.5</v>
      </c>
      <c r="J44" s="1">
        <v>89.4</v>
      </c>
      <c r="K44" s="1">
        <v>89.6</v>
      </c>
      <c r="L44" s="1">
        <v>68</v>
      </c>
      <c r="M44" s="1">
        <v>28</v>
      </c>
      <c r="N44" s="1">
        <v>29.7</v>
      </c>
      <c r="O44" s="10">
        <v>35.5</v>
      </c>
      <c r="P44" s="23">
        <v>11.3</v>
      </c>
      <c r="Q44" s="1">
        <v>18.899999999999999</v>
      </c>
      <c r="R44" s="1">
        <v>33</v>
      </c>
      <c r="S44" s="1">
        <v>38.799999999999997</v>
      </c>
      <c r="T44" s="1">
        <v>12.6</v>
      </c>
      <c r="U44" s="1">
        <v>31.3</v>
      </c>
      <c r="V44" s="1">
        <v>86.9</v>
      </c>
      <c r="W44" s="1">
        <v>91.1</v>
      </c>
      <c r="X44" s="1">
        <v>43.4</v>
      </c>
      <c r="Y44" s="1">
        <v>43.5</v>
      </c>
      <c r="Z44" s="1">
        <v>27.9</v>
      </c>
      <c r="AA44" s="10">
        <v>25.5</v>
      </c>
      <c r="AB44" s="24">
        <f t="shared" si="6"/>
        <v>464.19999999999993</v>
      </c>
      <c r="AC44" s="2">
        <f t="shared" si="7"/>
        <v>118.2</v>
      </c>
      <c r="AD44" s="2">
        <f t="shared" si="8"/>
        <v>252.70000000000002</v>
      </c>
      <c r="AE44" s="2"/>
      <c r="AF44" s="1">
        <v>2008</v>
      </c>
      <c r="AG44" s="1">
        <v>8.6</v>
      </c>
      <c r="AH44" s="1">
        <v>18.7</v>
      </c>
      <c r="AI44" s="1">
        <v>11.4</v>
      </c>
      <c r="AJ44" s="1">
        <v>6.4</v>
      </c>
      <c r="AK44" s="1">
        <v>1.7</v>
      </c>
      <c r="AL44" s="1">
        <v>-11.9</v>
      </c>
      <c r="AM44" s="10">
        <v>-15</v>
      </c>
      <c r="AN44" s="23">
        <v>-16.2</v>
      </c>
      <c r="AO44" s="1">
        <v>-19.2</v>
      </c>
      <c r="AP44" s="1">
        <v>-17.3</v>
      </c>
      <c r="AQ44" s="1">
        <v>-10</v>
      </c>
      <c r="AR44" s="1">
        <v>-2.4</v>
      </c>
      <c r="AS44" s="1">
        <v>8.6</v>
      </c>
      <c r="AT44" s="1">
        <v>15.3</v>
      </c>
      <c r="AU44" s="1">
        <v>11.2</v>
      </c>
      <c r="AV44" s="1">
        <v>6.1</v>
      </c>
      <c r="AW44" s="1">
        <v>-1.4</v>
      </c>
      <c r="AX44" s="1">
        <v>-12.7</v>
      </c>
      <c r="AY44" s="10">
        <v>-12.8</v>
      </c>
      <c r="AZ44" s="2">
        <f t="shared" si="9"/>
        <v>-4.2333333333333334</v>
      </c>
      <c r="BA44" s="1">
        <f t="shared" si="10"/>
        <v>11.95</v>
      </c>
      <c r="BB44" s="1">
        <f t="shared" si="11"/>
        <v>10.299999999999999</v>
      </c>
    </row>
    <row r="45" spans="1:54" x14ac:dyDescent="0.3">
      <c r="A45" s="1">
        <v>2009</v>
      </c>
      <c r="B45" s="1">
        <v>0.97099999999999997</v>
      </c>
      <c r="C45" s="1">
        <v>0.50800000000000001</v>
      </c>
      <c r="D45" s="1">
        <v>0.97099999999999997</v>
      </c>
      <c r="F45" s="5"/>
      <c r="H45" s="1">
        <v>2009</v>
      </c>
      <c r="I45" s="1">
        <v>31.3</v>
      </c>
      <c r="J45" s="1">
        <v>86.9</v>
      </c>
      <c r="K45" s="1">
        <v>91.1</v>
      </c>
      <c r="L45" s="1">
        <v>43.4</v>
      </c>
      <c r="M45" s="1">
        <v>43.5</v>
      </c>
      <c r="N45" s="1">
        <v>27.9</v>
      </c>
      <c r="O45" s="10">
        <v>25.5</v>
      </c>
      <c r="P45" s="23">
        <v>19.899999999999999</v>
      </c>
      <c r="Q45" s="1">
        <v>17.899999999999999</v>
      </c>
      <c r="R45" s="1">
        <v>21</v>
      </c>
      <c r="S45" s="1">
        <v>11.6</v>
      </c>
      <c r="T45" s="1">
        <v>43</v>
      </c>
      <c r="U45" s="1">
        <v>48.1</v>
      </c>
      <c r="V45" s="1">
        <v>32.299999999999997</v>
      </c>
      <c r="W45" s="1">
        <v>30.3</v>
      </c>
      <c r="X45" s="1">
        <v>42.7</v>
      </c>
      <c r="Y45" s="1">
        <v>70.8</v>
      </c>
      <c r="Z45" s="1">
        <v>21</v>
      </c>
      <c r="AA45" s="10">
        <v>23.3</v>
      </c>
      <c r="AB45" s="24">
        <f t="shared" si="6"/>
        <v>381.90000000000003</v>
      </c>
      <c r="AC45" s="2">
        <f t="shared" si="7"/>
        <v>80.400000000000006</v>
      </c>
      <c r="AD45" s="2">
        <f t="shared" si="8"/>
        <v>153.4</v>
      </c>
      <c r="AE45" s="2"/>
      <c r="AF45" s="1">
        <v>2009</v>
      </c>
      <c r="AG45" s="1">
        <v>8.6</v>
      </c>
      <c r="AH45" s="1">
        <v>15.3</v>
      </c>
      <c r="AI45" s="1">
        <v>11.2</v>
      </c>
      <c r="AJ45" s="1">
        <v>6.1</v>
      </c>
      <c r="AK45" s="1">
        <v>-1.4</v>
      </c>
      <c r="AL45" s="1">
        <v>-12.7</v>
      </c>
      <c r="AM45" s="10">
        <v>-12.8</v>
      </c>
      <c r="AN45" s="23">
        <v>-24.1</v>
      </c>
      <c r="AO45" s="1">
        <v>-26.2</v>
      </c>
      <c r="AP45" s="1">
        <v>-15.6</v>
      </c>
      <c r="AQ45" s="1">
        <v>-8.4</v>
      </c>
      <c r="AR45" s="1">
        <v>-3.3</v>
      </c>
      <c r="AS45" s="1">
        <v>8.6</v>
      </c>
      <c r="AT45" s="1">
        <v>13.7</v>
      </c>
      <c r="AU45" s="1">
        <v>12.1</v>
      </c>
      <c r="AV45" s="1">
        <v>7.5</v>
      </c>
      <c r="AW45" s="1">
        <v>-1.4</v>
      </c>
      <c r="AX45" s="1">
        <v>-19.399999999999999</v>
      </c>
      <c r="AY45" s="10">
        <v>-30.2</v>
      </c>
      <c r="AZ45" s="2">
        <f t="shared" si="9"/>
        <v>-7.2249999999999988</v>
      </c>
      <c r="BA45" s="1">
        <f t="shared" si="10"/>
        <v>11.149999999999999</v>
      </c>
      <c r="BB45" s="1">
        <f t="shared" si="11"/>
        <v>10.475</v>
      </c>
    </row>
    <row r="46" spans="1:54" x14ac:dyDescent="0.3">
      <c r="A46" s="1">
        <v>2010</v>
      </c>
      <c r="B46" s="1">
        <v>0.877</v>
      </c>
      <c r="C46" s="1">
        <v>0.748</v>
      </c>
      <c r="D46" s="1">
        <v>0.877</v>
      </c>
      <c r="F46" s="5"/>
      <c r="H46" s="1">
        <v>2010</v>
      </c>
      <c r="I46" s="1">
        <v>48.1</v>
      </c>
      <c r="J46" s="1">
        <v>32.299999999999997</v>
      </c>
      <c r="K46" s="1">
        <v>30.3</v>
      </c>
      <c r="L46" s="1">
        <v>42.7</v>
      </c>
      <c r="M46" s="1">
        <v>70.8</v>
      </c>
      <c r="N46" s="1">
        <v>21</v>
      </c>
      <c r="O46" s="10">
        <v>23.3</v>
      </c>
      <c r="P46" s="23">
        <v>16.2</v>
      </c>
      <c r="Q46" s="1">
        <v>6.8</v>
      </c>
      <c r="R46" s="1">
        <v>42.3</v>
      </c>
      <c r="S46" s="1">
        <v>25</v>
      </c>
      <c r="T46" s="1">
        <v>39.200000000000003</v>
      </c>
      <c r="U46" s="1">
        <v>59.9</v>
      </c>
      <c r="V46" s="1">
        <v>23.5</v>
      </c>
      <c r="W46" s="1">
        <v>92</v>
      </c>
      <c r="X46" s="1">
        <v>40</v>
      </c>
      <c r="Y46" s="1">
        <v>57.2</v>
      </c>
      <c r="Z46" s="1">
        <v>58.7</v>
      </c>
      <c r="AA46" s="10">
        <v>19.8</v>
      </c>
      <c r="AB46" s="24">
        <f t="shared" si="6"/>
        <v>480.59999999999997</v>
      </c>
      <c r="AC46" s="2">
        <f t="shared" si="7"/>
        <v>83.4</v>
      </c>
      <c r="AD46" s="2">
        <f t="shared" si="8"/>
        <v>215.4</v>
      </c>
      <c r="AE46" s="2"/>
      <c r="AF46" s="1">
        <v>2010</v>
      </c>
      <c r="AG46" s="1">
        <v>8.6</v>
      </c>
      <c r="AH46" s="1">
        <v>13.7</v>
      </c>
      <c r="AI46" s="1">
        <v>12.1</v>
      </c>
      <c r="AJ46" s="1">
        <v>7.5</v>
      </c>
      <c r="AK46" s="1">
        <v>-1.4</v>
      </c>
      <c r="AL46" s="1">
        <v>-19.399999999999999</v>
      </c>
      <c r="AM46" s="10">
        <v>-30.2</v>
      </c>
      <c r="AN46" s="23">
        <v>-24.5</v>
      </c>
      <c r="AO46" s="1">
        <v>-32.799999999999997</v>
      </c>
      <c r="AP46" s="1">
        <v>-17</v>
      </c>
      <c r="AQ46" s="1">
        <v>-7.4</v>
      </c>
      <c r="AR46" s="1">
        <v>0.1</v>
      </c>
      <c r="AS46" s="1">
        <v>8.6999999999999993</v>
      </c>
      <c r="AT46" s="1">
        <v>13.3</v>
      </c>
      <c r="AU46" s="1">
        <v>10.6</v>
      </c>
      <c r="AV46" s="1">
        <v>3.2</v>
      </c>
      <c r="AW46" s="1">
        <v>1</v>
      </c>
      <c r="AX46" s="1">
        <v>-13.8</v>
      </c>
      <c r="AY46" s="10">
        <v>-24.3</v>
      </c>
      <c r="AZ46" s="2">
        <f t="shared" si="9"/>
        <v>-6.9083333333333341</v>
      </c>
      <c r="BA46" s="1">
        <f t="shared" si="10"/>
        <v>11</v>
      </c>
      <c r="BB46" s="1">
        <f t="shared" si="11"/>
        <v>8.9500000000000011</v>
      </c>
    </row>
    <row r="47" spans="1:54" x14ac:dyDescent="0.3">
      <c r="A47" s="1">
        <v>2011</v>
      </c>
      <c r="B47" s="1">
        <v>1.1259999999999999</v>
      </c>
      <c r="C47" s="1">
        <v>1.2110000000000001</v>
      </c>
      <c r="D47" s="1">
        <v>1.1259999999999999</v>
      </c>
      <c r="F47" s="5"/>
      <c r="H47" s="1">
        <v>2011</v>
      </c>
      <c r="I47" s="1">
        <v>59.9</v>
      </c>
      <c r="J47" s="1">
        <v>23.5</v>
      </c>
      <c r="K47" s="1">
        <v>92</v>
      </c>
      <c r="L47" s="1">
        <v>40</v>
      </c>
      <c r="M47" s="1">
        <v>57.2</v>
      </c>
      <c r="N47" s="1">
        <v>58.7</v>
      </c>
      <c r="O47" s="10">
        <v>19.8</v>
      </c>
      <c r="P47" s="23">
        <v>27.3</v>
      </c>
      <c r="Q47" s="1">
        <v>16.600000000000001</v>
      </c>
      <c r="R47" s="1">
        <v>15</v>
      </c>
      <c r="S47" s="1">
        <v>77.599999999999994</v>
      </c>
      <c r="T47" s="1">
        <v>63.3</v>
      </c>
      <c r="U47" s="1">
        <v>35.799999999999997</v>
      </c>
      <c r="V47" s="1">
        <v>39.700000000000003</v>
      </c>
      <c r="W47" s="1">
        <v>51.6</v>
      </c>
      <c r="X47" s="1">
        <v>43.1</v>
      </c>
      <c r="Y47" s="1">
        <v>41.6</v>
      </c>
      <c r="Z47" s="1">
        <v>30.4</v>
      </c>
      <c r="AA47" s="10">
        <v>16.899999999999999</v>
      </c>
      <c r="AB47" s="24">
        <f t="shared" si="6"/>
        <v>458.90000000000003</v>
      </c>
      <c r="AC47" s="2">
        <f t="shared" si="7"/>
        <v>75.5</v>
      </c>
      <c r="AD47" s="2">
        <f t="shared" si="8"/>
        <v>170.2</v>
      </c>
      <c r="AE47" s="2"/>
      <c r="AF47" s="1">
        <v>2011</v>
      </c>
      <c r="AG47" s="1">
        <v>8.6999999999999993</v>
      </c>
      <c r="AH47" s="1">
        <v>13.3</v>
      </c>
      <c r="AI47" s="1">
        <v>10.6</v>
      </c>
      <c r="AJ47" s="1">
        <v>3.2</v>
      </c>
      <c r="AK47" s="1">
        <v>1</v>
      </c>
      <c r="AL47" s="1">
        <v>-13.8</v>
      </c>
      <c r="AM47" s="10">
        <v>-24.3</v>
      </c>
      <c r="AN47" s="23">
        <v>-23.6</v>
      </c>
      <c r="AO47" s="1">
        <v>-23.7</v>
      </c>
      <c r="AP47" s="1">
        <v>-9.3000000000000007</v>
      </c>
      <c r="AQ47" s="1">
        <v>-3.5</v>
      </c>
      <c r="AR47" s="1">
        <v>3.5</v>
      </c>
      <c r="AS47" s="1">
        <v>13.2</v>
      </c>
      <c r="AT47" s="1">
        <v>11.7</v>
      </c>
      <c r="AU47" s="1">
        <v>9</v>
      </c>
      <c r="AV47" s="1">
        <v>7.6</v>
      </c>
      <c r="AW47" s="1">
        <v>-1</v>
      </c>
      <c r="AX47" s="1">
        <v>-12.1</v>
      </c>
      <c r="AY47" s="10">
        <v>-13.9</v>
      </c>
      <c r="AZ47" s="2">
        <f t="shared" si="9"/>
        <v>-3.5083333333333329</v>
      </c>
      <c r="BA47" s="1">
        <f t="shared" si="10"/>
        <v>12.45</v>
      </c>
      <c r="BB47" s="1">
        <f t="shared" si="11"/>
        <v>10.375</v>
      </c>
    </row>
    <row r="48" spans="1:54" x14ac:dyDescent="0.3">
      <c r="A48" s="1">
        <v>2012</v>
      </c>
      <c r="B48" s="1">
        <v>1.5549999999999999</v>
      </c>
      <c r="C48" s="1">
        <v>1.4950000000000001</v>
      </c>
      <c r="D48" s="1">
        <v>1.5549999999999999</v>
      </c>
      <c r="F48" s="5"/>
      <c r="H48" s="1">
        <v>2012</v>
      </c>
      <c r="I48" s="1">
        <v>35.799999999999997</v>
      </c>
      <c r="J48" s="1">
        <v>39.700000000000003</v>
      </c>
      <c r="K48" s="1">
        <v>51.6</v>
      </c>
      <c r="L48" s="1">
        <v>43.1</v>
      </c>
      <c r="M48" s="1">
        <v>41.6</v>
      </c>
      <c r="N48" s="1">
        <v>30.4</v>
      </c>
      <c r="O48" s="10">
        <v>16.899999999999999</v>
      </c>
      <c r="P48" s="23">
        <v>23.6</v>
      </c>
      <c r="Q48" s="1">
        <v>5.9</v>
      </c>
      <c r="R48" s="1">
        <v>19.899999999999999</v>
      </c>
      <c r="S48" s="1">
        <v>38</v>
      </c>
      <c r="T48" s="1">
        <v>44.5</v>
      </c>
      <c r="U48" s="1">
        <v>88.3</v>
      </c>
      <c r="V48" s="1">
        <v>94.9</v>
      </c>
      <c r="W48" s="1">
        <v>19.3</v>
      </c>
      <c r="X48" s="1">
        <v>59.9</v>
      </c>
      <c r="Y48" s="1">
        <v>36.700000000000003</v>
      </c>
      <c r="Z48" s="1">
        <v>34.6</v>
      </c>
      <c r="AA48" s="10">
        <v>18.100000000000001</v>
      </c>
      <c r="AB48" s="24">
        <f t="shared" si="6"/>
        <v>483.70000000000005</v>
      </c>
      <c r="AC48" s="2">
        <f t="shared" si="7"/>
        <v>183.2</v>
      </c>
      <c r="AD48" s="2">
        <f t="shared" si="8"/>
        <v>262.39999999999998</v>
      </c>
      <c r="AE48" s="2"/>
      <c r="AF48" s="1">
        <v>2012</v>
      </c>
      <c r="AG48" s="1">
        <v>13.2</v>
      </c>
      <c r="AH48" s="1">
        <v>11.7</v>
      </c>
      <c r="AI48" s="1">
        <v>9</v>
      </c>
      <c r="AJ48" s="1">
        <v>7.6</v>
      </c>
      <c r="AK48" s="1">
        <v>-1</v>
      </c>
      <c r="AL48" s="1">
        <v>-12.1</v>
      </c>
      <c r="AM48" s="10">
        <v>-13.9</v>
      </c>
      <c r="AN48" s="23">
        <v>-19.8</v>
      </c>
      <c r="AO48" s="1">
        <v>-18.5</v>
      </c>
      <c r="AP48" s="1">
        <v>-17.100000000000001</v>
      </c>
      <c r="AQ48" s="1">
        <v>-4.8</v>
      </c>
      <c r="AR48" s="1">
        <v>2.1</v>
      </c>
      <c r="AS48" s="1">
        <v>16.2</v>
      </c>
      <c r="AT48" s="1">
        <v>16</v>
      </c>
      <c r="AU48" s="1">
        <v>11</v>
      </c>
      <c r="AV48" s="1">
        <v>6.9</v>
      </c>
      <c r="AW48" s="1">
        <v>-0.8</v>
      </c>
      <c r="AX48" s="1">
        <v>-13.7</v>
      </c>
      <c r="AY48" s="10">
        <v>-17.5</v>
      </c>
      <c r="AZ48" s="2">
        <f t="shared" si="9"/>
        <v>-3.3333333333333326</v>
      </c>
      <c r="BA48" s="1">
        <f t="shared" si="10"/>
        <v>16.100000000000001</v>
      </c>
      <c r="BB48" s="1">
        <f t="shared" si="11"/>
        <v>12.525</v>
      </c>
    </row>
    <row r="49" spans="1:54" x14ac:dyDescent="0.3">
      <c r="A49" s="1">
        <v>2013</v>
      </c>
      <c r="B49" s="1">
        <v>1.3680000000000001</v>
      </c>
      <c r="C49" s="1">
        <v>1.075</v>
      </c>
      <c r="D49" s="1">
        <v>1.3680000000000001</v>
      </c>
      <c r="H49" s="1">
        <v>2013</v>
      </c>
      <c r="I49" s="1">
        <v>88.3</v>
      </c>
      <c r="J49" s="1">
        <v>94.9</v>
      </c>
      <c r="K49" s="1">
        <v>19.3</v>
      </c>
      <c r="L49" s="1">
        <v>59.9</v>
      </c>
      <c r="M49" s="1">
        <v>36.700000000000003</v>
      </c>
      <c r="N49" s="1">
        <v>34.6</v>
      </c>
      <c r="O49" s="10">
        <v>18.100000000000001</v>
      </c>
      <c r="P49" s="23">
        <v>18.8</v>
      </c>
      <c r="Q49" s="1">
        <v>23.5</v>
      </c>
      <c r="R49" s="1">
        <v>26.5</v>
      </c>
      <c r="S49" s="1">
        <v>16.8</v>
      </c>
      <c r="T49" s="1">
        <v>13.8</v>
      </c>
      <c r="U49" s="1">
        <v>36.9</v>
      </c>
      <c r="V49" s="1">
        <v>23.2</v>
      </c>
      <c r="W49" s="1">
        <v>31.3</v>
      </c>
      <c r="X49" s="1">
        <v>30.1</v>
      </c>
      <c r="Y49" s="1">
        <v>59.5</v>
      </c>
      <c r="Z49" s="1">
        <v>42.4</v>
      </c>
      <c r="AA49" s="10">
        <v>34.1</v>
      </c>
      <c r="AB49" s="24">
        <f t="shared" si="6"/>
        <v>356.9</v>
      </c>
      <c r="AC49" s="2">
        <f t="shared" si="7"/>
        <v>60.099999999999994</v>
      </c>
      <c r="AD49" s="2">
        <f t="shared" si="8"/>
        <v>121.5</v>
      </c>
      <c r="AE49" s="2"/>
      <c r="AF49" s="1">
        <v>2013</v>
      </c>
      <c r="AG49" s="1">
        <v>16.2</v>
      </c>
      <c r="AH49" s="1">
        <v>16</v>
      </c>
      <c r="AI49" s="1">
        <v>11</v>
      </c>
      <c r="AJ49" s="1">
        <v>6.9</v>
      </c>
      <c r="AK49" s="1">
        <v>-0.8</v>
      </c>
      <c r="AL49" s="1">
        <v>-13.7</v>
      </c>
      <c r="AM49" s="10">
        <v>-17.5</v>
      </c>
      <c r="AN49" s="23">
        <v>-27.9</v>
      </c>
      <c r="AO49" s="1">
        <v>-18</v>
      </c>
      <c r="AP49" s="1">
        <v>-22.4</v>
      </c>
      <c r="AQ49" s="1">
        <v>-4.7</v>
      </c>
      <c r="AR49" s="1">
        <v>0.6</v>
      </c>
      <c r="AS49" s="1">
        <v>11.7</v>
      </c>
      <c r="AT49" s="1">
        <v>18.5</v>
      </c>
      <c r="AU49" s="1">
        <v>12.5</v>
      </c>
      <c r="AV49" s="1">
        <v>4.5999999999999996</v>
      </c>
      <c r="AW49" s="1">
        <v>-5.7</v>
      </c>
      <c r="AX49" s="1">
        <v>-9.8000000000000007</v>
      </c>
      <c r="AY49" s="10">
        <v>-20.399999999999999</v>
      </c>
      <c r="AZ49" s="2">
        <f t="shared" si="9"/>
        <v>-5.083333333333333</v>
      </c>
      <c r="BA49" s="1">
        <f t="shared" si="10"/>
        <v>15.1</v>
      </c>
      <c r="BB49" s="1">
        <f t="shared" si="11"/>
        <v>11.825000000000001</v>
      </c>
    </row>
    <row r="50" spans="1:54" x14ac:dyDescent="0.3">
      <c r="A50" s="1">
        <v>2014</v>
      </c>
      <c r="B50" s="1">
        <v>1.2150000000000001</v>
      </c>
      <c r="C50" s="1">
        <v>0.92500000000000004</v>
      </c>
      <c r="D50" s="1">
        <v>1.2150000000000001</v>
      </c>
      <c r="H50" s="1">
        <v>2014</v>
      </c>
      <c r="I50" s="1">
        <v>36.9</v>
      </c>
      <c r="J50" s="1">
        <v>23.2</v>
      </c>
      <c r="K50" s="1">
        <v>31.3</v>
      </c>
      <c r="L50" s="1">
        <v>30.1</v>
      </c>
      <c r="M50" s="1">
        <v>59.5</v>
      </c>
      <c r="N50" s="1">
        <v>42.4</v>
      </c>
      <c r="O50" s="10">
        <v>34.1</v>
      </c>
      <c r="P50" s="23">
        <v>18.3</v>
      </c>
      <c r="Q50" s="1">
        <v>11.6</v>
      </c>
      <c r="R50" s="1">
        <v>24.2</v>
      </c>
      <c r="S50" s="1">
        <v>22.2</v>
      </c>
      <c r="T50" s="1">
        <v>69.8</v>
      </c>
      <c r="U50" s="1">
        <v>93</v>
      </c>
      <c r="V50" s="1">
        <v>83.1</v>
      </c>
      <c r="W50" s="1">
        <v>45</v>
      </c>
      <c r="X50" s="1">
        <v>38.1</v>
      </c>
      <c r="Y50" s="1">
        <v>33.799999999999997</v>
      </c>
      <c r="Z50" s="1">
        <v>28.6</v>
      </c>
      <c r="AA50" s="10">
        <v>36.700000000000003</v>
      </c>
      <c r="AB50" s="24">
        <f t="shared" si="6"/>
        <v>504.40000000000003</v>
      </c>
      <c r="AC50" s="2">
        <f t="shared" si="7"/>
        <v>176.1</v>
      </c>
      <c r="AD50" s="2">
        <f t="shared" si="8"/>
        <v>259.2</v>
      </c>
      <c r="AE50" s="2"/>
      <c r="AF50" s="1">
        <v>2014</v>
      </c>
      <c r="AG50" s="1">
        <v>11.7</v>
      </c>
      <c r="AH50" s="1">
        <v>18.5</v>
      </c>
      <c r="AI50" s="1">
        <v>12.5</v>
      </c>
      <c r="AJ50" s="1">
        <v>4.5999999999999996</v>
      </c>
      <c r="AK50" s="1">
        <v>-5.7</v>
      </c>
      <c r="AL50" s="1">
        <v>-9.8000000000000007</v>
      </c>
      <c r="AM50" s="10">
        <v>-20.399999999999999</v>
      </c>
      <c r="AN50" s="23">
        <v>-28.6</v>
      </c>
      <c r="AO50" s="1">
        <v>-27.2</v>
      </c>
      <c r="AP50" s="1">
        <v>-9.4</v>
      </c>
      <c r="AQ50" s="1">
        <v>-6.2</v>
      </c>
      <c r="AR50" s="1">
        <v>0.5</v>
      </c>
      <c r="AS50" s="1">
        <v>11.2</v>
      </c>
      <c r="AT50" s="1">
        <v>11.2</v>
      </c>
      <c r="AU50" s="1">
        <v>11.6</v>
      </c>
      <c r="AV50" s="1">
        <v>4.2</v>
      </c>
      <c r="AW50" s="1">
        <v>-6.1</v>
      </c>
      <c r="AX50" s="1">
        <v>-13</v>
      </c>
      <c r="AY50" s="10">
        <v>-17.899999999999999</v>
      </c>
      <c r="AZ50" s="2">
        <f t="shared" si="9"/>
        <v>-5.8083333333333327</v>
      </c>
      <c r="BA50" s="1">
        <f t="shared" si="10"/>
        <v>11.2</v>
      </c>
      <c r="BB50" s="1">
        <f t="shared" si="11"/>
        <v>9.5500000000000007</v>
      </c>
    </row>
    <row r="51" spans="1:54" x14ac:dyDescent="0.3">
      <c r="A51" s="1">
        <v>2015</v>
      </c>
      <c r="B51" s="1">
        <v>1.212</v>
      </c>
      <c r="C51" s="1">
        <v>1.044</v>
      </c>
      <c r="D51" s="1">
        <v>1.212</v>
      </c>
      <c r="H51" s="1">
        <v>2015</v>
      </c>
      <c r="I51" s="1">
        <v>93</v>
      </c>
      <c r="J51" s="1">
        <v>83.1</v>
      </c>
      <c r="K51" s="1">
        <v>45</v>
      </c>
      <c r="L51" s="1">
        <v>38.1</v>
      </c>
      <c r="M51" s="1">
        <v>33.799999999999997</v>
      </c>
      <c r="N51" s="1">
        <v>28.6</v>
      </c>
      <c r="O51" s="10">
        <v>36.700000000000003</v>
      </c>
      <c r="P51" s="23">
        <v>45.2</v>
      </c>
      <c r="Q51" s="1">
        <v>33.799999999999997</v>
      </c>
      <c r="R51" s="1">
        <v>14.1</v>
      </c>
      <c r="S51" s="1">
        <v>18.7</v>
      </c>
      <c r="T51" s="1">
        <v>30.6</v>
      </c>
      <c r="U51" s="1">
        <v>70.5</v>
      </c>
      <c r="V51" s="1">
        <v>120.7</v>
      </c>
      <c r="W51" s="1">
        <v>79.7</v>
      </c>
      <c r="X51" s="1">
        <v>43.7</v>
      </c>
      <c r="Y51" s="1">
        <v>34.200000000000003</v>
      </c>
      <c r="Z51" s="1">
        <v>27.4</v>
      </c>
      <c r="AA51" s="10">
        <v>32.4</v>
      </c>
      <c r="AB51" s="24">
        <f t="shared" si="6"/>
        <v>551</v>
      </c>
      <c r="AC51" s="2">
        <f t="shared" si="7"/>
        <v>191.2</v>
      </c>
      <c r="AD51" s="2">
        <f t="shared" si="8"/>
        <v>314.59999999999997</v>
      </c>
      <c r="AF51" s="1">
        <v>2015</v>
      </c>
      <c r="AG51" s="1">
        <v>11.2</v>
      </c>
      <c r="AH51" s="1">
        <v>11.2</v>
      </c>
      <c r="AI51" s="1">
        <v>11.6</v>
      </c>
      <c r="AJ51" s="1">
        <v>4.2</v>
      </c>
      <c r="AK51" s="1">
        <v>-6.1</v>
      </c>
      <c r="AL51" s="1">
        <v>-13</v>
      </c>
      <c r="AM51" s="10">
        <v>-17.899999999999999</v>
      </c>
      <c r="AN51" s="23">
        <v>-25.3</v>
      </c>
      <c r="AO51" s="1">
        <v>-19.100000000000001</v>
      </c>
      <c r="AP51" s="1">
        <v>-8.6999999999999993</v>
      </c>
      <c r="AQ51" s="1">
        <v>-4.3</v>
      </c>
      <c r="AR51" s="1">
        <v>5.6</v>
      </c>
      <c r="AS51" s="1">
        <v>13.4</v>
      </c>
      <c r="AT51" s="1">
        <v>13</v>
      </c>
      <c r="AU51" s="1">
        <v>10.7</v>
      </c>
      <c r="AV51" s="1">
        <v>5.7</v>
      </c>
      <c r="AW51" s="1">
        <v>-5.2</v>
      </c>
      <c r="AX51" s="1">
        <v>-15.1</v>
      </c>
      <c r="AY51" s="10">
        <v>-17.2</v>
      </c>
      <c r="AZ51" s="2">
        <f t="shared" si="9"/>
        <v>-3.875</v>
      </c>
      <c r="BA51" s="1">
        <f t="shared" si="10"/>
        <v>13.2</v>
      </c>
      <c r="BB51" s="1">
        <f t="shared" si="11"/>
        <v>10.7</v>
      </c>
    </row>
    <row r="52" spans="1:54" x14ac:dyDescent="0.3">
      <c r="A52" s="1">
        <v>2016</v>
      </c>
      <c r="B52" s="1">
        <v>1.0229999999999999</v>
      </c>
      <c r="C52" s="1">
        <v>0.89100000000000001</v>
      </c>
      <c r="D52" s="1">
        <v>1.0229999999999999</v>
      </c>
      <c r="H52" s="1">
        <v>2016</v>
      </c>
      <c r="I52" s="1">
        <v>70.5</v>
      </c>
      <c r="J52" s="1">
        <v>120.7</v>
      </c>
      <c r="K52" s="1">
        <v>79.7</v>
      </c>
      <c r="L52" s="1">
        <v>43.7</v>
      </c>
      <c r="M52" s="1">
        <v>34.200000000000003</v>
      </c>
      <c r="N52" s="1">
        <v>27.4</v>
      </c>
      <c r="O52" s="10">
        <v>32.4</v>
      </c>
      <c r="P52" s="23">
        <v>27.5</v>
      </c>
      <c r="Q52" s="1">
        <v>39.299999999999997</v>
      </c>
      <c r="R52" s="1">
        <v>19</v>
      </c>
      <c r="S52" s="1">
        <v>38.299999999999997</v>
      </c>
      <c r="T52" s="1">
        <v>18.2</v>
      </c>
      <c r="U52" s="1">
        <v>82.1</v>
      </c>
      <c r="V52" s="1">
        <v>15.4</v>
      </c>
      <c r="W52" s="1">
        <v>88.8</v>
      </c>
      <c r="X52" s="1">
        <v>51.4</v>
      </c>
      <c r="Y52" s="1">
        <v>5.7</v>
      </c>
      <c r="Z52" s="1">
        <v>16.399999999999999</v>
      </c>
      <c r="AA52" s="10">
        <v>19.7</v>
      </c>
      <c r="AB52" s="24">
        <f t="shared" si="6"/>
        <v>421.7999999999999</v>
      </c>
      <c r="AC52" s="2">
        <f t="shared" si="7"/>
        <v>97.5</v>
      </c>
      <c r="AD52" s="2">
        <f t="shared" si="8"/>
        <v>237.70000000000002</v>
      </c>
      <c r="AF52" s="1">
        <v>2016</v>
      </c>
      <c r="AG52" s="1">
        <v>13.4</v>
      </c>
      <c r="AH52" s="1">
        <v>13</v>
      </c>
      <c r="AI52" s="1">
        <v>10.7</v>
      </c>
      <c r="AJ52" s="1">
        <v>5.7</v>
      </c>
      <c r="AK52" s="1">
        <v>-5.2</v>
      </c>
      <c r="AL52" s="1">
        <v>-15.1</v>
      </c>
      <c r="AM52" s="10">
        <v>-17.2</v>
      </c>
      <c r="AN52" s="23">
        <v>-23.7</v>
      </c>
      <c r="AO52" s="1">
        <v>-10.4</v>
      </c>
      <c r="AP52" s="1">
        <v>-12.8</v>
      </c>
      <c r="AQ52" s="1">
        <v>-2.1</v>
      </c>
      <c r="AR52" s="1">
        <v>1.2</v>
      </c>
      <c r="AS52" s="1">
        <v>14</v>
      </c>
      <c r="AT52" s="1">
        <v>19.399999999999999</v>
      </c>
      <c r="AU52" s="1">
        <v>14.6</v>
      </c>
      <c r="AV52" s="1">
        <v>9.3000000000000007</v>
      </c>
      <c r="AW52" s="1">
        <v>-0.2</v>
      </c>
      <c r="AX52" s="1">
        <v>-17.7</v>
      </c>
      <c r="AY52" s="10">
        <v>-26.3</v>
      </c>
      <c r="AZ52" s="2">
        <f t="shared" si="9"/>
        <v>-2.8916666666666671</v>
      </c>
      <c r="BA52" s="1">
        <f t="shared" si="10"/>
        <v>16.7</v>
      </c>
      <c r="BB52" s="1">
        <f t="shared" si="11"/>
        <v>14.324999999999999</v>
      </c>
    </row>
    <row r="53" spans="1:54" x14ac:dyDescent="0.3">
      <c r="A53" s="1">
        <v>2017</v>
      </c>
      <c r="B53" s="1">
        <v>0.95199999999999996</v>
      </c>
      <c r="C53" s="1">
        <v>0.85699999999999998</v>
      </c>
      <c r="D53" s="1">
        <v>0.95199999999999996</v>
      </c>
      <c r="H53" s="1">
        <v>2017</v>
      </c>
      <c r="I53" s="1">
        <v>82.1</v>
      </c>
      <c r="J53" s="1">
        <v>15.4</v>
      </c>
      <c r="K53" s="1">
        <v>88.8</v>
      </c>
      <c r="L53" s="1">
        <v>51.4</v>
      </c>
      <c r="M53" s="1">
        <v>5.7</v>
      </c>
      <c r="N53" s="1">
        <v>16.399999999999999</v>
      </c>
      <c r="O53" s="10">
        <v>19.7</v>
      </c>
      <c r="P53" s="23">
        <v>18.5</v>
      </c>
      <c r="Q53" s="1">
        <v>25.2</v>
      </c>
      <c r="R53" s="1">
        <v>16.8</v>
      </c>
      <c r="S53" s="1">
        <v>35.4</v>
      </c>
      <c r="T53" s="1">
        <v>46.2</v>
      </c>
      <c r="U53" s="1">
        <v>93.1</v>
      </c>
      <c r="V53" s="1">
        <v>5.6</v>
      </c>
      <c r="W53" s="1">
        <v>90.9</v>
      </c>
      <c r="X53" s="1">
        <v>29.7</v>
      </c>
      <c r="Y53" s="1">
        <v>62.1</v>
      </c>
      <c r="Z53" s="1">
        <v>57.6</v>
      </c>
      <c r="AA53" s="10">
        <v>27.8</v>
      </c>
      <c r="AB53" s="24">
        <f t="shared" si="6"/>
        <v>508.90000000000009</v>
      </c>
      <c r="AC53" s="2">
        <f t="shared" si="7"/>
        <v>98.699999999999989</v>
      </c>
      <c r="AD53" s="2">
        <f t="shared" si="8"/>
        <v>219.29999999999998</v>
      </c>
      <c r="AF53" s="1">
        <v>2017</v>
      </c>
      <c r="AG53" s="1">
        <v>14</v>
      </c>
      <c r="AH53" s="1">
        <v>19.399999999999999</v>
      </c>
      <c r="AI53" s="1">
        <v>14.6</v>
      </c>
      <c r="AJ53" s="1">
        <v>9.3000000000000007</v>
      </c>
      <c r="AK53" s="1">
        <v>-0.2</v>
      </c>
      <c r="AL53" s="1">
        <v>-17.7</v>
      </c>
      <c r="AM53" s="10">
        <v>-26.3</v>
      </c>
      <c r="AN53" s="23">
        <v>-23.3</v>
      </c>
      <c r="AO53" s="1">
        <v>-21.3</v>
      </c>
      <c r="AP53" s="1">
        <v>-4.5999999999999996</v>
      </c>
      <c r="AQ53" s="1">
        <v>-9.9</v>
      </c>
      <c r="AR53" s="1">
        <v>-4.0999999999999996</v>
      </c>
      <c r="AS53" s="1">
        <v>9.5</v>
      </c>
      <c r="AT53" s="1">
        <v>16.8</v>
      </c>
      <c r="AU53" s="1">
        <v>10.9</v>
      </c>
      <c r="AV53" s="1">
        <v>4.4000000000000004</v>
      </c>
      <c r="AW53" s="1">
        <v>-0.8</v>
      </c>
      <c r="AX53" s="1">
        <v>-10.199999999999999</v>
      </c>
      <c r="AY53" s="10">
        <v>-13.3</v>
      </c>
      <c r="AZ53" s="2">
        <f t="shared" si="9"/>
        <v>-3.8250000000000006</v>
      </c>
      <c r="BA53" s="1">
        <f t="shared" si="10"/>
        <v>13.15</v>
      </c>
      <c r="BB53" s="1">
        <f t="shared" si="11"/>
        <v>10.4</v>
      </c>
    </row>
    <row r="54" spans="1:54" x14ac:dyDescent="0.3">
      <c r="A54" s="1">
        <v>2018</v>
      </c>
      <c r="B54" s="1">
        <v>1.145</v>
      </c>
      <c r="C54" s="1">
        <v>1.1639999999999999</v>
      </c>
      <c r="D54" s="1">
        <v>1.145</v>
      </c>
      <c r="H54" s="1">
        <v>2018</v>
      </c>
      <c r="I54" s="1">
        <v>93.1</v>
      </c>
      <c r="J54" s="1">
        <v>5.6</v>
      </c>
      <c r="K54" s="1">
        <v>90.9</v>
      </c>
      <c r="L54" s="1">
        <v>29.7</v>
      </c>
      <c r="M54" s="1">
        <v>62.1</v>
      </c>
      <c r="N54" s="1">
        <v>57.6</v>
      </c>
      <c r="O54" s="10">
        <v>27.8</v>
      </c>
      <c r="P54" s="23">
        <v>17.2</v>
      </c>
      <c r="Q54" s="1">
        <v>10.5</v>
      </c>
      <c r="R54" s="1">
        <v>36.299999999999997</v>
      </c>
      <c r="S54" s="1">
        <v>21.8</v>
      </c>
      <c r="T54" s="1">
        <v>11.4</v>
      </c>
      <c r="U54" s="1">
        <v>81</v>
      </c>
      <c r="V54" s="1">
        <v>9.1999999999999993</v>
      </c>
      <c r="W54" s="1">
        <v>41.9</v>
      </c>
      <c r="X54" s="1">
        <v>69.5</v>
      </c>
      <c r="Y54" s="1">
        <v>75.900000000000006</v>
      </c>
      <c r="Z54" s="1">
        <v>37</v>
      </c>
      <c r="AA54" s="10">
        <v>26.7</v>
      </c>
      <c r="AB54" s="24">
        <f t="shared" si="6"/>
        <v>438.39999999999992</v>
      </c>
      <c r="AC54" s="2">
        <f t="shared" si="7"/>
        <v>90.2</v>
      </c>
      <c r="AD54" s="2">
        <f t="shared" si="8"/>
        <v>201.6</v>
      </c>
      <c r="AF54" s="1">
        <v>2018</v>
      </c>
      <c r="AG54" s="1">
        <v>9.5</v>
      </c>
      <c r="AH54" s="1">
        <v>16.8</v>
      </c>
      <c r="AI54" s="1">
        <v>10.9</v>
      </c>
      <c r="AJ54" s="1">
        <v>4.4000000000000004</v>
      </c>
      <c r="AK54" s="1">
        <v>-0.8</v>
      </c>
      <c r="AL54" s="1">
        <v>-10.199999999999999</v>
      </c>
      <c r="AM54" s="10">
        <v>-13.3</v>
      </c>
      <c r="AN54" s="23">
        <v>-15.7</v>
      </c>
      <c r="AO54" s="1">
        <v>-23</v>
      </c>
      <c r="AP54" s="1">
        <v>-21.1</v>
      </c>
      <c r="AQ54" s="1">
        <v>-8.5</v>
      </c>
      <c r="AR54" s="1">
        <v>-2.8</v>
      </c>
      <c r="AS54" s="1">
        <v>9.8000000000000007</v>
      </c>
      <c r="AT54" s="1">
        <v>16.8</v>
      </c>
      <c r="AU54" s="1">
        <v>11.7</v>
      </c>
      <c r="AV54" s="1">
        <v>7.9</v>
      </c>
      <c r="AW54" s="1">
        <v>-1</v>
      </c>
      <c r="AX54" s="1">
        <v>-13.3</v>
      </c>
      <c r="AY54" s="10">
        <v>-15.6</v>
      </c>
      <c r="AZ54" s="2">
        <f t="shared" si="9"/>
        <v>-4.5666666666666682</v>
      </c>
      <c r="BA54" s="1">
        <f t="shared" si="10"/>
        <v>13.3</v>
      </c>
      <c r="BB54" s="1">
        <f t="shared" si="11"/>
        <v>11.549999999999999</v>
      </c>
    </row>
    <row r="55" spans="1:54" x14ac:dyDescent="0.3">
      <c r="A55" s="1">
        <v>2019</v>
      </c>
      <c r="B55" s="1">
        <v>0.77200000000000002</v>
      </c>
      <c r="C55" s="1">
        <v>0.70799999999999996</v>
      </c>
      <c r="D55" s="1">
        <v>0.77200000000000002</v>
      </c>
      <c r="H55" s="1">
        <v>2019</v>
      </c>
      <c r="I55" s="1">
        <v>81</v>
      </c>
      <c r="J55" s="1">
        <v>9.1999999999999993</v>
      </c>
      <c r="K55" s="1">
        <v>41.9</v>
      </c>
      <c r="L55" s="1">
        <v>69.5</v>
      </c>
      <c r="M55" s="1">
        <v>75.900000000000006</v>
      </c>
      <c r="N55" s="1">
        <v>37</v>
      </c>
      <c r="O55" s="10">
        <v>26.7</v>
      </c>
      <c r="P55" s="23">
        <v>25.9</v>
      </c>
      <c r="Q55" s="1">
        <v>21.7</v>
      </c>
      <c r="R55" s="1">
        <v>22.7</v>
      </c>
      <c r="S55" s="1">
        <v>10.8</v>
      </c>
      <c r="T55" s="1">
        <v>85.4</v>
      </c>
      <c r="U55" s="1">
        <v>49.7</v>
      </c>
      <c r="V55" s="1">
        <v>72.599999999999994</v>
      </c>
      <c r="W55" s="1">
        <v>88.5</v>
      </c>
      <c r="X55" s="1">
        <v>89.3</v>
      </c>
      <c r="Y55" s="1">
        <v>70.099999999999994</v>
      </c>
      <c r="Z55" s="1">
        <v>32.700000000000003</v>
      </c>
      <c r="AA55" s="10">
        <v>37.1</v>
      </c>
      <c r="AB55" s="24">
        <f t="shared" si="6"/>
        <v>606.5</v>
      </c>
      <c r="AC55" s="2">
        <f t="shared" si="7"/>
        <v>122.3</v>
      </c>
      <c r="AD55" s="2">
        <f t="shared" si="8"/>
        <v>300.10000000000002</v>
      </c>
      <c r="AF55" s="1">
        <v>2019</v>
      </c>
      <c r="AG55" s="1">
        <v>9.8000000000000007</v>
      </c>
      <c r="AH55" s="1">
        <v>16.8</v>
      </c>
      <c r="AI55" s="1">
        <v>11.7</v>
      </c>
      <c r="AJ55" s="1">
        <v>7.9</v>
      </c>
      <c r="AK55" s="1">
        <v>-1</v>
      </c>
      <c r="AL55" s="1">
        <v>-13.3</v>
      </c>
      <c r="AM55" s="10">
        <v>-15.6</v>
      </c>
      <c r="AN55" s="23">
        <v>-24.5</v>
      </c>
      <c r="AO55" s="1">
        <v>-23.9</v>
      </c>
      <c r="AP55" s="1">
        <v>-10.3</v>
      </c>
      <c r="AQ55" s="1">
        <v>-6.3</v>
      </c>
      <c r="AR55" s="1">
        <v>0.8</v>
      </c>
      <c r="AS55" s="1">
        <v>8.1</v>
      </c>
      <c r="AT55" s="1">
        <v>16.899999999999999</v>
      </c>
      <c r="AU55" s="1">
        <v>11.5</v>
      </c>
      <c r="AV55" s="1">
        <v>6.2</v>
      </c>
      <c r="AW55" s="1">
        <v>-1.8</v>
      </c>
      <c r="AX55" s="1">
        <v>-15.3</v>
      </c>
      <c r="AY55" s="10">
        <v>-16.8</v>
      </c>
      <c r="AZ55" s="2">
        <f t="shared" si="9"/>
        <v>-4.6166666666666671</v>
      </c>
      <c r="BA55" s="1">
        <f t="shared" si="10"/>
        <v>12.5</v>
      </c>
      <c r="BB55" s="1">
        <f t="shared" si="11"/>
        <v>10.675000000000001</v>
      </c>
    </row>
    <row r="56" spans="1:54" x14ac:dyDescent="0.3">
      <c r="A56" s="1">
        <v>2020</v>
      </c>
      <c r="B56" s="1">
        <v>0.53400000000000003</v>
      </c>
      <c r="C56" s="1">
        <v>0.622</v>
      </c>
      <c r="D56" s="1">
        <v>0.53400000000000003</v>
      </c>
      <c r="H56" s="1">
        <v>2020</v>
      </c>
      <c r="I56" s="1">
        <v>49.7</v>
      </c>
      <c r="J56" s="1">
        <v>72.599999999999994</v>
      </c>
      <c r="K56" s="1">
        <v>88.5</v>
      </c>
      <c r="L56" s="1">
        <v>89.3</v>
      </c>
      <c r="M56" s="1">
        <v>70.099999999999994</v>
      </c>
      <c r="N56" s="1">
        <v>32.700000000000003</v>
      </c>
      <c r="O56" s="10">
        <v>37.1</v>
      </c>
      <c r="P56" s="23">
        <v>26.7</v>
      </c>
      <c r="Q56" s="1">
        <v>40.700000000000003</v>
      </c>
      <c r="R56" s="1">
        <v>33.299999999999997</v>
      </c>
      <c r="S56" s="1">
        <v>45.9</v>
      </c>
      <c r="T56" s="1">
        <v>133.5</v>
      </c>
      <c r="U56" s="1">
        <v>58.8</v>
      </c>
      <c r="V56" s="1">
        <v>58.7</v>
      </c>
      <c r="W56" s="1">
        <v>88.2</v>
      </c>
      <c r="X56" s="1">
        <v>64.5</v>
      </c>
      <c r="Y56" s="1">
        <v>48.4</v>
      </c>
      <c r="Z56" s="1">
        <v>26.7</v>
      </c>
      <c r="AA56" s="10">
        <v>10.9</v>
      </c>
      <c r="AB56" s="24">
        <f t="shared" si="6"/>
        <v>636.29999999999995</v>
      </c>
      <c r="AC56" s="2">
        <f t="shared" si="7"/>
        <v>117.5</v>
      </c>
      <c r="AD56" s="2">
        <f t="shared" si="8"/>
        <v>270.2</v>
      </c>
      <c r="AF56" s="1">
        <v>2020</v>
      </c>
      <c r="AG56" s="1">
        <v>8.1</v>
      </c>
      <c r="AH56" s="1">
        <v>16.899999999999999</v>
      </c>
      <c r="AI56" s="1">
        <v>11.5</v>
      </c>
      <c r="AJ56" s="1">
        <v>6.2</v>
      </c>
      <c r="AK56" s="1">
        <v>-1.8</v>
      </c>
      <c r="AL56" s="1">
        <v>-15.3</v>
      </c>
      <c r="AM56" s="10">
        <v>-16.8</v>
      </c>
      <c r="AN56" s="23">
        <v>-17.2</v>
      </c>
      <c r="AO56" s="1">
        <v>-12.1</v>
      </c>
      <c r="AP56" s="1">
        <v>-7.5</v>
      </c>
      <c r="AQ56" s="1">
        <v>-2.7</v>
      </c>
      <c r="AR56" s="1">
        <v>5.4</v>
      </c>
      <c r="AS56" s="1">
        <v>9.9</v>
      </c>
      <c r="AT56" s="1">
        <v>15.5</v>
      </c>
      <c r="AU56" s="1">
        <v>13.5</v>
      </c>
      <c r="AV56" s="1">
        <v>8.6999999999999993</v>
      </c>
      <c r="AW56" s="1">
        <v>-1.4</v>
      </c>
      <c r="AX56" s="1">
        <v>-8</v>
      </c>
      <c r="AY56" s="10">
        <v>-18</v>
      </c>
      <c r="AZ56" s="2">
        <f t="shared" si="9"/>
        <v>-1.1583333333333337</v>
      </c>
      <c r="BA56" s="1">
        <f t="shared" si="10"/>
        <v>12.7</v>
      </c>
      <c r="BB56" s="1">
        <f t="shared" si="11"/>
        <v>11.899999999999999</v>
      </c>
    </row>
    <row r="57" spans="1:54" x14ac:dyDescent="0.3">
      <c r="A57" s="1">
        <v>2021</v>
      </c>
      <c r="B57" s="1">
        <v>0.95499999999999996</v>
      </c>
      <c r="C57" s="1">
        <v>1.2450000000000001</v>
      </c>
      <c r="D57" s="1">
        <v>0.95499999999999996</v>
      </c>
      <c r="H57" s="1">
        <v>2021</v>
      </c>
      <c r="I57" s="1">
        <v>58.8</v>
      </c>
      <c r="J57" s="1">
        <v>58.7</v>
      </c>
      <c r="K57" s="1">
        <v>88.2</v>
      </c>
      <c r="L57" s="1">
        <v>64.5</v>
      </c>
      <c r="M57" s="1">
        <v>48.4</v>
      </c>
      <c r="N57" s="1">
        <v>26.7</v>
      </c>
      <c r="O57" s="10">
        <v>10.9</v>
      </c>
      <c r="P57" s="23">
        <v>16.899999999999999</v>
      </c>
      <c r="Q57" s="1">
        <v>24.1</v>
      </c>
      <c r="R57" s="1">
        <v>30.4</v>
      </c>
      <c r="S57" s="1">
        <v>32.6</v>
      </c>
      <c r="T57" s="1">
        <v>58.4</v>
      </c>
      <c r="U57" s="1">
        <v>21.2</v>
      </c>
      <c r="V57" s="1">
        <v>88.6</v>
      </c>
      <c r="W57" s="1">
        <v>52.1</v>
      </c>
      <c r="X57" s="1">
        <v>53.9</v>
      </c>
      <c r="Y57" s="1">
        <v>46.6</v>
      </c>
      <c r="Z57" s="1">
        <v>32.9</v>
      </c>
      <c r="AA57" s="10">
        <v>45.3</v>
      </c>
      <c r="AB57" s="24">
        <f t="shared" si="6"/>
        <v>503</v>
      </c>
      <c r="AC57" s="2">
        <f t="shared" si="7"/>
        <v>109.8</v>
      </c>
      <c r="AD57" s="2">
        <f t="shared" si="8"/>
        <v>215.8</v>
      </c>
      <c r="AF57" s="1">
        <v>2021</v>
      </c>
      <c r="AG57" s="1">
        <v>9.9</v>
      </c>
      <c r="AH57" s="1">
        <v>15.5</v>
      </c>
      <c r="AI57" s="1">
        <v>13.5</v>
      </c>
      <c r="AJ57" s="1">
        <v>8.6999999999999993</v>
      </c>
      <c r="AK57" s="1">
        <v>-1.4</v>
      </c>
      <c r="AL57" s="1">
        <v>-8</v>
      </c>
      <c r="AM57" s="10">
        <v>-18</v>
      </c>
      <c r="AN57" s="23">
        <v>-29.8</v>
      </c>
      <c r="AO57" s="1">
        <v>-30</v>
      </c>
      <c r="AP57" s="1">
        <v>-18.399999999999999</v>
      </c>
      <c r="AQ57" s="1">
        <v>-2.1</v>
      </c>
      <c r="AR57" s="1">
        <v>4.7</v>
      </c>
      <c r="AS57" s="1">
        <v>11.2</v>
      </c>
      <c r="AT57" s="1">
        <v>13.8</v>
      </c>
      <c r="AU57" s="1">
        <v>14</v>
      </c>
      <c r="AV57" s="1">
        <v>5.6</v>
      </c>
      <c r="AW57" s="1">
        <v>-1</v>
      </c>
      <c r="AX57" s="1">
        <v>-14.5</v>
      </c>
      <c r="AY57" s="10">
        <v>-22.4</v>
      </c>
      <c r="AZ57" s="2">
        <f t="shared" si="9"/>
        <v>-5.7416666666666645</v>
      </c>
      <c r="BA57" s="1">
        <f t="shared" si="10"/>
        <v>12.5</v>
      </c>
      <c r="BB57" s="1">
        <f t="shared" si="11"/>
        <v>11.15</v>
      </c>
    </row>
    <row r="58" spans="1:54" x14ac:dyDescent="0.3">
      <c r="P58" s="1">
        <f t="shared" ref="P58:AA58" si="12">SUM(P2:P57)</f>
        <v>1253.8000000000004</v>
      </c>
      <c r="Q58" s="1">
        <f t="shared" si="12"/>
        <v>1097.5999999999999</v>
      </c>
      <c r="R58" s="1">
        <f t="shared" si="12"/>
        <v>1183.1999999999998</v>
      </c>
      <c r="S58" s="1">
        <f t="shared" si="12"/>
        <v>1476.3</v>
      </c>
      <c r="T58" s="1">
        <f t="shared" si="12"/>
        <v>2177.4</v>
      </c>
      <c r="U58" s="1">
        <f t="shared" si="12"/>
        <v>3019.9000000000005</v>
      </c>
      <c r="V58" s="1">
        <f t="shared" si="12"/>
        <v>3642.7999999999988</v>
      </c>
      <c r="W58" s="1">
        <f t="shared" si="12"/>
        <v>3556.0000000000009</v>
      </c>
      <c r="X58" s="1">
        <f t="shared" si="12"/>
        <v>2634.9999999999995</v>
      </c>
      <c r="Y58" s="1">
        <f t="shared" si="12"/>
        <v>2487.9999999999995</v>
      </c>
      <c r="Z58" s="1">
        <f t="shared" si="12"/>
        <v>1656.9000000000005</v>
      </c>
      <c r="AA58" s="10">
        <f t="shared" si="12"/>
        <v>1416.8</v>
      </c>
      <c r="AB58" s="24">
        <f>AVERAGE(AB2:AB57)</f>
        <v>457.20892857142866</v>
      </c>
      <c r="AC58" s="24">
        <f t="shared" ref="AC58:AD58" si="13">AVERAGE(AC2:AC57)</f>
        <v>118.97678571428571</v>
      </c>
      <c r="AD58" s="24">
        <f t="shared" si="13"/>
        <v>229.53035714285716</v>
      </c>
      <c r="AF58" s="1" t="s">
        <v>27</v>
      </c>
      <c r="AN58" s="1">
        <f t="shared" ref="AN58:BB58" si="14">AVERAGE(AN2:AN57)</f>
        <v>-24.092857142857149</v>
      </c>
      <c r="AO58" s="1">
        <f t="shared" si="14"/>
        <v>-23.078571428571426</v>
      </c>
      <c r="AP58" s="1">
        <f t="shared" si="14"/>
        <v>-14.967857142857142</v>
      </c>
      <c r="AQ58" s="1">
        <f t="shared" si="14"/>
        <v>-8.3499999999999979</v>
      </c>
      <c r="AR58" s="1">
        <f t="shared" si="14"/>
        <v>-0.53035714285714242</v>
      </c>
      <c r="AS58" s="1">
        <f t="shared" si="14"/>
        <v>9.1910714285714281</v>
      </c>
      <c r="AT58" s="1">
        <f t="shared" si="14"/>
        <v>14.612500000000001</v>
      </c>
      <c r="AU58" s="1">
        <f t="shared" si="14"/>
        <v>11.257142857142858</v>
      </c>
      <c r="AV58" s="1">
        <f t="shared" si="14"/>
        <v>5.4607142857142845</v>
      </c>
      <c r="AW58" s="1">
        <f t="shared" si="14"/>
        <v>-3.6660714285714286</v>
      </c>
      <c r="AX58" s="1">
        <f t="shared" si="14"/>
        <v>-14.730357142857143</v>
      </c>
      <c r="AY58" s="10">
        <f t="shared" si="14"/>
        <v>-20.192857142857143</v>
      </c>
      <c r="AZ58" s="2">
        <f t="shared" si="14"/>
        <v>-5.757291666666668</v>
      </c>
      <c r="BA58" s="1">
        <f t="shared" si="14"/>
        <v>11.901785714285717</v>
      </c>
      <c r="BB58" s="1">
        <f t="shared" si="14"/>
        <v>10.130357142857138</v>
      </c>
    </row>
    <row r="59" spans="1:54" x14ac:dyDescent="0.3">
      <c r="AB59" s="24"/>
      <c r="AC59" s="2"/>
      <c r="AD59" s="2"/>
      <c r="AZ59" s="2"/>
    </row>
    <row r="60" spans="1:54" x14ac:dyDescent="0.3">
      <c r="AB60" s="24"/>
      <c r="AC60" s="2"/>
      <c r="AD60" s="2"/>
      <c r="AZ60" s="2"/>
    </row>
    <row r="61" spans="1:54" x14ac:dyDescent="0.3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5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spans="1:54" x14ac:dyDescent="0.3">
      <c r="H62" s="1" t="s">
        <v>29</v>
      </c>
      <c r="I62" s="1">
        <f t="shared" ref="I62:AA62" si="15">CORREL($B$2:$B$57,I2:I57)</f>
        <v>0.17313187879584277</v>
      </c>
      <c r="J62" s="1">
        <f t="shared" si="15"/>
        <v>6.8598366613958336E-2</v>
      </c>
      <c r="K62" s="1">
        <f t="shared" si="15"/>
        <v>0.10673596724773465</v>
      </c>
      <c r="L62" s="1">
        <f t="shared" si="15"/>
        <v>9.8116522780918175E-2</v>
      </c>
      <c r="M62" s="1">
        <f t="shared" si="15"/>
        <v>-0.10931148690580998</v>
      </c>
      <c r="N62" s="1">
        <f t="shared" si="15"/>
        <v>0.20601107203817887</v>
      </c>
      <c r="O62" s="1">
        <f t="shared" si="15"/>
        <v>-8.7872514182925854E-2</v>
      </c>
      <c r="P62" s="1">
        <f t="shared" si="15"/>
        <v>8.2423410628866781E-2</v>
      </c>
      <c r="Q62" s="1">
        <f t="shared" si="15"/>
        <v>-0.14014241294542251</v>
      </c>
      <c r="R62" s="1">
        <f t="shared" si="15"/>
        <v>5.0771843473546407E-2</v>
      </c>
      <c r="S62" s="1">
        <f t="shared" si="15"/>
        <v>3.4080929084240208E-2</v>
      </c>
      <c r="T62" s="1">
        <f t="shared" si="15"/>
        <v>-0.21468607648757909</v>
      </c>
      <c r="U62" s="1">
        <f t="shared" si="15"/>
        <v>0.10858456963614752</v>
      </c>
      <c r="V62" s="1">
        <f t="shared" si="15"/>
        <v>-6.2882097261202252E-2</v>
      </c>
      <c r="W62" s="1">
        <f t="shared" si="15"/>
        <v>-9.7278481685293308E-2</v>
      </c>
      <c r="X62" s="1">
        <f t="shared" si="15"/>
        <v>0.1794188325886602</v>
      </c>
      <c r="Y62" s="1">
        <f t="shared" si="15"/>
        <v>2.0145655194669508E-2</v>
      </c>
      <c r="Z62" s="1">
        <f t="shared" si="15"/>
        <v>-2.3367570485595745E-2</v>
      </c>
      <c r="AA62" s="1">
        <f t="shared" si="15"/>
        <v>0.16145679661974344</v>
      </c>
      <c r="AB62" s="16"/>
      <c r="AC62" s="16"/>
      <c r="AD62" s="2"/>
    </row>
    <row r="63" spans="1:54" x14ac:dyDescent="0.3">
      <c r="H63" s="1" t="s">
        <v>30</v>
      </c>
      <c r="I63" s="1">
        <f t="shared" ref="I63:Y63" si="16">CORREL($B$2:$B$57,AG2:AG57)</f>
        <v>0.40648529709773362</v>
      </c>
      <c r="J63" s="1">
        <f t="shared" si="16"/>
        <v>0.20096888621432321</v>
      </c>
      <c r="K63" s="1">
        <f t="shared" si="16"/>
        <v>6.4483245855929058E-2</v>
      </c>
      <c r="L63" s="1">
        <f t="shared" si="16"/>
        <v>0.13779338955099091</v>
      </c>
      <c r="M63" s="1">
        <f t="shared" si="16"/>
        <v>0.14287993208841968</v>
      </c>
      <c r="N63" s="1">
        <f t="shared" si="16"/>
        <v>9.6978418544347841E-2</v>
      </c>
      <c r="O63" s="1">
        <f t="shared" si="16"/>
        <v>0.22089589938106644</v>
      </c>
      <c r="P63" s="1">
        <f t="shared" si="16"/>
        <v>0.31029236450129599</v>
      </c>
      <c r="Q63" s="1">
        <f t="shared" si="16"/>
        <v>0.12783283737787085</v>
      </c>
      <c r="R63" s="1">
        <f t="shared" si="16"/>
        <v>3.5470050247038934E-2</v>
      </c>
      <c r="S63" s="1">
        <f t="shared" si="16"/>
        <v>3.7963016894482879E-2</v>
      </c>
      <c r="T63" s="1">
        <f t="shared" si="16"/>
        <v>8.8371942252407368E-2</v>
      </c>
      <c r="U63" s="1">
        <f t="shared" si="16"/>
        <v>0.5422226132645922</v>
      </c>
      <c r="V63" s="1">
        <f t="shared" si="16"/>
        <v>0.49690998012631932</v>
      </c>
      <c r="W63" s="1">
        <f t="shared" si="16"/>
        <v>0.10703551597254794</v>
      </c>
      <c r="X63" s="1">
        <f t="shared" si="16"/>
        <v>7.4354392436639535E-2</v>
      </c>
      <c r="Y63" s="1">
        <f t="shared" si="16"/>
        <v>0.19973519887676164</v>
      </c>
      <c r="Z63" s="1">
        <f>CORREL($B$2:$B$56,BA2:BA56)</f>
        <v>0.65102183380562328</v>
      </c>
      <c r="AA63" s="1">
        <f>CORREL($B$2:$B$56,BB2:BB56)</f>
        <v>0.50958863735413362</v>
      </c>
      <c r="AB63" s="16"/>
      <c r="AD63" s="2"/>
    </row>
    <row r="64" spans="1:54" x14ac:dyDescent="0.3"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7:30" x14ac:dyDescent="0.3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7:30" x14ac:dyDescent="0.3">
      <c r="H66" s="1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3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7:30" x14ac:dyDescent="0.3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7:30" x14ac:dyDescent="0.3">
      <c r="H69" s="1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7:30" x14ac:dyDescent="0.3">
      <c r="G70" s="1" t="s">
        <v>37</v>
      </c>
      <c r="H70" s="19">
        <f>MAX(I62:Y62)</f>
        <v>0.20601107203817887</v>
      </c>
      <c r="AB70" s="16"/>
      <c r="AD70" s="2"/>
    </row>
    <row r="71" spans="7:30" x14ac:dyDescent="0.3">
      <c r="G71" s="1" t="s">
        <v>38</v>
      </c>
      <c r="H71" s="20">
        <f>MIN(I62:Y62)</f>
        <v>-0.21468607648757909</v>
      </c>
      <c r="AB71" s="16"/>
      <c r="AD71" s="2"/>
    </row>
    <row r="72" spans="7:30" x14ac:dyDescent="0.3">
      <c r="G72" s="1" t="s">
        <v>39</v>
      </c>
      <c r="H72" s="19">
        <f>MAX(I63:Y63)</f>
        <v>0.5422226132645922</v>
      </c>
      <c r="AB72" s="16"/>
      <c r="AD72" s="2"/>
    </row>
    <row r="73" spans="7:30" x14ac:dyDescent="0.3">
      <c r="G73" s="1" t="s">
        <v>40</v>
      </c>
      <c r="H73" s="20">
        <f>MIN(I63:Y63)</f>
        <v>3.5470050247038934E-2</v>
      </c>
      <c r="AB73" s="16"/>
      <c r="AD73" s="2"/>
    </row>
    <row r="74" spans="7:30" x14ac:dyDescent="0.3">
      <c r="AB74" s="16"/>
    </row>
    <row r="75" spans="7:30" x14ac:dyDescent="0.3">
      <c r="AB75" s="16"/>
    </row>
    <row r="76" spans="7:30" x14ac:dyDescent="0.3">
      <c r="AB76" s="16"/>
    </row>
    <row r="77" spans="7:30" x14ac:dyDescent="0.3">
      <c r="AB77" s="16"/>
    </row>
    <row r="78" spans="7:30" x14ac:dyDescent="0.3">
      <c r="AB78" s="16"/>
    </row>
    <row r="79" spans="7:30" x14ac:dyDescent="0.3">
      <c r="AB79" s="16"/>
    </row>
    <row r="95" spans="6:19" x14ac:dyDescent="0.3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3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3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3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3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3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6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6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6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6:19" x14ac:dyDescent="0.3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6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6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6:19" x14ac:dyDescent="0.3"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6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6:19" x14ac:dyDescent="0.3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6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3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59" priority="3" bottom="1" rank="5"/>
    <cfRule type="top10" dxfId="158" priority="6" bottom="1" rank="5"/>
    <cfRule type="top10" dxfId="157" priority="7" rank="5"/>
    <cfRule type="top10" dxfId="156" priority="15" rank="5"/>
  </conditionalFormatting>
  <conditionalFormatting sqref="I62:Y62 Z62:AA63">
    <cfRule type="top10" dxfId="155" priority="19" bottom="1" rank="5"/>
    <cfRule type="top10" dxfId="154" priority="20" rank="5"/>
  </conditionalFormatting>
  <conditionalFormatting sqref="I62:AA63 AB86:AB87">
    <cfRule type="top10" dxfId="153" priority="17" rank="5"/>
    <cfRule type="top10" dxfId="152" priority="18" bottom="1" rank="5"/>
  </conditionalFormatting>
  <conditionalFormatting sqref="I63:AA63">
    <cfRule type="top10" dxfId="151" priority="21" bottom="1" rank="5"/>
    <cfRule type="top10" dxfId="150" priority="22" rank="5"/>
  </conditionalFormatting>
  <conditionalFormatting sqref="J64:AA64">
    <cfRule type="top10" dxfId="149" priority="8" rank="5"/>
    <cfRule type="top10" dxfId="148" priority="9" rank="5"/>
    <cfRule type="top10" dxfId="147" priority="10" bottom="1" rank="5"/>
    <cfRule type="top10" dxfId="146" priority="11" bottom="1" rank="5"/>
  </conditionalFormatting>
  <conditionalFormatting sqref="J67:AA67">
    <cfRule type="top10" dxfId="145" priority="2" bottom="1" rank="5"/>
    <cfRule type="top10" dxfId="144" priority="12" rank="5"/>
    <cfRule type="top10" dxfId="143" priority="13" rank="5"/>
    <cfRule type="top10" dxfId="142" priority="14" bottom="1" rank="5"/>
  </conditionalFormatting>
  <conditionalFormatting sqref="Z66:AA66">
    <cfRule type="top10" dxfId="141" priority="4" rank="5"/>
    <cfRule type="top10" dxfId="14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topLeftCell="A26" zoomScale="60" zoomScaleNormal="60" workbookViewId="0">
      <selection activeCell="B2" sqref="B2:B57"/>
    </sheetView>
  </sheetViews>
  <sheetFormatPr defaultColWidth="8.8984375" defaultRowHeight="15.6" x14ac:dyDescent="0.3"/>
  <cols>
    <col min="1" max="14" width="8.8984375" style="1"/>
    <col min="15" max="15" width="8.8984375" style="10"/>
    <col min="16" max="26" width="8.8984375" style="1"/>
    <col min="27" max="27" width="8.8984375" style="10"/>
    <col min="28" max="38" width="8.8984375" style="1"/>
    <col min="39" max="39" width="8.8984375" style="10"/>
    <col min="40" max="50" width="8.8984375" style="1"/>
    <col min="51" max="51" width="8.8984375" style="10"/>
    <col min="52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</row>
    <row r="2" spans="1:54" s="1" customFormat="1" x14ac:dyDescent="0.3">
      <c r="A2" s="1">
        <v>1966</v>
      </c>
      <c r="B2" s="1">
        <v>0.53500000000000003</v>
      </c>
      <c r="C2" s="1">
        <v>0.84899999999999998</v>
      </c>
      <c r="D2" s="1">
        <v>0.53500000000000003</v>
      </c>
      <c r="F2" s="5"/>
      <c r="H2" s="1">
        <v>1966</v>
      </c>
      <c r="P2" s="23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4">
        <f t="shared" ref="AB2:AB33" si="0">SUM(P2:AA2)</f>
        <v>511.6</v>
      </c>
      <c r="AC2" s="2">
        <f t="shared" ref="AC2:AC33" si="1">SUM(U2:V2)</f>
        <v>94.4</v>
      </c>
      <c r="AD2" s="2">
        <f t="shared" ref="AD2:AD33" si="2">SUM(T2:X2)</f>
        <v>281.7</v>
      </c>
      <c r="AE2" s="2"/>
      <c r="AF2" s="1">
        <v>1966</v>
      </c>
      <c r="AN2" s="23">
        <v>-32.200000000000003</v>
      </c>
      <c r="AO2" s="1">
        <v>-38</v>
      </c>
      <c r="AP2" s="1">
        <v>-22.6</v>
      </c>
      <c r="AQ2" s="1">
        <v>-15.4</v>
      </c>
      <c r="AR2" s="1">
        <v>-2.1</v>
      </c>
      <c r="AS2" s="1">
        <v>7.3</v>
      </c>
      <c r="AT2" s="1">
        <v>14.1</v>
      </c>
      <c r="AU2" s="1">
        <v>10.4</v>
      </c>
      <c r="AV2" s="1">
        <v>5.8</v>
      </c>
      <c r="AW2" s="1">
        <v>-11.8</v>
      </c>
      <c r="AX2" s="1">
        <v>-25.2</v>
      </c>
      <c r="AY2" s="10">
        <v>-22.9</v>
      </c>
      <c r="AZ2" s="2">
        <f t="shared" ref="AZ2:AZ33" si="3">AVERAGE(AN2:AY2)</f>
        <v>-11.050000000000002</v>
      </c>
      <c r="BA2" s="1">
        <f t="shared" ref="BA2:BA33" si="4">AVERAGE(AS2:AT2)</f>
        <v>10.7</v>
      </c>
      <c r="BB2" s="1">
        <f t="shared" ref="BB2:BB33" si="5">AVERAGE(AR2:AV2)</f>
        <v>7.0999999999999988</v>
      </c>
    </row>
    <row r="3" spans="1:54" x14ac:dyDescent="0.3">
      <c r="A3" s="1">
        <v>1967</v>
      </c>
      <c r="B3" s="1">
        <v>1.405</v>
      </c>
      <c r="C3" s="1">
        <v>1.4359999999999999</v>
      </c>
      <c r="D3" s="1">
        <v>1.405</v>
      </c>
      <c r="F3" s="5"/>
      <c r="H3" s="1">
        <v>1967</v>
      </c>
      <c r="I3" s="1">
        <v>40</v>
      </c>
      <c r="J3" s="1">
        <v>54.4</v>
      </c>
      <c r="K3" s="1">
        <v>89.9</v>
      </c>
      <c r="L3" s="1">
        <v>74.5</v>
      </c>
      <c r="M3" s="1">
        <v>73.3</v>
      </c>
      <c r="N3" s="1">
        <v>43</v>
      </c>
      <c r="O3" s="10">
        <v>46.8</v>
      </c>
      <c r="P3" s="23">
        <v>63</v>
      </c>
      <c r="Q3" s="1">
        <v>28.6</v>
      </c>
      <c r="R3" s="1">
        <v>34</v>
      </c>
      <c r="S3" s="1">
        <v>34.1</v>
      </c>
      <c r="T3" s="1">
        <v>22.6</v>
      </c>
      <c r="U3" s="1">
        <v>29.2</v>
      </c>
      <c r="V3" s="1">
        <v>26.7</v>
      </c>
      <c r="W3" s="1">
        <v>21.5</v>
      </c>
      <c r="X3" s="1">
        <v>61.4</v>
      </c>
      <c r="Y3" s="1">
        <v>99.4</v>
      </c>
      <c r="Z3" s="1">
        <v>43</v>
      </c>
      <c r="AA3" s="10">
        <v>40.799999999999997</v>
      </c>
      <c r="AB3" s="24">
        <f t="shared" si="0"/>
        <v>504.2999999999999</v>
      </c>
      <c r="AC3" s="2">
        <f t="shared" si="1"/>
        <v>55.9</v>
      </c>
      <c r="AD3" s="2">
        <f t="shared" si="2"/>
        <v>161.4</v>
      </c>
      <c r="AE3" s="2"/>
      <c r="AF3" s="1">
        <v>1967</v>
      </c>
      <c r="AG3" s="1">
        <v>7.3</v>
      </c>
      <c r="AH3" s="1">
        <v>14.1</v>
      </c>
      <c r="AI3" s="1">
        <v>10.4</v>
      </c>
      <c r="AJ3" s="1">
        <v>5.8</v>
      </c>
      <c r="AK3" s="1">
        <v>-11.8</v>
      </c>
      <c r="AL3" s="1">
        <v>-25.2</v>
      </c>
      <c r="AM3" s="10">
        <v>-22.9</v>
      </c>
      <c r="AN3" s="23">
        <v>-30</v>
      </c>
      <c r="AO3" s="1">
        <v>-27.2</v>
      </c>
      <c r="AP3" s="1">
        <v>-14.9</v>
      </c>
      <c r="AQ3" s="1">
        <v>-7.8</v>
      </c>
      <c r="AR3" s="1">
        <v>-3.6</v>
      </c>
      <c r="AS3" s="1">
        <v>9.6</v>
      </c>
      <c r="AT3" s="1">
        <v>19.8</v>
      </c>
      <c r="AU3" s="1">
        <v>10.5</v>
      </c>
      <c r="AV3" s="1">
        <v>3.9</v>
      </c>
      <c r="AW3" s="1">
        <v>-0.5</v>
      </c>
      <c r="AX3" s="1">
        <v>-17.600000000000001</v>
      </c>
      <c r="AY3" s="10">
        <v>-17.399999999999999</v>
      </c>
      <c r="AZ3" s="2">
        <f t="shared" si="3"/>
        <v>-6.2666666666666684</v>
      </c>
      <c r="BA3" s="1">
        <f t="shared" si="4"/>
        <v>14.7</v>
      </c>
      <c r="BB3" s="1">
        <f t="shared" si="5"/>
        <v>8.0399999999999991</v>
      </c>
    </row>
    <row r="4" spans="1:54" x14ac:dyDescent="0.3">
      <c r="A4" s="1">
        <v>1968</v>
      </c>
      <c r="B4" s="1">
        <v>0.68500000000000005</v>
      </c>
      <c r="C4" s="1">
        <v>0.68300000000000005</v>
      </c>
      <c r="D4" s="1">
        <v>0.68500000000000005</v>
      </c>
      <c r="F4" s="5"/>
      <c r="H4" s="1">
        <v>1968</v>
      </c>
      <c r="I4" s="1">
        <v>29.2</v>
      </c>
      <c r="J4" s="1">
        <v>26.7</v>
      </c>
      <c r="K4" s="1">
        <v>21.5</v>
      </c>
      <c r="L4" s="1">
        <v>61.4</v>
      </c>
      <c r="M4" s="1">
        <v>99.4</v>
      </c>
      <c r="N4" s="1">
        <v>43</v>
      </c>
      <c r="O4" s="10">
        <v>40.799999999999997</v>
      </c>
      <c r="P4" s="23">
        <v>15.3</v>
      </c>
      <c r="Q4" s="1">
        <v>21.2</v>
      </c>
      <c r="R4" s="1">
        <v>42.4</v>
      </c>
      <c r="S4" s="1">
        <v>41.2</v>
      </c>
      <c r="T4" s="1">
        <v>27.2</v>
      </c>
      <c r="U4" s="1">
        <v>43.9</v>
      </c>
      <c r="V4" s="1">
        <v>85.1</v>
      </c>
      <c r="W4" s="1">
        <v>75</v>
      </c>
      <c r="X4" s="1">
        <v>46.9</v>
      </c>
      <c r="Y4" s="1">
        <v>50.9</v>
      </c>
      <c r="Z4" s="1">
        <v>19.7</v>
      </c>
      <c r="AA4" s="10">
        <v>20.2</v>
      </c>
      <c r="AB4" s="24">
        <f t="shared" si="0"/>
        <v>488.99999999999994</v>
      </c>
      <c r="AC4" s="2">
        <f t="shared" si="1"/>
        <v>129</v>
      </c>
      <c r="AD4" s="2">
        <f t="shared" si="2"/>
        <v>278.09999999999997</v>
      </c>
      <c r="AE4" s="2"/>
      <c r="AF4" s="1">
        <v>1968</v>
      </c>
      <c r="AG4" s="1">
        <v>9.6</v>
      </c>
      <c r="AH4" s="1">
        <v>19.8</v>
      </c>
      <c r="AI4" s="1">
        <v>10.5</v>
      </c>
      <c r="AJ4" s="1">
        <v>3.9</v>
      </c>
      <c r="AK4" s="1">
        <v>-0.5</v>
      </c>
      <c r="AL4" s="1">
        <v>-17.600000000000001</v>
      </c>
      <c r="AM4" s="10">
        <v>-17.399999999999999</v>
      </c>
      <c r="AN4" s="23">
        <v>-28.9</v>
      </c>
      <c r="AO4" s="1">
        <v>-19</v>
      </c>
      <c r="AP4" s="1">
        <v>-10.6</v>
      </c>
      <c r="AQ4" s="1">
        <v>-11.5</v>
      </c>
      <c r="AR4" s="1">
        <v>-3.9</v>
      </c>
      <c r="AS4" s="1">
        <v>3.9</v>
      </c>
      <c r="AT4" s="1">
        <v>13.8</v>
      </c>
      <c r="AU4" s="1">
        <v>10</v>
      </c>
      <c r="AV4" s="1">
        <v>2.6</v>
      </c>
      <c r="AW4" s="1">
        <v>-6.5</v>
      </c>
      <c r="AX4" s="1">
        <v>-31.6</v>
      </c>
      <c r="AY4" s="10">
        <v>-35.4</v>
      </c>
      <c r="AZ4" s="2">
        <f t="shared" si="3"/>
        <v>-9.7583333333333329</v>
      </c>
      <c r="BA4" s="1">
        <f t="shared" si="4"/>
        <v>8.85</v>
      </c>
      <c r="BB4" s="1">
        <f t="shared" si="5"/>
        <v>5.28</v>
      </c>
    </row>
    <row r="5" spans="1:54" x14ac:dyDescent="0.3">
      <c r="A5" s="1">
        <v>1969</v>
      </c>
      <c r="B5" s="1">
        <v>1.099</v>
      </c>
      <c r="C5" s="1">
        <v>1.1020000000000001</v>
      </c>
      <c r="D5" s="1">
        <v>1.099</v>
      </c>
      <c r="F5" s="5"/>
      <c r="H5" s="1">
        <v>1969</v>
      </c>
      <c r="I5" s="1">
        <v>43.9</v>
      </c>
      <c r="J5" s="1">
        <v>85.1</v>
      </c>
      <c r="K5" s="1">
        <v>75</v>
      </c>
      <c r="L5" s="1">
        <v>46.9</v>
      </c>
      <c r="M5" s="1">
        <v>50.9</v>
      </c>
      <c r="N5" s="1">
        <v>19.7</v>
      </c>
      <c r="O5" s="10">
        <v>20.2</v>
      </c>
      <c r="P5" s="23">
        <v>23.4</v>
      </c>
      <c r="Q5" s="1">
        <v>4.4000000000000004</v>
      </c>
      <c r="R5" s="1">
        <v>26.3</v>
      </c>
      <c r="S5" s="1">
        <v>34.700000000000003</v>
      </c>
      <c r="T5" s="1">
        <v>19.600000000000001</v>
      </c>
      <c r="V5" s="1">
        <v>54.5</v>
      </c>
      <c r="W5" s="1">
        <v>74.3</v>
      </c>
      <c r="X5" s="1">
        <v>33.799999999999997</v>
      </c>
      <c r="Y5" s="1">
        <v>23.2</v>
      </c>
      <c r="Z5" s="1">
        <v>62.5</v>
      </c>
      <c r="AA5" s="10">
        <v>35.6</v>
      </c>
      <c r="AB5" s="24">
        <f t="shared" si="0"/>
        <v>392.3</v>
      </c>
      <c r="AC5" s="2">
        <f t="shared" si="1"/>
        <v>54.5</v>
      </c>
      <c r="AD5" s="2">
        <f t="shared" si="2"/>
        <v>182.2</v>
      </c>
      <c r="AE5" s="2"/>
      <c r="AF5" s="1">
        <v>1969</v>
      </c>
      <c r="AG5" s="1">
        <v>3.9</v>
      </c>
      <c r="AH5" s="1">
        <v>13.8</v>
      </c>
      <c r="AI5" s="1">
        <v>10</v>
      </c>
      <c r="AJ5" s="1">
        <v>2.6</v>
      </c>
      <c r="AK5" s="1">
        <v>-6.5</v>
      </c>
      <c r="AL5" s="1">
        <v>-31.6</v>
      </c>
      <c r="AM5" s="10">
        <v>-35.4</v>
      </c>
      <c r="AN5" s="23">
        <v>-37.200000000000003</v>
      </c>
      <c r="AO5" s="1">
        <v>-39.6</v>
      </c>
      <c r="AP5" s="1">
        <v>-22.5</v>
      </c>
      <c r="AQ5" s="1">
        <v>-15</v>
      </c>
      <c r="AR5" s="1">
        <v>-3.1</v>
      </c>
      <c r="AS5" s="1">
        <v>8.3000000000000007</v>
      </c>
      <c r="AT5" s="1">
        <v>17.399999999999999</v>
      </c>
      <c r="AU5" s="1">
        <v>9.5</v>
      </c>
      <c r="AV5" s="1">
        <v>2.6</v>
      </c>
      <c r="AW5" s="1">
        <v>-9.1999999999999993</v>
      </c>
      <c r="AX5" s="1">
        <v>-12</v>
      </c>
      <c r="AY5" s="10">
        <v>-23.3</v>
      </c>
      <c r="AZ5" s="2">
        <f t="shared" si="3"/>
        <v>-10.341666666666669</v>
      </c>
      <c r="BA5" s="1">
        <f t="shared" si="4"/>
        <v>12.85</v>
      </c>
      <c r="BB5" s="1">
        <f t="shared" si="5"/>
        <v>6.94</v>
      </c>
    </row>
    <row r="6" spans="1:54" x14ac:dyDescent="0.3">
      <c r="A6" s="1">
        <v>1970</v>
      </c>
      <c r="B6" s="1">
        <v>0.98299999999999998</v>
      </c>
      <c r="C6" s="1">
        <v>0.98699999999999999</v>
      </c>
      <c r="D6" s="1">
        <v>0.98299999999999998</v>
      </c>
      <c r="F6" s="5"/>
      <c r="H6" s="1">
        <v>1970</v>
      </c>
      <c r="J6" s="1">
        <v>54.5</v>
      </c>
      <c r="K6" s="1">
        <v>74.3</v>
      </c>
      <c r="L6" s="1">
        <v>33.799999999999997</v>
      </c>
      <c r="M6" s="1">
        <v>23.2</v>
      </c>
      <c r="N6" s="1">
        <v>62.5</v>
      </c>
      <c r="O6" s="10">
        <v>35.6</v>
      </c>
      <c r="P6" s="23">
        <v>37.6</v>
      </c>
      <c r="Q6" s="1">
        <v>23.9</v>
      </c>
      <c r="R6" s="1">
        <v>7.8</v>
      </c>
      <c r="S6" s="1">
        <v>12.7</v>
      </c>
      <c r="T6" s="1">
        <v>54.6</v>
      </c>
      <c r="U6" s="1">
        <v>47.1</v>
      </c>
      <c r="V6" s="1">
        <v>90.2</v>
      </c>
      <c r="W6" s="1">
        <v>93</v>
      </c>
      <c r="X6" s="1">
        <v>63.2</v>
      </c>
      <c r="Y6" s="1">
        <v>43</v>
      </c>
      <c r="Z6" s="1">
        <v>43.1</v>
      </c>
      <c r="AA6" s="10">
        <v>31.9</v>
      </c>
      <c r="AB6" s="24">
        <f t="shared" si="0"/>
        <v>548.09999999999991</v>
      </c>
      <c r="AC6" s="2">
        <f t="shared" si="1"/>
        <v>137.30000000000001</v>
      </c>
      <c r="AD6" s="2">
        <f t="shared" si="2"/>
        <v>348.09999999999997</v>
      </c>
      <c r="AE6" s="2"/>
      <c r="AF6" s="1">
        <v>1970</v>
      </c>
      <c r="AG6" s="1">
        <v>8.3000000000000007</v>
      </c>
      <c r="AH6" s="1">
        <v>17.399999999999999</v>
      </c>
      <c r="AI6" s="1">
        <v>9.5</v>
      </c>
      <c r="AJ6" s="1">
        <v>2.6</v>
      </c>
      <c r="AK6" s="1">
        <v>-9.1999999999999993</v>
      </c>
      <c r="AL6" s="1">
        <v>-12</v>
      </c>
      <c r="AM6" s="10">
        <v>-23.3</v>
      </c>
      <c r="AN6" s="23">
        <v>-29</v>
      </c>
      <c r="AO6" s="1">
        <v>-27.7</v>
      </c>
      <c r="AP6" s="1">
        <v>-18.7</v>
      </c>
      <c r="AQ6" s="1">
        <v>-13.7</v>
      </c>
      <c r="AR6" s="1">
        <v>-6.1</v>
      </c>
      <c r="AS6" s="1">
        <v>4.8</v>
      </c>
      <c r="AT6" s="1">
        <v>15.3</v>
      </c>
      <c r="AU6" s="1">
        <v>9.1</v>
      </c>
      <c r="AV6" s="1">
        <v>5.8</v>
      </c>
      <c r="AW6" s="1">
        <v>-8.8000000000000007</v>
      </c>
      <c r="AX6" s="1">
        <v>-20.2</v>
      </c>
      <c r="AY6" s="10">
        <v>-25.5</v>
      </c>
      <c r="AZ6" s="2">
        <f t="shared" si="3"/>
        <v>-9.5583333333333353</v>
      </c>
      <c r="BA6" s="1">
        <f t="shared" si="4"/>
        <v>10.050000000000001</v>
      </c>
      <c r="BB6" s="1">
        <f t="shared" si="5"/>
        <v>5.78</v>
      </c>
    </row>
    <row r="7" spans="1:54" x14ac:dyDescent="0.3">
      <c r="A7" s="1">
        <v>1971</v>
      </c>
      <c r="B7" s="1">
        <v>0.35099999999999998</v>
      </c>
      <c r="C7" s="1">
        <v>0.46300000000000002</v>
      </c>
      <c r="D7" s="1">
        <v>0.35099999999999998</v>
      </c>
      <c r="F7" s="5"/>
      <c r="H7" s="1">
        <v>1971</v>
      </c>
      <c r="I7" s="1">
        <v>47.1</v>
      </c>
      <c r="J7" s="1">
        <v>90.2</v>
      </c>
      <c r="K7" s="1">
        <v>93</v>
      </c>
      <c r="L7" s="1">
        <v>63.2</v>
      </c>
      <c r="M7" s="1">
        <v>43</v>
      </c>
      <c r="N7" s="1">
        <v>43.1</v>
      </c>
      <c r="O7" s="10">
        <v>31.9</v>
      </c>
      <c r="P7" s="23">
        <v>39.200000000000003</v>
      </c>
      <c r="Q7" s="1">
        <v>5.3</v>
      </c>
      <c r="R7" s="1">
        <v>14.8</v>
      </c>
      <c r="S7" s="1">
        <v>35.1</v>
      </c>
      <c r="T7" s="1">
        <v>26.3</v>
      </c>
      <c r="U7" s="1">
        <v>64.8</v>
      </c>
      <c r="V7" s="1">
        <v>137.80000000000001</v>
      </c>
      <c r="W7" s="1">
        <v>45.2</v>
      </c>
      <c r="X7" s="1">
        <v>86.2</v>
      </c>
      <c r="Y7" s="1">
        <v>66.400000000000006</v>
      </c>
      <c r="Z7" s="1">
        <v>75.900000000000006</v>
      </c>
      <c r="AA7" s="10">
        <v>31.3</v>
      </c>
      <c r="AB7" s="24">
        <f t="shared" si="0"/>
        <v>628.29999999999995</v>
      </c>
      <c r="AC7" s="2">
        <f t="shared" si="1"/>
        <v>202.60000000000002</v>
      </c>
      <c r="AD7" s="2">
        <f t="shared" si="2"/>
        <v>360.3</v>
      </c>
      <c r="AE7" s="2"/>
      <c r="AF7" s="1">
        <v>1971</v>
      </c>
      <c r="AG7" s="1">
        <v>4.8</v>
      </c>
      <c r="AH7" s="1">
        <v>15.3</v>
      </c>
      <c r="AI7" s="1">
        <v>9.1</v>
      </c>
      <c r="AJ7" s="1">
        <v>5.8</v>
      </c>
      <c r="AK7" s="1">
        <v>-8.8000000000000007</v>
      </c>
      <c r="AL7" s="1">
        <v>-20.2</v>
      </c>
      <c r="AM7" s="10">
        <v>-25.5</v>
      </c>
      <c r="AN7" s="23">
        <v>-28.8</v>
      </c>
      <c r="AO7" s="1">
        <v>-32.5</v>
      </c>
      <c r="AP7" s="1">
        <v>-20.9</v>
      </c>
      <c r="AQ7" s="1">
        <v>-15.2</v>
      </c>
      <c r="AR7" s="1">
        <v>-0.3</v>
      </c>
      <c r="AS7" s="1">
        <v>7.6</v>
      </c>
      <c r="AT7" s="1">
        <v>12.7</v>
      </c>
      <c r="AU7" s="1">
        <v>14.4</v>
      </c>
      <c r="AV7" s="1">
        <v>4.5999999999999996</v>
      </c>
      <c r="AW7" s="1">
        <v>-7.7</v>
      </c>
      <c r="AX7" s="1">
        <v>-13</v>
      </c>
      <c r="AY7" s="10">
        <v>-22.1</v>
      </c>
      <c r="AZ7" s="2">
        <f t="shared" si="3"/>
        <v>-8.4333333333333318</v>
      </c>
      <c r="BA7" s="1">
        <f t="shared" si="4"/>
        <v>10.149999999999999</v>
      </c>
      <c r="BB7" s="1">
        <f t="shared" si="5"/>
        <v>7.8</v>
      </c>
    </row>
    <row r="8" spans="1:54" x14ac:dyDescent="0.3">
      <c r="A8" s="1">
        <v>1972</v>
      </c>
      <c r="B8" s="1">
        <v>0.89900000000000002</v>
      </c>
      <c r="C8" s="1">
        <v>0.82599999999999996</v>
      </c>
      <c r="D8" s="1">
        <v>0.89900000000000002</v>
      </c>
      <c r="F8" s="5"/>
      <c r="H8" s="1">
        <v>1972</v>
      </c>
      <c r="I8" s="1">
        <v>64.8</v>
      </c>
      <c r="J8" s="1">
        <v>137.80000000000001</v>
      </c>
      <c r="K8" s="1">
        <v>45.2</v>
      </c>
      <c r="L8" s="1">
        <v>86.2</v>
      </c>
      <c r="M8" s="1">
        <v>66.400000000000006</v>
      </c>
      <c r="N8" s="1">
        <v>75.900000000000006</v>
      </c>
      <c r="O8" s="10">
        <v>31.3</v>
      </c>
      <c r="P8" s="23">
        <v>16.399999999999999</v>
      </c>
      <c r="Q8" s="1">
        <v>22</v>
      </c>
      <c r="R8" s="1">
        <v>14.5</v>
      </c>
      <c r="S8" s="1">
        <v>26.4</v>
      </c>
      <c r="T8" s="1">
        <v>16.8</v>
      </c>
      <c r="U8" s="1">
        <v>6.9</v>
      </c>
      <c r="V8" s="1">
        <v>89.1</v>
      </c>
      <c r="W8" s="1">
        <v>65.400000000000006</v>
      </c>
      <c r="X8" s="1">
        <v>26.8</v>
      </c>
      <c r="Y8" s="1">
        <v>45.8</v>
      </c>
      <c r="Z8" s="1">
        <v>19.2</v>
      </c>
      <c r="AA8" s="10">
        <v>43.6</v>
      </c>
      <c r="AB8" s="24">
        <f t="shared" si="0"/>
        <v>392.90000000000003</v>
      </c>
      <c r="AC8" s="2">
        <f t="shared" si="1"/>
        <v>96</v>
      </c>
      <c r="AD8" s="2">
        <f t="shared" si="2"/>
        <v>205</v>
      </c>
      <c r="AE8" s="2"/>
      <c r="AF8" s="1">
        <v>1972</v>
      </c>
      <c r="AG8" s="1">
        <v>7.6</v>
      </c>
      <c r="AH8" s="1">
        <v>12.7</v>
      </c>
      <c r="AI8" s="1">
        <v>14.4</v>
      </c>
      <c r="AJ8" s="1">
        <v>4.5999999999999996</v>
      </c>
      <c r="AK8" s="1">
        <v>-7.7</v>
      </c>
      <c r="AL8" s="1">
        <v>-13</v>
      </c>
      <c r="AM8" s="10">
        <v>-22.1</v>
      </c>
      <c r="AN8" s="23">
        <v>-34.4</v>
      </c>
      <c r="AO8" s="1">
        <v>-26.3</v>
      </c>
      <c r="AP8" s="1">
        <v>-18.399999999999999</v>
      </c>
      <c r="AQ8" s="1">
        <v>-9.6999999999999993</v>
      </c>
      <c r="AR8" s="1">
        <v>-4.5</v>
      </c>
      <c r="AS8" s="1">
        <v>12.8</v>
      </c>
      <c r="AT8" s="1">
        <v>13.8</v>
      </c>
      <c r="AU8" s="1">
        <v>10.9</v>
      </c>
      <c r="AV8" s="1">
        <v>1.9</v>
      </c>
      <c r="AW8" s="1">
        <v>-6.6</v>
      </c>
      <c r="AX8" s="1">
        <v>-25.3</v>
      </c>
      <c r="AY8" s="10">
        <v>-29.9</v>
      </c>
      <c r="AZ8" s="2">
        <f t="shared" si="3"/>
        <v>-9.6416666666666675</v>
      </c>
      <c r="BA8" s="1">
        <f t="shared" si="4"/>
        <v>13.3</v>
      </c>
      <c r="BB8" s="1">
        <f t="shared" si="5"/>
        <v>6.9799999999999995</v>
      </c>
    </row>
    <row r="9" spans="1:54" x14ac:dyDescent="0.3">
      <c r="A9" s="1">
        <v>1973</v>
      </c>
      <c r="B9" s="1">
        <v>0.35799999999999998</v>
      </c>
      <c r="C9" s="1">
        <v>0.51700000000000002</v>
      </c>
      <c r="D9" s="1">
        <v>0.35799999999999998</v>
      </c>
      <c r="F9" s="5"/>
      <c r="H9" s="1">
        <v>1973</v>
      </c>
      <c r="I9" s="1">
        <v>6.9</v>
      </c>
      <c r="J9" s="1">
        <v>89.1</v>
      </c>
      <c r="K9" s="1">
        <v>65.400000000000006</v>
      </c>
      <c r="L9" s="1">
        <v>26.8</v>
      </c>
      <c r="M9" s="1">
        <v>45.8</v>
      </c>
      <c r="N9" s="1">
        <v>19.2</v>
      </c>
      <c r="O9" s="10">
        <v>43.6</v>
      </c>
      <c r="P9" s="23">
        <v>22.8</v>
      </c>
      <c r="Q9" s="1">
        <v>25.9</v>
      </c>
      <c r="R9" s="1">
        <v>32.200000000000003</v>
      </c>
      <c r="S9" s="1">
        <v>9.5</v>
      </c>
      <c r="T9" s="1">
        <v>7.9</v>
      </c>
      <c r="U9" s="1">
        <v>73.599999999999994</v>
      </c>
      <c r="V9" s="1">
        <v>16.600000000000001</v>
      </c>
      <c r="W9" s="1">
        <v>56.9</v>
      </c>
      <c r="X9" s="1">
        <v>84</v>
      </c>
      <c r="Y9" s="1">
        <v>75.099999999999994</v>
      </c>
      <c r="Z9" s="1">
        <v>39.9</v>
      </c>
      <c r="AA9" s="10">
        <v>38.700000000000003</v>
      </c>
      <c r="AB9" s="24">
        <f t="shared" si="0"/>
        <v>483.09999999999997</v>
      </c>
      <c r="AC9" s="2">
        <f t="shared" si="1"/>
        <v>90.199999999999989</v>
      </c>
      <c r="AD9" s="2">
        <f t="shared" si="2"/>
        <v>239</v>
      </c>
      <c r="AE9" s="2"/>
      <c r="AF9" s="1">
        <v>1973</v>
      </c>
      <c r="AG9" s="1">
        <v>12.8</v>
      </c>
      <c r="AH9" s="1">
        <v>13.8</v>
      </c>
      <c r="AI9" s="1">
        <v>10.9</v>
      </c>
      <c r="AJ9" s="1">
        <v>1.9</v>
      </c>
      <c r="AK9" s="1">
        <v>-6.6</v>
      </c>
      <c r="AL9" s="1">
        <v>-25.3</v>
      </c>
      <c r="AM9" s="10">
        <v>-29.9</v>
      </c>
      <c r="AN9" s="23">
        <v>-31.1</v>
      </c>
      <c r="AO9" s="1">
        <v>-20.100000000000001</v>
      </c>
      <c r="AP9" s="1">
        <v>-16.100000000000001</v>
      </c>
      <c r="AQ9" s="1">
        <v>-9.9</v>
      </c>
      <c r="AR9" s="1">
        <v>-2.5</v>
      </c>
      <c r="AS9" s="1">
        <v>5.6</v>
      </c>
      <c r="AT9" s="1">
        <v>15.1</v>
      </c>
      <c r="AU9" s="1">
        <v>15.1</v>
      </c>
      <c r="AV9" s="1">
        <v>4.4000000000000004</v>
      </c>
      <c r="AW9" s="1">
        <v>-6.5</v>
      </c>
      <c r="AX9" s="1">
        <v>-15.4</v>
      </c>
      <c r="AY9" s="10">
        <v>-24</v>
      </c>
      <c r="AZ9" s="2">
        <f t="shared" si="3"/>
        <v>-7.116666666666668</v>
      </c>
      <c r="BA9" s="1">
        <f t="shared" si="4"/>
        <v>10.35</v>
      </c>
      <c r="BB9" s="1">
        <f t="shared" si="5"/>
        <v>7.5399999999999991</v>
      </c>
    </row>
    <row r="10" spans="1:54" x14ac:dyDescent="0.3">
      <c r="A10" s="1">
        <v>1974</v>
      </c>
      <c r="B10" s="1">
        <v>0.28299999999999997</v>
      </c>
      <c r="C10" s="1">
        <v>0.38800000000000001</v>
      </c>
      <c r="D10" s="1">
        <v>0.28299999999999997</v>
      </c>
      <c r="F10" s="5"/>
      <c r="H10" s="1">
        <v>1974</v>
      </c>
      <c r="I10" s="1">
        <v>73.599999999999994</v>
      </c>
      <c r="J10" s="1">
        <v>16.600000000000001</v>
      </c>
      <c r="K10" s="1">
        <v>56.9</v>
      </c>
      <c r="L10" s="1">
        <v>84</v>
      </c>
      <c r="M10" s="1">
        <v>75.099999999999994</v>
      </c>
      <c r="N10" s="1">
        <v>39.9</v>
      </c>
      <c r="O10" s="10">
        <v>38.700000000000003</v>
      </c>
      <c r="P10" s="23">
        <v>6.8</v>
      </c>
      <c r="Q10" s="1">
        <v>17.8</v>
      </c>
      <c r="R10" s="1">
        <v>24.9</v>
      </c>
      <c r="S10" s="1">
        <v>31.3</v>
      </c>
      <c r="T10" s="1">
        <v>44.4</v>
      </c>
      <c r="U10" s="1">
        <v>32.5</v>
      </c>
      <c r="V10" s="1">
        <v>16.399999999999999</v>
      </c>
      <c r="W10" s="1">
        <v>54.4</v>
      </c>
      <c r="X10" s="1">
        <v>56.1</v>
      </c>
      <c r="Y10" s="1">
        <v>48.8</v>
      </c>
      <c r="Z10" s="1">
        <v>6.2</v>
      </c>
      <c r="AA10" s="10">
        <v>53.9</v>
      </c>
      <c r="AB10" s="24">
        <f t="shared" si="0"/>
        <v>393.5</v>
      </c>
      <c r="AC10" s="2">
        <f t="shared" si="1"/>
        <v>48.9</v>
      </c>
      <c r="AD10" s="2">
        <f t="shared" si="2"/>
        <v>203.8</v>
      </c>
      <c r="AE10" s="2"/>
      <c r="AF10" s="1">
        <v>1974</v>
      </c>
      <c r="AG10" s="1">
        <v>5.6</v>
      </c>
      <c r="AH10" s="1">
        <v>15.1</v>
      </c>
      <c r="AI10" s="1">
        <v>15.1</v>
      </c>
      <c r="AJ10" s="1">
        <v>4.4000000000000004</v>
      </c>
      <c r="AK10" s="1">
        <v>-6.5</v>
      </c>
      <c r="AL10" s="1">
        <v>-15.4</v>
      </c>
      <c r="AM10" s="10">
        <v>-24</v>
      </c>
      <c r="AN10" s="23">
        <v>-39.200000000000003</v>
      </c>
      <c r="AO10" s="1">
        <v>-32</v>
      </c>
      <c r="AP10" s="1">
        <v>-21.4</v>
      </c>
      <c r="AQ10" s="1">
        <v>-10.1</v>
      </c>
      <c r="AR10" s="1">
        <v>-3.5</v>
      </c>
      <c r="AS10" s="1">
        <v>5</v>
      </c>
      <c r="AT10" s="1">
        <v>12.9</v>
      </c>
      <c r="AU10" s="1">
        <v>11.6</v>
      </c>
      <c r="AV10" s="1">
        <v>4</v>
      </c>
      <c r="AW10" s="1">
        <v>-13.6</v>
      </c>
      <c r="AX10" s="1">
        <v>-31.6</v>
      </c>
      <c r="AY10" s="10">
        <v>-18.8</v>
      </c>
      <c r="AZ10" s="2">
        <f t="shared" si="3"/>
        <v>-11.391666666666666</v>
      </c>
      <c r="BA10" s="1">
        <f t="shared" si="4"/>
        <v>8.9499999999999993</v>
      </c>
      <c r="BB10" s="1">
        <f t="shared" si="5"/>
        <v>6</v>
      </c>
    </row>
    <row r="11" spans="1:54" x14ac:dyDescent="0.3">
      <c r="A11" s="1">
        <v>1975</v>
      </c>
      <c r="B11" s="1">
        <v>0.53900000000000003</v>
      </c>
      <c r="C11" s="1">
        <v>0.63200000000000001</v>
      </c>
      <c r="D11" s="1">
        <v>0.53900000000000003</v>
      </c>
      <c r="F11" s="5"/>
      <c r="H11" s="1">
        <v>1975</v>
      </c>
      <c r="I11" s="1">
        <v>32.5</v>
      </c>
      <c r="J11" s="1">
        <v>16.399999999999999</v>
      </c>
      <c r="K11" s="1">
        <v>54.4</v>
      </c>
      <c r="L11" s="1">
        <v>56.1</v>
      </c>
      <c r="M11" s="1">
        <v>48.8</v>
      </c>
      <c r="N11" s="1">
        <v>6.2</v>
      </c>
      <c r="O11" s="10">
        <v>53.9</v>
      </c>
      <c r="P11" s="23">
        <v>36.5</v>
      </c>
      <c r="Q11" s="1">
        <v>22.5</v>
      </c>
      <c r="R11" s="1">
        <v>35.9</v>
      </c>
      <c r="S11" s="1">
        <v>28.8</v>
      </c>
      <c r="T11" s="1">
        <v>28.3</v>
      </c>
      <c r="U11" s="1">
        <v>75.2</v>
      </c>
      <c r="V11" s="1">
        <v>42</v>
      </c>
      <c r="W11" s="1">
        <v>34.9</v>
      </c>
      <c r="X11" s="1">
        <v>61.3</v>
      </c>
      <c r="Y11" s="1">
        <v>67</v>
      </c>
      <c r="Z11" s="1">
        <v>53.5</v>
      </c>
      <c r="AA11" s="10">
        <v>31.4</v>
      </c>
      <c r="AB11" s="24">
        <f t="shared" si="0"/>
        <v>517.29999999999995</v>
      </c>
      <c r="AC11" s="2">
        <f t="shared" si="1"/>
        <v>117.2</v>
      </c>
      <c r="AD11" s="2">
        <f t="shared" si="2"/>
        <v>241.7</v>
      </c>
      <c r="AE11" s="2"/>
      <c r="AF11" s="1">
        <v>1975</v>
      </c>
      <c r="AG11" s="1">
        <v>5</v>
      </c>
      <c r="AH11" s="1">
        <v>12.9</v>
      </c>
      <c r="AI11" s="1">
        <v>11.6</v>
      </c>
      <c r="AJ11" s="1">
        <v>4</v>
      </c>
      <c r="AK11" s="1">
        <v>-13.6</v>
      </c>
      <c r="AL11" s="1">
        <v>-31.6</v>
      </c>
      <c r="AM11" s="10">
        <v>-18.8</v>
      </c>
      <c r="AN11" s="23">
        <v>-23.7</v>
      </c>
      <c r="AO11" s="1">
        <v>-21.4</v>
      </c>
      <c r="AP11" s="1">
        <v>-19.100000000000001</v>
      </c>
      <c r="AQ11" s="1">
        <v>-11</v>
      </c>
      <c r="AR11" s="1">
        <v>-1.8</v>
      </c>
      <c r="AS11" s="1">
        <v>9.5</v>
      </c>
      <c r="AT11" s="1">
        <v>15.6</v>
      </c>
      <c r="AU11" s="1">
        <v>12.4</v>
      </c>
      <c r="AV11" s="1">
        <v>6.3</v>
      </c>
      <c r="AW11" s="1">
        <v>-6.9</v>
      </c>
      <c r="AX11" s="1">
        <v>-23.5</v>
      </c>
      <c r="AY11" s="10">
        <v>-22.4</v>
      </c>
      <c r="AZ11" s="2">
        <f t="shared" si="3"/>
        <v>-7.1666666666666652</v>
      </c>
      <c r="BA11" s="1">
        <f t="shared" si="4"/>
        <v>12.55</v>
      </c>
      <c r="BB11" s="1">
        <f t="shared" si="5"/>
        <v>8.4</v>
      </c>
    </row>
    <row r="12" spans="1:54" x14ac:dyDescent="0.3">
      <c r="A12" s="1">
        <v>1976</v>
      </c>
      <c r="B12" s="1">
        <v>0.81599999999999995</v>
      </c>
      <c r="C12" s="1">
        <v>0.88200000000000001</v>
      </c>
      <c r="D12" s="1">
        <v>0.81599999999999995</v>
      </c>
      <c r="F12" s="5"/>
      <c r="H12" s="1">
        <v>1976</v>
      </c>
      <c r="I12" s="1">
        <v>75.2</v>
      </c>
      <c r="J12" s="1">
        <v>42</v>
      </c>
      <c r="K12" s="1">
        <v>34.9</v>
      </c>
      <c r="L12" s="1">
        <v>61.3</v>
      </c>
      <c r="M12" s="1">
        <v>67</v>
      </c>
      <c r="N12" s="1">
        <v>53.5</v>
      </c>
      <c r="O12" s="10">
        <v>31.4</v>
      </c>
      <c r="P12" s="23">
        <v>21.7</v>
      </c>
      <c r="Q12" s="1">
        <v>21.5</v>
      </c>
      <c r="R12" s="1">
        <v>19.100000000000001</v>
      </c>
      <c r="S12" s="1">
        <v>16.100000000000001</v>
      </c>
      <c r="T12" s="1">
        <v>24.5</v>
      </c>
      <c r="U12" s="1">
        <v>26.4</v>
      </c>
      <c r="V12" s="1">
        <v>25</v>
      </c>
      <c r="W12" s="1">
        <v>36.4</v>
      </c>
      <c r="X12" s="1">
        <v>52.4</v>
      </c>
      <c r="Y12" s="1">
        <v>26.5</v>
      </c>
      <c r="Z12" s="1">
        <v>61.8</v>
      </c>
      <c r="AA12" s="10">
        <v>23.6</v>
      </c>
      <c r="AB12" s="24">
        <f t="shared" si="0"/>
        <v>355.00000000000006</v>
      </c>
      <c r="AC12" s="2">
        <f t="shared" si="1"/>
        <v>51.4</v>
      </c>
      <c r="AD12" s="2">
        <f t="shared" si="2"/>
        <v>164.70000000000002</v>
      </c>
      <c r="AE12" s="2"/>
      <c r="AF12" s="1">
        <v>1976</v>
      </c>
      <c r="AG12" s="1">
        <v>9.5</v>
      </c>
      <c r="AH12" s="1">
        <v>15.6</v>
      </c>
      <c r="AI12" s="1">
        <v>12.4</v>
      </c>
      <c r="AJ12" s="1">
        <v>6.3</v>
      </c>
      <c r="AK12" s="1">
        <v>-6.9</v>
      </c>
      <c r="AL12" s="1">
        <v>-23.5</v>
      </c>
      <c r="AM12" s="10">
        <v>-22.4</v>
      </c>
      <c r="AN12" s="23">
        <v>-23.9</v>
      </c>
      <c r="AO12" s="1">
        <v>-28.4</v>
      </c>
      <c r="AP12" s="1">
        <v>-21.6</v>
      </c>
      <c r="AQ12" s="1">
        <v>-8.6</v>
      </c>
      <c r="AR12" s="1">
        <v>-2.4</v>
      </c>
      <c r="AS12" s="1">
        <v>9.9</v>
      </c>
      <c r="AT12" s="1">
        <v>15.1</v>
      </c>
      <c r="AU12" s="1">
        <v>11.7</v>
      </c>
      <c r="AV12" s="1">
        <v>5.6</v>
      </c>
      <c r="AW12" s="1">
        <v>-12.4</v>
      </c>
      <c r="AX12" s="1">
        <v>-18.8</v>
      </c>
      <c r="AY12" s="10">
        <v>-31.6</v>
      </c>
      <c r="AZ12" s="2">
        <f t="shared" si="3"/>
        <v>-8.7833333333333332</v>
      </c>
      <c r="BA12" s="1">
        <f t="shared" si="4"/>
        <v>12.5</v>
      </c>
      <c r="BB12" s="1">
        <f t="shared" si="5"/>
        <v>7.9799999999999995</v>
      </c>
    </row>
    <row r="13" spans="1:54" x14ac:dyDescent="0.3">
      <c r="A13" s="1">
        <v>1977</v>
      </c>
      <c r="B13" s="1">
        <v>0.61099999999999999</v>
      </c>
      <c r="C13" s="1">
        <v>0.75900000000000001</v>
      </c>
      <c r="D13" s="1">
        <v>0.61099999999999999</v>
      </c>
      <c r="F13" s="5"/>
      <c r="H13" s="1">
        <v>1977</v>
      </c>
      <c r="I13" s="1">
        <v>26.4</v>
      </c>
      <c r="J13" s="1">
        <v>25</v>
      </c>
      <c r="K13" s="1">
        <v>36.4</v>
      </c>
      <c r="L13" s="1">
        <v>52.4</v>
      </c>
      <c r="M13" s="1">
        <v>26.5</v>
      </c>
      <c r="N13" s="1">
        <v>61.8</v>
      </c>
      <c r="O13" s="10">
        <v>23.6</v>
      </c>
      <c r="P13" s="23">
        <v>18</v>
      </c>
      <c r="Q13" s="1">
        <v>15.4</v>
      </c>
      <c r="R13" s="1">
        <v>35.6</v>
      </c>
      <c r="S13" s="1">
        <v>42.6</v>
      </c>
      <c r="T13" s="1">
        <v>32.1</v>
      </c>
      <c r="U13" s="1">
        <v>48</v>
      </c>
      <c r="V13" s="1">
        <v>105.1</v>
      </c>
      <c r="W13" s="1">
        <v>23.2</v>
      </c>
      <c r="X13" s="1">
        <v>92.4</v>
      </c>
      <c r="Y13" s="1">
        <v>50.5</v>
      </c>
      <c r="Z13" s="1">
        <v>63.1</v>
      </c>
      <c r="AA13" s="10">
        <v>26.1</v>
      </c>
      <c r="AB13" s="24">
        <f t="shared" si="0"/>
        <v>552.1</v>
      </c>
      <c r="AC13" s="2">
        <f t="shared" si="1"/>
        <v>153.1</v>
      </c>
      <c r="AD13" s="2">
        <f t="shared" si="2"/>
        <v>300.79999999999995</v>
      </c>
      <c r="AE13" s="2"/>
      <c r="AF13" s="1">
        <v>1977</v>
      </c>
      <c r="AG13" s="1">
        <v>9.9</v>
      </c>
      <c r="AH13" s="1">
        <v>15.1</v>
      </c>
      <c r="AI13" s="1">
        <v>11.7</v>
      </c>
      <c r="AJ13" s="1">
        <v>5.6</v>
      </c>
      <c r="AK13" s="1">
        <v>-12.4</v>
      </c>
      <c r="AL13" s="1">
        <v>-18.8</v>
      </c>
      <c r="AM13" s="10">
        <v>-31.6</v>
      </c>
      <c r="AN13" s="23">
        <v>-32.5</v>
      </c>
      <c r="AO13" s="1">
        <v>-33.6</v>
      </c>
      <c r="AP13" s="1">
        <v>-24</v>
      </c>
      <c r="AQ13" s="1">
        <v>-8.5</v>
      </c>
      <c r="AR13" s="1">
        <v>-0.5</v>
      </c>
      <c r="AS13" s="1">
        <v>10.199999999999999</v>
      </c>
      <c r="AT13" s="1">
        <v>13.6</v>
      </c>
      <c r="AU13" s="1">
        <v>11.1</v>
      </c>
      <c r="AV13" s="1">
        <v>4.2</v>
      </c>
      <c r="AW13" s="1">
        <v>-14.6</v>
      </c>
      <c r="AX13" s="1">
        <v>-10.1</v>
      </c>
      <c r="AY13" s="10">
        <v>-28.2</v>
      </c>
      <c r="AZ13" s="2">
        <f t="shared" si="3"/>
        <v>-9.4083333333333332</v>
      </c>
      <c r="BA13" s="1">
        <f t="shared" si="4"/>
        <v>11.899999999999999</v>
      </c>
      <c r="BB13" s="1">
        <f t="shared" si="5"/>
        <v>7.7200000000000006</v>
      </c>
    </row>
    <row r="14" spans="1:54" x14ac:dyDescent="0.3">
      <c r="A14" s="1">
        <v>1978</v>
      </c>
      <c r="B14" s="1">
        <v>0.80600000000000005</v>
      </c>
      <c r="C14" s="1">
        <v>0.94799999999999995</v>
      </c>
      <c r="D14" s="1">
        <v>0.80600000000000005</v>
      </c>
      <c r="F14" s="5"/>
      <c r="H14" s="1">
        <v>1978</v>
      </c>
      <c r="I14" s="1">
        <v>48</v>
      </c>
      <c r="J14" s="1">
        <v>105.1</v>
      </c>
      <c r="K14" s="1">
        <v>23.2</v>
      </c>
      <c r="L14" s="1">
        <v>92.4</v>
      </c>
      <c r="M14" s="1">
        <v>50.5</v>
      </c>
      <c r="N14" s="1">
        <v>63.1</v>
      </c>
      <c r="O14" s="10">
        <v>26.1</v>
      </c>
      <c r="P14" s="23">
        <v>37</v>
      </c>
      <c r="Q14" s="1">
        <v>29.2</v>
      </c>
      <c r="R14" s="1">
        <v>39.6</v>
      </c>
      <c r="S14" s="1">
        <v>11.8</v>
      </c>
      <c r="T14" s="1">
        <v>22.5</v>
      </c>
      <c r="U14" s="1">
        <v>23.3</v>
      </c>
      <c r="V14" s="1">
        <v>93.2</v>
      </c>
      <c r="W14" s="1">
        <v>48.7</v>
      </c>
      <c r="X14" s="1">
        <v>49.8</v>
      </c>
      <c r="Y14" s="1">
        <v>63.7</v>
      </c>
      <c r="Z14" s="1">
        <v>44.3</v>
      </c>
      <c r="AA14" s="10">
        <v>36.700000000000003</v>
      </c>
      <c r="AB14" s="24">
        <f t="shared" si="0"/>
        <v>499.8</v>
      </c>
      <c r="AC14" s="2">
        <f t="shared" si="1"/>
        <v>116.5</v>
      </c>
      <c r="AD14" s="2">
        <f t="shared" si="2"/>
        <v>237.5</v>
      </c>
      <c r="AE14" s="2"/>
      <c r="AF14" s="1">
        <v>1978</v>
      </c>
      <c r="AG14" s="1">
        <v>10.199999999999999</v>
      </c>
      <c r="AH14" s="1">
        <v>13.6</v>
      </c>
      <c r="AI14" s="1">
        <v>11.1</v>
      </c>
      <c r="AJ14" s="1">
        <v>4.2</v>
      </c>
      <c r="AK14" s="1">
        <v>-14.6</v>
      </c>
      <c r="AL14" s="1">
        <v>-10.1</v>
      </c>
      <c r="AM14" s="10">
        <v>-28.2</v>
      </c>
      <c r="AN14" s="23">
        <v>-29.1</v>
      </c>
      <c r="AO14" s="1">
        <v>-26.3</v>
      </c>
      <c r="AP14" s="1">
        <v>-20.8</v>
      </c>
      <c r="AQ14" s="1">
        <v>-12.4</v>
      </c>
      <c r="AR14" s="1">
        <v>-1.8</v>
      </c>
      <c r="AS14" s="1">
        <v>7.3</v>
      </c>
      <c r="AT14" s="1">
        <v>16.3</v>
      </c>
      <c r="AU14" s="1">
        <v>11.1</v>
      </c>
      <c r="AV14" s="1">
        <v>3.9</v>
      </c>
      <c r="AW14" s="1">
        <v>-1.8</v>
      </c>
      <c r="AX14" s="1">
        <v>-12.2</v>
      </c>
      <c r="AY14" s="10">
        <v>-29.2</v>
      </c>
      <c r="AZ14" s="2">
        <f t="shared" si="3"/>
        <v>-7.9166666666666679</v>
      </c>
      <c r="BA14" s="1">
        <f t="shared" si="4"/>
        <v>11.8</v>
      </c>
      <c r="BB14" s="1">
        <f t="shared" si="5"/>
        <v>7.3599999999999994</v>
      </c>
    </row>
    <row r="15" spans="1:54" x14ac:dyDescent="0.3">
      <c r="A15" s="1">
        <v>1979</v>
      </c>
      <c r="B15" s="1">
        <v>0.89300000000000002</v>
      </c>
      <c r="C15" s="1">
        <v>1.1000000000000001</v>
      </c>
      <c r="D15" s="1">
        <v>0.89300000000000002</v>
      </c>
      <c r="F15" s="5"/>
      <c r="H15" s="1">
        <v>1979</v>
      </c>
      <c r="I15" s="1">
        <v>23.3</v>
      </c>
      <c r="J15" s="1">
        <v>93.2</v>
      </c>
      <c r="K15" s="1">
        <v>48.7</v>
      </c>
      <c r="L15" s="1">
        <v>49.8</v>
      </c>
      <c r="M15" s="1">
        <v>63.7</v>
      </c>
      <c r="N15" s="1">
        <v>44.3</v>
      </c>
      <c r="O15" s="10">
        <v>36.700000000000003</v>
      </c>
      <c r="P15" s="23">
        <v>16.600000000000001</v>
      </c>
      <c r="Q15" s="1">
        <v>14.8</v>
      </c>
      <c r="R15" s="1">
        <v>24.8</v>
      </c>
      <c r="S15" s="1">
        <v>1.8</v>
      </c>
      <c r="T15" s="1">
        <v>28</v>
      </c>
      <c r="U15" s="1">
        <v>112.1</v>
      </c>
      <c r="V15" s="1">
        <v>31.3</v>
      </c>
      <c r="W15" s="1">
        <v>46.5</v>
      </c>
      <c r="X15" s="1">
        <v>76.2</v>
      </c>
      <c r="Y15" s="1">
        <v>33.4</v>
      </c>
      <c r="Z15" s="1">
        <v>64.099999999999994</v>
      </c>
      <c r="AA15" s="10">
        <v>48.3</v>
      </c>
      <c r="AB15" s="24">
        <f t="shared" si="0"/>
        <v>497.89999999999992</v>
      </c>
      <c r="AC15" s="2">
        <f t="shared" si="1"/>
        <v>143.4</v>
      </c>
      <c r="AD15" s="2">
        <f t="shared" si="2"/>
        <v>294.10000000000002</v>
      </c>
      <c r="AE15" s="2"/>
      <c r="AF15" s="1">
        <v>1979</v>
      </c>
      <c r="AG15" s="1">
        <v>7.3</v>
      </c>
      <c r="AH15" s="1">
        <v>16.3</v>
      </c>
      <c r="AI15" s="1">
        <v>11.1</v>
      </c>
      <c r="AJ15" s="1">
        <v>3.9</v>
      </c>
      <c r="AK15" s="1">
        <v>-1.8</v>
      </c>
      <c r="AL15" s="1">
        <v>-12.2</v>
      </c>
      <c r="AM15" s="10">
        <v>-29.2</v>
      </c>
      <c r="AN15" s="23">
        <v>-38.200000000000003</v>
      </c>
      <c r="AO15" s="1">
        <v>-39.4</v>
      </c>
      <c r="AP15" s="1">
        <v>-25.2</v>
      </c>
      <c r="AQ15" s="1">
        <v>-10.3</v>
      </c>
      <c r="AR15" s="1">
        <v>-3.4</v>
      </c>
      <c r="AS15" s="1">
        <v>10.9</v>
      </c>
      <c r="AT15" s="1">
        <v>17.8</v>
      </c>
      <c r="AU15" s="1">
        <v>11.5</v>
      </c>
      <c r="AV15" s="1">
        <v>5.6</v>
      </c>
      <c r="AW15" s="1">
        <v>-9</v>
      </c>
      <c r="AX15" s="1">
        <v>-21</v>
      </c>
      <c r="AY15" s="10">
        <v>-26.3</v>
      </c>
      <c r="AZ15" s="2">
        <f t="shared" si="3"/>
        <v>-10.583333333333334</v>
      </c>
      <c r="BA15" s="1">
        <f t="shared" si="4"/>
        <v>14.350000000000001</v>
      </c>
      <c r="BB15" s="1">
        <f t="shared" si="5"/>
        <v>8.48</v>
      </c>
    </row>
    <row r="16" spans="1:54" x14ac:dyDescent="0.3">
      <c r="A16" s="1">
        <v>1980</v>
      </c>
      <c r="B16" s="1">
        <v>0.36299999999999999</v>
      </c>
      <c r="C16" s="1">
        <v>0.77500000000000002</v>
      </c>
      <c r="D16" s="1">
        <v>0.36299999999999999</v>
      </c>
      <c r="F16" s="5"/>
      <c r="H16" s="1">
        <v>1980</v>
      </c>
      <c r="I16" s="1">
        <v>112.1</v>
      </c>
      <c r="J16" s="1">
        <v>31.3</v>
      </c>
      <c r="K16" s="1">
        <v>46.5</v>
      </c>
      <c r="L16" s="1">
        <v>76.2</v>
      </c>
      <c r="M16" s="1">
        <v>33.4</v>
      </c>
      <c r="N16" s="1">
        <v>64.099999999999994</v>
      </c>
      <c r="O16" s="10">
        <v>48.3</v>
      </c>
      <c r="P16" s="23">
        <v>27.9</v>
      </c>
      <c r="Q16" s="1">
        <v>34.9</v>
      </c>
      <c r="R16" s="1">
        <v>13.1</v>
      </c>
      <c r="S16" s="1">
        <v>36.700000000000003</v>
      </c>
      <c r="T16" s="1">
        <v>28.1</v>
      </c>
      <c r="U16" s="1">
        <v>52.4</v>
      </c>
      <c r="V16" s="1">
        <v>146.5</v>
      </c>
      <c r="W16" s="1">
        <v>71.400000000000006</v>
      </c>
      <c r="X16" s="1">
        <v>62.7</v>
      </c>
      <c r="Y16" s="1">
        <v>70.8</v>
      </c>
      <c r="Z16" s="1">
        <v>32.6</v>
      </c>
      <c r="AA16" s="10">
        <v>43.6</v>
      </c>
      <c r="AB16" s="24">
        <f t="shared" si="0"/>
        <v>620.70000000000005</v>
      </c>
      <c r="AC16" s="2">
        <f t="shared" si="1"/>
        <v>198.9</v>
      </c>
      <c r="AD16" s="2">
        <f t="shared" si="2"/>
        <v>361.09999999999997</v>
      </c>
      <c r="AE16" s="2"/>
      <c r="AF16" s="1">
        <v>1980</v>
      </c>
      <c r="AG16" s="1">
        <v>10.9</v>
      </c>
      <c r="AH16" s="1">
        <v>17.8</v>
      </c>
      <c r="AI16" s="1">
        <v>11.5</v>
      </c>
      <c r="AJ16" s="1">
        <v>5.6</v>
      </c>
      <c r="AK16" s="1">
        <v>-9</v>
      </c>
      <c r="AL16" s="1">
        <v>-21</v>
      </c>
      <c r="AM16" s="10">
        <v>-26.3</v>
      </c>
      <c r="AN16" s="23">
        <v>-28.5</v>
      </c>
      <c r="AO16" s="1">
        <v>-23.9</v>
      </c>
      <c r="AP16" s="1">
        <v>-24.8</v>
      </c>
      <c r="AQ16" s="1">
        <v>-8.5</v>
      </c>
      <c r="AR16" s="1">
        <v>-4</v>
      </c>
      <c r="AS16" s="1">
        <v>7.3</v>
      </c>
      <c r="AT16" s="1">
        <v>15.6</v>
      </c>
      <c r="AU16" s="1">
        <v>12.7</v>
      </c>
      <c r="AV16" s="1">
        <v>5.7</v>
      </c>
      <c r="AW16" s="1">
        <v>-3.3</v>
      </c>
      <c r="AX16" s="1">
        <v>-24.5</v>
      </c>
      <c r="AY16" s="10">
        <v>-24.3</v>
      </c>
      <c r="AZ16" s="2">
        <f t="shared" si="3"/>
        <v>-8.375</v>
      </c>
      <c r="BA16" s="1">
        <f t="shared" si="4"/>
        <v>11.45</v>
      </c>
      <c r="BB16" s="1">
        <f t="shared" si="5"/>
        <v>7.4599999999999991</v>
      </c>
    </row>
    <row r="17" spans="1:54" x14ac:dyDescent="0.3">
      <c r="A17" s="1">
        <v>1981</v>
      </c>
      <c r="B17" s="1">
        <v>0.70599999999999996</v>
      </c>
      <c r="C17" s="1">
        <v>0.74399999999999999</v>
      </c>
      <c r="D17" s="1">
        <v>0.70599999999999996</v>
      </c>
      <c r="F17" s="5"/>
      <c r="H17" s="1">
        <v>1981</v>
      </c>
      <c r="I17" s="1">
        <v>52.4</v>
      </c>
      <c r="J17" s="1">
        <v>146.5</v>
      </c>
      <c r="K17" s="1">
        <v>71.400000000000006</v>
      </c>
      <c r="L17" s="1">
        <v>62.7</v>
      </c>
      <c r="M17" s="1">
        <v>70.8</v>
      </c>
      <c r="N17" s="1">
        <v>32.6</v>
      </c>
      <c r="O17" s="10">
        <v>43.6</v>
      </c>
      <c r="P17" s="23">
        <v>63.8</v>
      </c>
      <c r="Q17" s="1">
        <v>24.3</v>
      </c>
      <c r="R17" s="1">
        <v>52.3</v>
      </c>
      <c r="S17" s="1">
        <v>21.6</v>
      </c>
      <c r="T17" s="1">
        <v>18.3</v>
      </c>
      <c r="U17" s="1">
        <v>58.5</v>
      </c>
      <c r="V17" s="1">
        <v>45</v>
      </c>
      <c r="W17" s="1">
        <v>16.899999999999999</v>
      </c>
      <c r="X17" s="1">
        <v>38.1</v>
      </c>
      <c r="Y17" s="1">
        <v>52.9</v>
      </c>
      <c r="Z17" s="1">
        <v>28.3</v>
      </c>
      <c r="AA17" s="10">
        <v>60</v>
      </c>
      <c r="AB17" s="24">
        <f t="shared" si="0"/>
        <v>479.99999999999994</v>
      </c>
      <c r="AC17" s="2">
        <f t="shared" si="1"/>
        <v>103.5</v>
      </c>
      <c r="AD17" s="2">
        <f t="shared" si="2"/>
        <v>176.79999999999998</v>
      </c>
      <c r="AE17" s="2"/>
      <c r="AF17" s="1">
        <v>1981</v>
      </c>
      <c r="AG17" s="1">
        <v>7.3</v>
      </c>
      <c r="AH17" s="1">
        <v>15.6</v>
      </c>
      <c r="AI17" s="1">
        <v>12.7</v>
      </c>
      <c r="AJ17" s="1">
        <v>5.7</v>
      </c>
      <c r="AK17" s="1">
        <v>-3.3</v>
      </c>
      <c r="AL17" s="1">
        <v>-24.5</v>
      </c>
      <c r="AM17" s="10">
        <v>-24.3</v>
      </c>
      <c r="AN17" s="23">
        <v>-16</v>
      </c>
      <c r="AO17" s="1">
        <v>-25.9</v>
      </c>
      <c r="AP17" s="1">
        <v>-19</v>
      </c>
      <c r="AQ17" s="1">
        <v>-8</v>
      </c>
      <c r="AR17" s="1">
        <v>-4.3</v>
      </c>
      <c r="AS17" s="1">
        <v>9</v>
      </c>
      <c r="AT17" s="1">
        <v>14.4</v>
      </c>
      <c r="AU17" s="1">
        <v>14.9</v>
      </c>
      <c r="AV17" s="1">
        <v>5.3</v>
      </c>
      <c r="AW17" s="1">
        <v>-11.2</v>
      </c>
      <c r="AX17" s="1">
        <v>-15.4</v>
      </c>
      <c r="AY17" s="10">
        <v>-20</v>
      </c>
      <c r="AZ17" s="2">
        <f t="shared" si="3"/>
        <v>-6.3500000000000005</v>
      </c>
      <c r="BA17" s="1">
        <f t="shared" si="4"/>
        <v>11.7</v>
      </c>
      <c r="BB17" s="1">
        <f t="shared" si="5"/>
        <v>7.8599999999999994</v>
      </c>
    </row>
    <row r="18" spans="1:54" x14ac:dyDescent="0.3">
      <c r="A18" s="1">
        <v>1982</v>
      </c>
      <c r="B18" s="1">
        <v>0.72</v>
      </c>
      <c r="C18" s="1">
        <v>0.95799999999999996</v>
      </c>
      <c r="D18" s="1">
        <v>0.72</v>
      </c>
      <c r="F18" s="5"/>
      <c r="H18" s="1">
        <v>1982</v>
      </c>
      <c r="I18" s="1">
        <v>58.5</v>
      </c>
      <c r="J18" s="1">
        <v>45</v>
      </c>
      <c r="K18" s="1">
        <v>16.899999999999999</v>
      </c>
      <c r="L18" s="1">
        <v>38.1</v>
      </c>
      <c r="M18" s="1">
        <v>52.9</v>
      </c>
      <c r="N18" s="1">
        <v>28.3</v>
      </c>
      <c r="O18" s="10">
        <v>60</v>
      </c>
      <c r="P18" s="23">
        <v>30.3</v>
      </c>
      <c r="Q18" s="1">
        <v>24.1</v>
      </c>
      <c r="R18" s="1">
        <v>5.2</v>
      </c>
      <c r="S18" s="1">
        <v>42</v>
      </c>
      <c r="T18" s="1">
        <v>38.9</v>
      </c>
      <c r="U18" s="1">
        <v>69</v>
      </c>
      <c r="V18" s="1">
        <v>12.2</v>
      </c>
      <c r="X18" s="1">
        <v>63.6</v>
      </c>
      <c r="Y18" s="1">
        <v>37</v>
      </c>
      <c r="Z18" s="1">
        <v>29.4</v>
      </c>
      <c r="AA18" s="10">
        <v>61.3</v>
      </c>
      <c r="AB18" s="24">
        <f t="shared" si="0"/>
        <v>413</v>
      </c>
      <c r="AC18" s="2">
        <f t="shared" si="1"/>
        <v>81.2</v>
      </c>
      <c r="AD18" s="2">
        <f t="shared" si="2"/>
        <v>183.70000000000002</v>
      </c>
      <c r="AE18" s="2"/>
      <c r="AF18" s="1">
        <v>1982</v>
      </c>
      <c r="AG18" s="1">
        <v>9</v>
      </c>
      <c r="AH18" s="1">
        <v>14.4</v>
      </c>
      <c r="AI18" s="1">
        <v>14.9</v>
      </c>
      <c r="AJ18" s="1">
        <v>5.3</v>
      </c>
      <c r="AK18" s="1">
        <v>-11.2</v>
      </c>
      <c r="AL18" s="1">
        <v>-15.4</v>
      </c>
      <c r="AM18" s="10">
        <v>-20</v>
      </c>
      <c r="AN18" s="23">
        <v>-30.7</v>
      </c>
      <c r="AO18" s="1">
        <v>-21.9</v>
      </c>
      <c r="AP18" s="1">
        <v>-23.9</v>
      </c>
      <c r="AQ18" s="1">
        <v>-6.2</v>
      </c>
      <c r="AR18" s="1">
        <v>-0.1</v>
      </c>
      <c r="AS18" s="1">
        <v>10.4</v>
      </c>
      <c r="AT18" s="1">
        <v>16</v>
      </c>
      <c r="AU18" s="1">
        <v>11.7</v>
      </c>
      <c r="AV18" s="1">
        <v>3.5</v>
      </c>
      <c r="AW18" s="1">
        <v>-13.2</v>
      </c>
      <c r="AX18" s="1">
        <v>-21.8</v>
      </c>
      <c r="AY18" s="10">
        <v>-20.2</v>
      </c>
      <c r="AZ18" s="2">
        <f t="shared" si="3"/>
        <v>-8.0333333333333332</v>
      </c>
      <c r="BA18" s="1">
        <f t="shared" si="4"/>
        <v>13.2</v>
      </c>
      <c r="BB18" s="1">
        <f t="shared" si="5"/>
        <v>8.3000000000000007</v>
      </c>
    </row>
    <row r="19" spans="1:54" x14ac:dyDescent="0.3">
      <c r="A19" s="1">
        <v>1983</v>
      </c>
      <c r="B19" s="1">
        <v>0.995</v>
      </c>
      <c r="C19" s="1">
        <v>1.0549999999999999</v>
      </c>
      <c r="D19" s="1">
        <v>0.995</v>
      </c>
      <c r="F19" s="5"/>
      <c r="H19" s="1">
        <v>1983</v>
      </c>
      <c r="I19" s="1">
        <v>69</v>
      </c>
      <c r="J19" s="1">
        <v>12.2</v>
      </c>
      <c r="L19" s="1">
        <v>63.6</v>
      </c>
      <c r="M19" s="1">
        <v>37</v>
      </c>
      <c r="N19" s="1">
        <v>29.4</v>
      </c>
      <c r="O19" s="10">
        <v>61.3</v>
      </c>
      <c r="P19" s="23">
        <v>40.9</v>
      </c>
      <c r="Q19" s="1">
        <v>26.3</v>
      </c>
      <c r="R19" s="1">
        <v>27.4</v>
      </c>
      <c r="S19" s="1">
        <v>28.7</v>
      </c>
      <c r="T19" s="1">
        <v>13.4</v>
      </c>
      <c r="U19" s="1">
        <v>69</v>
      </c>
      <c r="V19" s="1">
        <v>30.4</v>
      </c>
      <c r="W19" s="1">
        <v>107</v>
      </c>
      <c r="X19" s="1">
        <v>29.9</v>
      </c>
      <c r="Y19" s="1">
        <v>48.8</v>
      </c>
      <c r="Z19" s="1">
        <v>59</v>
      </c>
      <c r="AA19" s="10">
        <v>36.9</v>
      </c>
      <c r="AB19" s="24">
        <f t="shared" si="0"/>
        <v>517.70000000000005</v>
      </c>
      <c r="AC19" s="2">
        <f t="shared" si="1"/>
        <v>99.4</v>
      </c>
      <c r="AD19" s="2">
        <f t="shared" si="2"/>
        <v>249.70000000000002</v>
      </c>
      <c r="AE19" s="2"/>
      <c r="AF19" s="1">
        <v>1983</v>
      </c>
      <c r="AG19" s="1">
        <v>10.4</v>
      </c>
      <c r="AH19" s="1">
        <v>16</v>
      </c>
      <c r="AI19" s="1">
        <v>11.7</v>
      </c>
      <c r="AJ19" s="1">
        <v>3.5</v>
      </c>
      <c r="AK19" s="1">
        <v>-13.2</v>
      </c>
      <c r="AL19" s="1">
        <v>-21.8</v>
      </c>
      <c r="AM19" s="10">
        <v>-20.2</v>
      </c>
      <c r="AN19" s="23">
        <v>-21.6</v>
      </c>
      <c r="AO19" s="1">
        <v>-22.2</v>
      </c>
      <c r="AP19" s="1">
        <v>-16.100000000000001</v>
      </c>
      <c r="AQ19" s="1">
        <v>-13.7</v>
      </c>
      <c r="AR19" s="1">
        <v>-3.7</v>
      </c>
      <c r="AS19" s="1">
        <v>10.199999999999999</v>
      </c>
      <c r="AT19" s="1">
        <v>14.4</v>
      </c>
      <c r="AU19" s="1">
        <v>11.3</v>
      </c>
      <c r="AV19" s="1">
        <v>7.2</v>
      </c>
      <c r="AW19" s="1">
        <v>-2.8</v>
      </c>
      <c r="AX19" s="1">
        <v>-12.3</v>
      </c>
      <c r="AY19" s="10">
        <v>-21.6</v>
      </c>
      <c r="AZ19" s="2">
        <f t="shared" si="3"/>
        <v>-5.9083333333333314</v>
      </c>
      <c r="BA19" s="1">
        <f t="shared" si="4"/>
        <v>12.3</v>
      </c>
      <c r="BB19" s="1">
        <f t="shared" si="5"/>
        <v>7.8800000000000008</v>
      </c>
    </row>
    <row r="20" spans="1:54" x14ac:dyDescent="0.3">
      <c r="A20" s="1">
        <v>1984</v>
      </c>
      <c r="B20" s="1">
        <v>1.1739999999999999</v>
      </c>
      <c r="C20" s="1">
        <v>1.2609999999999999</v>
      </c>
      <c r="D20" s="1">
        <v>1.1739999999999999</v>
      </c>
      <c r="F20" s="5"/>
      <c r="H20" s="1">
        <v>1984</v>
      </c>
      <c r="I20" s="1">
        <v>69</v>
      </c>
      <c r="J20" s="1">
        <v>30.4</v>
      </c>
      <c r="K20" s="1">
        <v>107</v>
      </c>
      <c r="L20" s="1">
        <v>29.9</v>
      </c>
      <c r="M20" s="1">
        <v>48.8</v>
      </c>
      <c r="N20" s="1">
        <v>59</v>
      </c>
      <c r="O20" s="10">
        <v>36.9</v>
      </c>
      <c r="P20" s="23">
        <v>32.6</v>
      </c>
      <c r="Q20" s="1">
        <v>36</v>
      </c>
      <c r="R20" s="1">
        <v>18.7</v>
      </c>
      <c r="S20" s="1">
        <v>17.5</v>
      </c>
      <c r="T20" s="1">
        <v>15</v>
      </c>
      <c r="U20" s="1">
        <v>38.6</v>
      </c>
      <c r="V20" s="1">
        <v>46.2</v>
      </c>
      <c r="W20" s="1">
        <v>43.3</v>
      </c>
      <c r="X20" s="1">
        <v>29.8</v>
      </c>
      <c r="Y20" s="1">
        <v>38.700000000000003</v>
      </c>
      <c r="Z20" s="1">
        <v>26.4</v>
      </c>
      <c r="AA20" s="10">
        <v>66.2</v>
      </c>
      <c r="AB20" s="24">
        <f t="shared" si="0"/>
        <v>409</v>
      </c>
      <c r="AC20" s="2">
        <f t="shared" si="1"/>
        <v>84.800000000000011</v>
      </c>
      <c r="AD20" s="2">
        <f t="shared" si="2"/>
        <v>172.90000000000003</v>
      </c>
      <c r="AE20" s="2"/>
      <c r="AF20" s="1">
        <v>1984</v>
      </c>
      <c r="AG20" s="1">
        <v>10.199999999999999</v>
      </c>
      <c r="AH20" s="1">
        <v>14.4</v>
      </c>
      <c r="AI20" s="1">
        <v>11.3</v>
      </c>
      <c r="AJ20" s="1">
        <v>7.2</v>
      </c>
      <c r="AK20" s="1">
        <v>-2.8</v>
      </c>
      <c r="AL20" s="1">
        <v>-12.3</v>
      </c>
      <c r="AM20" s="10">
        <v>-21.6</v>
      </c>
      <c r="AN20" s="23">
        <v>-20.100000000000001</v>
      </c>
      <c r="AO20" s="1">
        <v>-23.8</v>
      </c>
      <c r="AP20" s="1">
        <v>-18</v>
      </c>
      <c r="AQ20" s="1">
        <v>-18.7</v>
      </c>
      <c r="AR20" s="1">
        <v>-0.6</v>
      </c>
      <c r="AS20" s="1">
        <v>13</v>
      </c>
      <c r="AT20" s="1">
        <v>17.899999999999999</v>
      </c>
      <c r="AU20" s="1">
        <v>12.7</v>
      </c>
      <c r="AV20" s="1">
        <v>7.5</v>
      </c>
      <c r="AW20" s="1">
        <v>-7.7</v>
      </c>
      <c r="AX20" s="1">
        <v>-29.2</v>
      </c>
      <c r="AY20" s="10">
        <v>-28.6</v>
      </c>
      <c r="AZ20" s="2">
        <f t="shared" si="3"/>
        <v>-7.9666666666666686</v>
      </c>
      <c r="BA20" s="1">
        <f t="shared" si="4"/>
        <v>15.45</v>
      </c>
      <c r="BB20" s="1">
        <f t="shared" si="5"/>
        <v>10.1</v>
      </c>
    </row>
    <row r="21" spans="1:54" x14ac:dyDescent="0.3">
      <c r="A21" s="1">
        <v>1985</v>
      </c>
      <c r="B21" s="1">
        <v>1.2529999999999999</v>
      </c>
      <c r="C21" s="1">
        <v>1.323</v>
      </c>
      <c r="D21" s="1">
        <v>1.2529999999999999</v>
      </c>
      <c r="F21" s="5"/>
      <c r="H21" s="1">
        <v>1985</v>
      </c>
      <c r="I21" s="1">
        <v>38.6</v>
      </c>
      <c r="J21" s="1">
        <v>46.2</v>
      </c>
      <c r="K21" s="1">
        <v>43.3</v>
      </c>
      <c r="L21" s="1">
        <v>29.8</v>
      </c>
      <c r="M21" s="1">
        <v>38.700000000000003</v>
      </c>
      <c r="N21" s="1">
        <v>26.4</v>
      </c>
      <c r="O21" s="10">
        <v>66.2</v>
      </c>
      <c r="P21" s="23">
        <v>27.9</v>
      </c>
      <c r="Q21" s="1">
        <v>8.4</v>
      </c>
      <c r="R21" s="1">
        <v>31.6</v>
      </c>
      <c r="S21" s="1">
        <v>26.1</v>
      </c>
      <c r="T21" s="1">
        <v>17</v>
      </c>
      <c r="U21" s="1">
        <v>42</v>
      </c>
      <c r="V21" s="1">
        <v>40.1</v>
      </c>
      <c r="W21" s="1">
        <v>45.9</v>
      </c>
      <c r="X21" s="1">
        <v>32.5</v>
      </c>
      <c r="Y21" s="1">
        <v>42.7</v>
      </c>
      <c r="Z21" s="1">
        <v>33.5</v>
      </c>
      <c r="AA21" s="10">
        <v>26.1</v>
      </c>
      <c r="AB21" s="24">
        <f t="shared" si="0"/>
        <v>373.8</v>
      </c>
      <c r="AC21" s="2">
        <f t="shared" si="1"/>
        <v>82.1</v>
      </c>
      <c r="AD21" s="2">
        <f t="shared" si="2"/>
        <v>177.5</v>
      </c>
      <c r="AE21" s="2"/>
      <c r="AF21" s="1">
        <v>1985</v>
      </c>
      <c r="AG21" s="1">
        <v>13</v>
      </c>
      <c r="AH21" s="1">
        <v>17.899999999999999</v>
      </c>
      <c r="AI21" s="1">
        <v>12.7</v>
      </c>
      <c r="AJ21" s="1">
        <v>7.5</v>
      </c>
      <c r="AK21" s="1">
        <v>-7.7</v>
      </c>
      <c r="AL21" s="1">
        <v>-29.2</v>
      </c>
      <c r="AM21" s="10">
        <v>-28.6</v>
      </c>
      <c r="AN21" s="23">
        <v>-29</v>
      </c>
      <c r="AO21" s="1">
        <v>-32.5</v>
      </c>
      <c r="AP21" s="1">
        <v>-21.6</v>
      </c>
      <c r="AQ21" s="1">
        <v>-10.5</v>
      </c>
      <c r="AR21" s="1">
        <v>-1.1000000000000001</v>
      </c>
      <c r="AS21" s="1">
        <v>14.1</v>
      </c>
      <c r="AT21" s="1">
        <v>13.2</v>
      </c>
      <c r="AU21" s="1">
        <v>12.7</v>
      </c>
      <c r="AV21" s="1">
        <v>6</v>
      </c>
      <c r="AW21" s="1">
        <v>-2.9</v>
      </c>
      <c r="AX21" s="1">
        <v>-18.399999999999999</v>
      </c>
      <c r="AY21" s="10">
        <v>-24.5</v>
      </c>
      <c r="AZ21" s="2">
        <f t="shared" si="3"/>
        <v>-7.8749999999999991</v>
      </c>
      <c r="BA21" s="1">
        <f t="shared" si="4"/>
        <v>13.649999999999999</v>
      </c>
      <c r="BB21" s="1">
        <f t="shared" si="5"/>
        <v>8.98</v>
      </c>
    </row>
    <row r="22" spans="1:54" x14ac:dyDescent="0.3">
      <c r="A22" s="1">
        <v>1986</v>
      </c>
      <c r="B22" s="1">
        <v>1.1990000000000001</v>
      </c>
      <c r="C22" s="1">
        <v>1.3360000000000001</v>
      </c>
      <c r="D22" s="1">
        <v>1.1990000000000001</v>
      </c>
      <c r="F22" s="5"/>
      <c r="H22" s="1">
        <v>1986</v>
      </c>
      <c r="I22" s="1">
        <v>42</v>
      </c>
      <c r="J22" s="1">
        <v>40.1</v>
      </c>
      <c r="K22" s="1">
        <v>45.9</v>
      </c>
      <c r="L22" s="1">
        <v>32.5</v>
      </c>
      <c r="M22" s="1">
        <v>42.7</v>
      </c>
      <c r="N22" s="1">
        <v>33.5</v>
      </c>
      <c r="O22" s="10">
        <v>26.1</v>
      </c>
      <c r="P22" s="23">
        <v>35</v>
      </c>
      <c r="Q22" s="1">
        <v>35.5</v>
      </c>
      <c r="R22" s="1">
        <v>32.1</v>
      </c>
      <c r="S22" s="1">
        <v>36.1</v>
      </c>
      <c r="T22" s="1">
        <v>35.9</v>
      </c>
      <c r="U22" s="1">
        <v>82.9</v>
      </c>
      <c r="V22" s="1">
        <v>68.099999999999994</v>
      </c>
      <c r="W22" s="1">
        <v>69.2</v>
      </c>
      <c r="X22" s="1">
        <v>94</v>
      </c>
      <c r="Y22" s="1">
        <v>57.9</v>
      </c>
      <c r="Z22" s="1">
        <v>64.099999999999994</v>
      </c>
      <c r="AA22" s="10">
        <v>36</v>
      </c>
      <c r="AB22" s="24">
        <f t="shared" si="0"/>
        <v>646.80000000000007</v>
      </c>
      <c r="AC22" s="2">
        <f t="shared" si="1"/>
        <v>151</v>
      </c>
      <c r="AD22" s="2">
        <f t="shared" si="2"/>
        <v>350.1</v>
      </c>
      <c r="AE22" s="2"/>
      <c r="AF22" s="1">
        <v>1986</v>
      </c>
      <c r="AG22" s="1">
        <v>14.1</v>
      </c>
      <c r="AH22" s="1">
        <v>13.2</v>
      </c>
      <c r="AI22" s="1">
        <v>12.7</v>
      </c>
      <c r="AJ22" s="1">
        <v>6</v>
      </c>
      <c r="AK22" s="1">
        <v>-2.9</v>
      </c>
      <c r="AL22" s="1">
        <v>-18.399999999999999</v>
      </c>
      <c r="AM22" s="10">
        <v>-24.5</v>
      </c>
      <c r="AN22" s="23">
        <v>-25.6</v>
      </c>
      <c r="AO22" s="1">
        <v>-22.8</v>
      </c>
      <c r="AP22" s="1">
        <v>-19.399999999999999</v>
      </c>
      <c r="AQ22" s="1">
        <v>-13.2</v>
      </c>
      <c r="AR22" s="1">
        <v>-1.8</v>
      </c>
      <c r="AS22" s="1">
        <v>7.8</v>
      </c>
      <c r="AT22" s="1">
        <v>17.600000000000001</v>
      </c>
      <c r="AU22" s="1">
        <v>12.8</v>
      </c>
      <c r="AV22" s="1">
        <v>3.4</v>
      </c>
      <c r="AW22" s="1">
        <v>-3.8</v>
      </c>
      <c r="AX22" s="1">
        <v>-11.8</v>
      </c>
      <c r="AY22" s="10">
        <v>-29.6</v>
      </c>
      <c r="AZ22" s="2">
        <f t="shared" si="3"/>
        <v>-7.2</v>
      </c>
      <c r="BA22" s="1">
        <f t="shared" si="4"/>
        <v>12.700000000000001</v>
      </c>
      <c r="BB22" s="1">
        <f t="shared" si="5"/>
        <v>7.9600000000000009</v>
      </c>
    </row>
    <row r="23" spans="1:54" x14ac:dyDescent="0.3">
      <c r="A23" s="1">
        <v>1987</v>
      </c>
      <c r="B23" s="1">
        <v>1.2789999999999999</v>
      </c>
      <c r="C23" s="1">
        <v>1.4339999999999999</v>
      </c>
      <c r="D23" s="1">
        <v>1.2789999999999999</v>
      </c>
      <c r="F23" s="5"/>
      <c r="H23" s="1">
        <v>1987</v>
      </c>
      <c r="I23" s="1">
        <v>82.9</v>
      </c>
      <c r="J23" s="1">
        <v>68.099999999999994</v>
      </c>
      <c r="K23" s="1">
        <v>69.2</v>
      </c>
      <c r="L23" s="1">
        <v>94</v>
      </c>
      <c r="M23" s="1">
        <v>57.9</v>
      </c>
      <c r="N23" s="1">
        <v>64.099999999999994</v>
      </c>
      <c r="O23" s="10">
        <v>36</v>
      </c>
      <c r="P23" s="23">
        <v>22.2</v>
      </c>
      <c r="Q23" s="1">
        <v>28</v>
      </c>
      <c r="R23" s="1">
        <v>27.5</v>
      </c>
      <c r="S23" s="1">
        <v>15.2</v>
      </c>
      <c r="T23" s="1">
        <v>15.8</v>
      </c>
      <c r="U23" s="1">
        <v>14.6</v>
      </c>
      <c r="V23" s="1">
        <v>41.3</v>
      </c>
      <c r="W23" s="1">
        <v>57</v>
      </c>
      <c r="X23" s="1">
        <v>46</v>
      </c>
      <c r="Y23" s="1">
        <v>76</v>
      </c>
      <c r="Z23" s="1">
        <v>16.100000000000001</v>
      </c>
      <c r="AA23" s="10">
        <v>42.8</v>
      </c>
      <c r="AB23" s="24">
        <f t="shared" si="0"/>
        <v>402.50000000000006</v>
      </c>
      <c r="AC23" s="2">
        <f t="shared" si="1"/>
        <v>55.9</v>
      </c>
      <c r="AD23" s="2">
        <f t="shared" si="2"/>
        <v>174.7</v>
      </c>
      <c r="AE23" s="2"/>
      <c r="AF23" s="1">
        <v>1987</v>
      </c>
      <c r="AG23" s="1">
        <v>7.8</v>
      </c>
      <c r="AH23" s="1">
        <v>17.600000000000001</v>
      </c>
      <c r="AI23" s="1">
        <v>12.8</v>
      </c>
      <c r="AJ23" s="1">
        <v>3.4</v>
      </c>
      <c r="AK23" s="1">
        <v>-3.8</v>
      </c>
      <c r="AL23" s="1">
        <v>-11.8</v>
      </c>
      <c r="AM23" s="10">
        <v>-29.6</v>
      </c>
      <c r="AN23" s="23">
        <v>-33.4</v>
      </c>
      <c r="AO23" s="1">
        <v>-25.4</v>
      </c>
      <c r="AP23" s="1">
        <v>-22.9</v>
      </c>
      <c r="AQ23" s="1">
        <v>-11.9</v>
      </c>
      <c r="AR23" s="1">
        <v>-1.1000000000000001</v>
      </c>
      <c r="AS23" s="1">
        <v>3.8</v>
      </c>
      <c r="AT23" s="1">
        <v>16.8</v>
      </c>
      <c r="AU23" s="1">
        <v>13.1</v>
      </c>
      <c r="AV23" s="1">
        <v>6.5</v>
      </c>
      <c r="AW23" s="1">
        <v>-6.6</v>
      </c>
      <c r="AX23" s="1">
        <v>-25.9</v>
      </c>
      <c r="AY23" s="10">
        <v>-24.2</v>
      </c>
      <c r="AZ23" s="2">
        <f t="shared" si="3"/>
        <v>-9.2666666666666675</v>
      </c>
      <c r="BA23" s="1">
        <f t="shared" si="4"/>
        <v>10.3</v>
      </c>
      <c r="BB23" s="1">
        <f t="shared" si="5"/>
        <v>7.82</v>
      </c>
    </row>
    <row r="24" spans="1:54" x14ac:dyDescent="0.3">
      <c r="A24" s="1">
        <v>1988</v>
      </c>
      <c r="B24" s="1">
        <v>1.226</v>
      </c>
      <c r="C24" s="1">
        <v>1.427</v>
      </c>
      <c r="D24" s="1">
        <v>1.226</v>
      </c>
      <c r="F24" s="5"/>
      <c r="H24" s="1">
        <v>1988</v>
      </c>
      <c r="I24" s="1">
        <v>14.6</v>
      </c>
      <c r="J24" s="1">
        <v>41.3</v>
      </c>
      <c r="K24" s="1">
        <v>57</v>
      </c>
      <c r="L24" s="1">
        <v>46</v>
      </c>
      <c r="M24" s="1">
        <v>76</v>
      </c>
      <c r="N24" s="1">
        <v>16.100000000000001</v>
      </c>
      <c r="O24" s="10">
        <v>42.8</v>
      </c>
      <c r="P24" s="23">
        <v>41.1</v>
      </c>
      <c r="Q24" s="1">
        <v>22.2</v>
      </c>
      <c r="R24" s="1">
        <v>28.1</v>
      </c>
      <c r="S24" s="1">
        <v>29.3</v>
      </c>
      <c r="T24" s="1">
        <v>22.6</v>
      </c>
      <c r="U24" s="1">
        <v>38.9</v>
      </c>
      <c r="V24" s="1">
        <v>21.5</v>
      </c>
      <c r="W24" s="1">
        <v>63.9</v>
      </c>
      <c r="X24" s="1">
        <v>61.9</v>
      </c>
      <c r="Y24" s="1">
        <v>97.6</v>
      </c>
      <c r="Z24" s="1">
        <v>51.6</v>
      </c>
      <c r="AA24" s="10">
        <v>44.1</v>
      </c>
      <c r="AB24" s="24">
        <f t="shared" si="0"/>
        <v>522.80000000000007</v>
      </c>
      <c r="AC24" s="2">
        <f t="shared" si="1"/>
        <v>60.4</v>
      </c>
      <c r="AD24" s="2">
        <f t="shared" si="2"/>
        <v>208.8</v>
      </c>
      <c r="AE24" s="2"/>
      <c r="AF24" s="1">
        <v>1988</v>
      </c>
      <c r="AG24" s="1">
        <v>3.8</v>
      </c>
      <c r="AH24" s="1">
        <v>16.8</v>
      </c>
      <c r="AI24" s="1">
        <v>13.1</v>
      </c>
      <c r="AJ24" s="1">
        <v>6.5</v>
      </c>
      <c r="AK24" s="1">
        <v>-6.6</v>
      </c>
      <c r="AL24" s="1">
        <v>-25.9</v>
      </c>
      <c r="AM24" s="10">
        <v>-24.2</v>
      </c>
      <c r="AN24" s="23">
        <v>-26</v>
      </c>
      <c r="AO24" s="1">
        <v>-31.9</v>
      </c>
      <c r="AP24" s="1">
        <v>-17.8</v>
      </c>
      <c r="AQ24" s="1">
        <v>-18</v>
      </c>
      <c r="AR24" s="1">
        <v>0.4</v>
      </c>
      <c r="AS24" s="1">
        <v>9.4</v>
      </c>
      <c r="AT24" s="1">
        <v>14.2</v>
      </c>
      <c r="AU24" s="1">
        <v>11.8</v>
      </c>
      <c r="AV24" s="1">
        <v>5.6</v>
      </c>
      <c r="AW24" s="1">
        <v>-6.3</v>
      </c>
      <c r="AX24" s="1">
        <v>-17.399999999999999</v>
      </c>
      <c r="AY24" s="10">
        <v>-15.4</v>
      </c>
      <c r="AZ24" s="2">
        <f t="shared" si="3"/>
        <v>-7.6166666666666663</v>
      </c>
      <c r="BA24" s="1">
        <f t="shared" si="4"/>
        <v>11.8</v>
      </c>
      <c r="BB24" s="1">
        <f t="shared" si="5"/>
        <v>8.2799999999999994</v>
      </c>
    </row>
    <row r="25" spans="1:54" x14ac:dyDescent="0.3">
      <c r="A25" s="1">
        <v>1989</v>
      </c>
      <c r="B25" s="1">
        <v>1</v>
      </c>
      <c r="C25" s="1">
        <v>0.95499999999999996</v>
      </c>
      <c r="D25" s="1">
        <v>1</v>
      </c>
      <c r="F25" s="5"/>
      <c r="H25" s="1">
        <v>1989</v>
      </c>
      <c r="I25" s="1">
        <v>38.9</v>
      </c>
      <c r="J25" s="1">
        <v>21.5</v>
      </c>
      <c r="K25" s="1">
        <v>63.9</v>
      </c>
      <c r="L25" s="1">
        <v>61.9</v>
      </c>
      <c r="M25" s="1">
        <v>97.6</v>
      </c>
      <c r="N25" s="1">
        <v>51.6</v>
      </c>
      <c r="O25" s="10">
        <v>44.1</v>
      </c>
      <c r="P25" s="23">
        <v>26.2</v>
      </c>
      <c r="Q25" s="1">
        <v>38.6</v>
      </c>
      <c r="R25" s="1">
        <v>40.6</v>
      </c>
      <c r="S25" s="1">
        <v>30.8</v>
      </c>
      <c r="T25" s="1">
        <v>44.7</v>
      </c>
      <c r="U25" s="1">
        <v>53.6</v>
      </c>
      <c r="V25" s="1">
        <v>52.5</v>
      </c>
      <c r="W25" s="1">
        <v>62.7</v>
      </c>
      <c r="X25" s="1">
        <v>52.6</v>
      </c>
      <c r="Y25" s="1">
        <v>72.400000000000006</v>
      </c>
      <c r="Z25" s="1">
        <v>56.9</v>
      </c>
      <c r="AA25" s="10">
        <v>34.9</v>
      </c>
      <c r="AB25" s="24">
        <f t="shared" si="0"/>
        <v>566.5</v>
      </c>
      <c r="AC25" s="2">
        <f t="shared" si="1"/>
        <v>106.1</v>
      </c>
      <c r="AD25" s="2">
        <f t="shared" si="2"/>
        <v>266.10000000000002</v>
      </c>
      <c r="AE25" s="2"/>
      <c r="AF25" s="1">
        <v>1989</v>
      </c>
      <c r="AG25" s="1">
        <v>9.4</v>
      </c>
      <c r="AH25" s="1">
        <v>14.2</v>
      </c>
      <c r="AI25" s="1">
        <v>11.8</v>
      </c>
      <c r="AJ25" s="1">
        <v>5.6</v>
      </c>
      <c r="AK25" s="1">
        <v>-6.3</v>
      </c>
      <c r="AL25" s="1">
        <v>-17.399999999999999</v>
      </c>
      <c r="AM25" s="10">
        <v>-15.4</v>
      </c>
      <c r="AN25" s="23">
        <v>-29</v>
      </c>
      <c r="AO25" s="1">
        <v>-20</v>
      </c>
      <c r="AP25" s="1">
        <v>-16.399999999999999</v>
      </c>
      <c r="AQ25" s="1">
        <v>-15.1</v>
      </c>
      <c r="AR25" s="1">
        <v>-0.2</v>
      </c>
      <c r="AS25" s="1">
        <v>5.0999999999999996</v>
      </c>
      <c r="AT25" s="1">
        <v>13.2</v>
      </c>
      <c r="AU25" s="1">
        <v>11.2</v>
      </c>
      <c r="AV25" s="1">
        <v>2</v>
      </c>
      <c r="AW25" s="1">
        <v>-6.5</v>
      </c>
      <c r="AX25" s="1">
        <v>-20</v>
      </c>
      <c r="AY25" s="10">
        <v>-23.9</v>
      </c>
      <c r="AZ25" s="2">
        <f t="shared" si="3"/>
        <v>-8.2999999999999989</v>
      </c>
      <c r="BA25" s="1">
        <f t="shared" si="4"/>
        <v>9.1499999999999986</v>
      </c>
      <c r="BB25" s="1">
        <f t="shared" si="5"/>
        <v>6.26</v>
      </c>
    </row>
    <row r="26" spans="1:54" x14ac:dyDescent="0.3">
      <c r="A26" s="1">
        <v>1990</v>
      </c>
      <c r="B26" s="1">
        <v>1.49</v>
      </c>
      <c r="C26" s="1">
        <v>1.3819999999999999</v>
      </c>
      <c r="D26" s="1">
        <v>1.49</v>
      </c>
      <c r="F26" s="5"/>
      <c r="H26" s="1">
        <v>1990</v>
      </c>
      <c r="I26" s="1">
        <v>53.6</v>
      </c>
      <c r="J26" s="1">
        <v>52.5</v>
      </c>
      <c r="K26" s="1">
        <v>62.7</v>
      </c>
      <c r="L26" s="1">
        <v>52.6</v>
      </c>
      <c r="M26" s="1">
        <v>72.400000000000006</v>
      </c>
      <c r="N26" s="1">
        <v>56.9</v>
      </c>
      <c r="O26" s="10">
        <v>34.9</v>
      </c>
      <c r="P26" s="23">
        <v>8</v>
      </c>
      <c r="Q26" s="1">
        <v>23.5</v>
      </c>
      <c r="R26" s="1">
        <v>42.7</v>
      </c>
      <c r="S26" s="1">
        <v>12.4</v>
      </c>
      <c r="T26" s="1">
        <v>49.9</v>
      </c>
      <c r="U26" s="1">
        <v>38</v>
      </c>
      <c r="V26" s="1">
        <v>11.1</v>
      </c>
      <c r="W26" s="1">
        <v>65.7</v>
      </c>
      <c r="X26" s="1">
        <v>32.6</v>
      </c>
      <c r="Y26" s="1">
        <v>71.599999999999994</v>
      </c>
      <c r="Z26" s="1">
        <v>37.5</v>
      </c>
      <c r="AA26" s="10">
        <v>44.6</v>
      </c>
      <c r="AB26" s="24">
        <f t="shared" si="0"/>
        <v>437.6</v>
      </c>
      <c r="AC26" s="2">
        <f t="shared" si="1"/>
        <v>49.1</v>
      </c>
      <c r="AD26" s="2">
        <f t="shared" si="2"/>
        <v>197.29999999999998</v>
      </c>
      <c r="AE26" s="2"/>
      <c r="AF26" s="1">
        <v>1990</v>
      </c>
      <c r="AG26" s="1">
        <v>5.0999999999999996</v>
      </c>
      <c r="AH26" s="1">
        <v>13.2</v>
      </c>
      <c r="AI26" s="1">
        <v>11.2</v>
      </c>
      <c r="AJ26" s="1">
        <v>2</v>
      </c>
      <c r="AK26" s="1">
        <v>-6.5</v>
      </c>
      <c r="AL26" s="1">
        <v>-20</v>
      </c>
      <c r="AM26" s="10">
        <v>-23.9</v>
      </c>
      <c r="AN26" s="23">
        <v>-34</v>
      </c>
      <c r="AO26" s="1">
        <v>-25.8</v>
      </c>
      <c r="AP26" s="1">
        <v>-14.4</v>
      </c>
      <c r="AQ26" s="1">
        <v>-7.1</v>
      </c>
      <c r="AR26" s="1">
        <v>-1.3</v>
      </c>
      <c r="AS26" s="1">
        <v>10.7</v>
      </c>
      <c r="AT26" s="1">
        <v>19.2</v>
      </c>
      <c r="AU26" s="1">
        <v>10.9</v>
      </c>
      <c r="AV26" s="1">
        <v>4.8</v>
      </c>
      <c r="AW26" s="1">
        <v>-8.1</v>
      </c>
      <c r="AX26" s="1">
        <v>-24.5</v>
      </c>
      <c r="AY26" s="10">
        <v>-27.4</v>
      </c>
      <c r="AZ26" s="2">
        <f t="shared" si="3"/>
        <v>-8.0833333333333339</v>
      </c>
      <c r="BA26" s="1">
        <f t="shared" si="4"/>
        <v>14.95</v>
      </c>
      <c r="BB26" s="1">
        <f t="shared" si="5"/>
        <v>8.86</v>
      </c>
    </row>
    <row r="27" spans="1:54" x14ac:dyDescent="0.3">
      <c r="A27" s="1">
        <v>1991</v>
      </c>
      <c r="B27" s="1">
        <v>1.1399999999999999</v>
      </c>
      <c r="C27" s="1">
        <v>1.018</v>
      </c>
      <c r="D27" s="1">
        <v>1.1399999999999999</v>
      </c>
      <c r="F27" s="5"/>
      <c r="H27" s="1">
        <v>1991</v>
      </c>
      <c r="I27" s="1">
        <v>38</v>
      </c>
      <c r="J27" s="1">
        <v>11.1</v>
      </c>
      <c r="K27" s="1">
        <v>65.7</v>
      </c>
      <c r="L27" s="1">
        <v>32.6</v>
      </c>
      <c r="M27" s="1">
        <v>71.599999999999994</v>
      </c>
      <c r="N27" s="1">
        <v>37.5</v>
      </c>
      <c r="O27" s="10">
        <v>44.6</v>
      </c>
      <c r="P27" s="23">
        <v>25.7</v>
      </c>
      <c r="Q27" s="1">
        <v>23</v>
      </c>
      <c r="R27" s="1">
        <v>6.4</v>
      </c>
      <c r="S27" s="1">
        <v>48.7</v>
      </c>
      <c r="T27" s="1">
        <v>32.9</v>
      </c>
      <c r="U27" s="1">
        <v>63</v>
      </c>
      <c r="V27" s="1">
        <v>43.7</v>
      </c>
      <c r="W27" s="1">
        <v>50.5</v>
      </c>
      <c r="X27" s="1">
        <v>30.1</v>
      </c>
      <c r="Y27" s="1">
        <v>68.099999999999994</v>
      </c>
      <c r="Z27" s="1">
        <v>55.3</v>
      </c>
      <c r="AA27" s="10">
        <v>29.2</v>
      </c>
      <c r="AB27" s="24">
        <f t="shared" si="0"/>
        <v>476.6</v>
      </c>
      <c r="AC27" s="2">
        <f t="shared" si="1"/>
        <v>106.7</v>
      </c>
      <c r="AD27" s="2">
        <f t="shared" si="2"/>
        <v>220.20000000000002</v>
      </c>
      <c r="AE27" s="2"/>
      <c r="AF27" s="1">
        <v>1991</v>
      </c>
      <c r="AG27" s="1">
        <v>10.7</v>
      </c>
      <c r="AH27" s="1">
        <v>19.2</v>
      </c>
      <c r="AI27" s="1">
        <v>10.9</v>
      </c>
      <c r="AJ27" s="1">
        <v>4.8</v>
      </c>
      <c r="AK27" s="1">
        <v>-8.1</v>
      </c>
      <c r="AL27" s="1">
        <v>-24.5</v>
      </c>
      <c r="AM27" s="10">
        <v>-27.4</v>
      </c>
      <c r="AN27" s="23">
        <v>-23.1</v>
      </c>
      <c r="AO27" s="1">
        <v>-29.7</v>
      </c>
      <c r="AP27" s="1">
        <v>-21.9</v>
      </c>
      <c r="AQ27" s="1">
        <v>-8.3000000000000007</v>
      </c>
      <c r="AR27" s="1">
        <v>-1.6</v>
      </c>
      <c r="AS27" s="1">
        <v>8.9</v>
      </c>
      <c r="AT27" s="1">
        <v>16.7</v>
      </c>
      <c r="AU27" s="1">
        <v>11.6</v>
      </c>
      <c r="AV27" s="1">
        <v>9.1</v>
      </c>
      <c r="AW27" s="1">
        <v>-6.6</v>
      </c>
      <c r="AX27" s="1">
        <v>-15.6</v>
      </c>
      <c r="AY27" s="10">
        <v>-27.5</v>
      </c>
      <c r="AZ27" s="2">
        <f t="shared" si="3"/>
        <v>-7.3333333333333313</v>
      </c>
      <c r="BA27" s="1">
        <f t="shared" si="4"/>
        <v>12.8</v>
      </c>
      <c r="BB27" s="1">
        <f t="shared" si="5"/>
        <v>8.9400000000000013</v>
      </c>
    </row>
    <row r="28" spans="1:54" x14ac:dyDescent="0.3">
      <c r="A28" s="1">
        <v>1992</v>
      </c>
      <c r="B28" s="1">
        <v>1.157</v>
      </c>
      <c r="C28" s="1">
        <v>1.079</v>
      </c>
      <c r="D28" s="1">
        <v>1.157</v>
      </c>
      <c r="F28" s="5"/>
      <c r="H28" s="1">
        <v>1992</v>
      </c>
      <c r="I28" s="1">
        <v>63</v>
      </c>
      <c r="J28" s="1">
        <v>43.7</v>
      </c>
      <c r="K28" s="1">
        <v>50.5</v>
      </c>
      <c r="L28" s="1">
        <v>30.1</v>
      </c>
      <c r="M28" s="1">
        <v>68.099999999999994</v>
      </c>
      <c r="N28" s="1">
        <v>55.3</v>
      </c>
      <c r="O28" s="10">
        <v>29.2</v>
      </c>
      <c r="P28" s="23">
        <v>34.6</v>
      </c>
      <c r="Q28" s="1">
        <v>33.4</v>
      </c>
      <c r="R28" s="1">
        <v>39.799999999999997</v>
      </c>
      <c r="S28" s="1">
        <v>28.3</v>
      </c>
      <c r="T28" s="1">
        <v>30.2</v>
      </c>
      <c r="U28" s="1">
        <v>77.5</v>
      </c>
      <c r="V28" s="1">
        <v>37</v>
      </c>
      <c r="W28" s="1">
        <v>74.2</v>
      </c>
      <c r="X28" s="1">
        <v>57.3</v>
      </c>
      <c r="Y28" s="1">
        <v>73.099999999999994</v>
      </c>
      <c r="Z28" s="1">
        <v>62.7</v>
      </c>
      <c r="AA28" s="10">
        <v>46.6</v>
      </c>
      <c r="AB28" s="24">
        <f t="shared" si="0"/>
        <v>594.70000000000005</v>
      </c>
      <c r="AC28" s="2">
        <f t="shared" si="1"/>
        <v>114.5</v>
      </c>
      <c r="AD28" s="2">
        <f t="shared" si="2"/>
        <v>276.2</v>
      </c>
      <c r="AE28" s="2"/>
      <c r="AF28" s="1">
        <v>1992</v>
      </c>
      <c r="AG28" s="1">
        <v>8.9</v>
      </c>
      <c r="AH28" s="1">
        <v>16.7</v>
      </c>
      <c r="AI28" s="1">
        <v>11.6</v>
      </c>
      <c r="AJ28" s="1">
        <v>9.1</v>
      </c>
      <c r="AK28" s="1">
        <v>-6.6</v>
      </c>
      <c r="AL28" s="1">
        <v>-15.6</v>
      </c>
      <c r="AM28" s="10">
        <v>-27.5</v>
      </c>
      <c r="AN28" s="23">
        <v>-24.1</v>
      </c>
      <c r="AO28" s="1">
        <v>-22.5</v>
      </c>
      <c r="AP28" s="1">
        <v>-18.899999999999999</v>
      </c>
      <c r="AQ28" s="1">
        <v>-17</v>
      </c>
      <c r="AR28" s="1">
        <v>-0.8</v>
      </c>
      <c r="AS28" s="1">
        <v>4.3</v>
      </c>
      <c r="AT28" s="1">
        <v>13.8</v>
      </c>
      <c r="AU28" s="1">
        <v>14.7</v>
      </c>
      <c r="AV28" s="1">
        <v>2.2999999999999998</v>
      </c>
      <c r="AW28" s="1">
        <v>-11.2</v>
      </c>
      <c r="AX28" s="1">
        <v>-22.8</v>
      </c>
      <c r="AY28" s="10">
        <v>-22.5</v>
      </c>
      <c r="AZ28" s="2">
        <f t="shared" si="3"/>
        <v>-8.7249999999999996</v>
      </c>
      <c r="BA28" s="1">
        <f t="shared" si="4"/>
        <v>9.0500000000000007</v>
      </c>
      <c r="BB28" s="1">
        <f t="shared" si="5"/>
        <v>6.8599999999999994</v>
      </c>
    </row>
    <row r="29" spans="1:54" x14ac:dyDescent="0.3">
      <c r="A29" s="1">
        <v>1993</v>
      </c>
      <c r="B29" s="1">
        <v>1.17</v>
      </c>
      <c r="C29" s="1">
        <v>1.1399999999999999</v>
      </c>
      <c r="D29" s="1">
        <v>1.17</v>
      </c>
      <c r="F29" s="5"/>
      <c r="H29" s="1">
        <v>1993</v>
      </c>
      <c r="I29" s="1">
        <v>77.5</v>
      </c>
      <c r="J29" s="1">
        <v>37</v>
      </c>
      <c r="K29" s="1">
        <v>74.2</v>
      </c>
      <c r="L29" s="1">
        <v>57.3</v>
      </c>
      <c r="M29" s="1">
        <v>73.099999999999994</v>
      </c>
      <c r="N29" s="1">
        <v>62.7</v>
      </c>
      <c r="O29" s="10">
        <v>46.6</v>
      </c>
      <c r="P29" s="23">
        <v>42.2</v>
      </c>
      <c r="Q29" s="1">
        <v>40</v>
      </c>
      <c r="R29" s="1">
        <v>30.7</v>
      </c>
      <c r="S29" s="1">
        <v>40.5</v>
      </c>
      <c r="T29" s="1">
        <v>27</v>
      </c>
      <c r="U29" s="1">
        <v>8.1999999999999993</v>
      </c>
      <c r="V29" s="1">
        <v>55.4</v>
      </c>
      <c r="W29" s="1">
        <v>45.6</v>
      </c>
      <c r="X29" s="1">
        <v>36.5</v>
      </c>
      <c r="Y29" s="1">
        <v>73.2</v>
      </c>
      <c r="Z29" s="1">
        <v>50.8</v>
      </c>
      <c r="AA29" s="10">
        <v>29</v>
      </c>
      <c r="AB29" s="24">
        <f t="shared" si="0"/>
        <v>479.1</v>
      </c>
      <c r="AC29" s="2">
        <f t="shared" si="1"/>
        <v>63.599999999999994</v>
      </c>
      <c r="AD29" s="2">
        <f t="shared" si="2"/>
        <v>172.7</v>
      </c>
      <c r="AE29" s="2"/>
      <c r="AF29" s="1">
        <v>1993</v>
      </c>
      <c r="AG29" s="1">
        <v>4.3</v>
      </c>
      <c r="AH29" s="1">
        <v>13.8</v>
      </c>
      <c r="AI29" s="1">
        <v>14.7</v>
      </c>
      <c r="AJ29" s="1">
        <v>2.2999999999999998</v>
      </c>
      <c r="AK29" s="1">
        <v>-11.2</v>
      </c>
      <c r="AL29" s="1">
        <v>-22.8</v>
      </c>
      <c r="AM29" s="10">
        <v>-22.5</v>
      </c>
      <c r="AN29" s="23">
        <v>-19.3</v>
      </c>
      <c r="AO29" s="1">
        <v>-19</v>
      </c>
      <c r="AP29" s="1">
        <v>-10.4</v>
      </c>
      <c r="AQ29" s="1">
        <v>-12.7</v>
      </c>
      <c r="AR29" s="1">
        <v>-2.9</v>
      </c>
      <c r="AS29" s="1">
        <v>11.9</v>
      </c>
      <c r="AT29" s="1">
        <v>14.8</v>
      </c>
      <c r="AU29" s="1">
        <v>12.2</v>
      </c>
      <c r="AV29" s="1">
        <v>5.9</v>
      </c>
      <c r="AW29" s="1">
        <v>-6.9</v>
      </c>
      <c r="AX29" s="1">
        <v>-18.2</v>
      </c>
      <c r="AY29" s="10">
        <v>-25.6</v>
      </c>
      <c r="AZ29" s="2">
        <f t="shared" si="3"/>
        <v>-5.8499999999999988</v>
      </c>
      <c r="BA29" s="1">
        <f t="shared" si="4"/>
        <v>13.350000000000001</v>
      </c>
      <c r="BB29" s="1">
        <f t="shared" si="5"/>
        <v>8.379999999999999</v>
      </c>
    </row>
    <row r="30" spans="1:54" x14ac:dyDescent="0.3">
      <c r="A30" s="1">
        <v>1994</v>
      </c>
      <c r="B30" s="1">
        <v>1.607</v>
      </c>
      <c r="C30" s="1">
        <v>1.3080000000000001</v>
      </c>
      <c r="D30" s="1">
        <v>1.607</v>
      </c>
      <c r="F30" s="5"/>
      <c r="H30" s="1">
        <v>1994</v>
      </c>
      <c r="I30" s="1">
        <v>8.1999999999999993</v>
      </c>
      <c r="J30" s="1">
        <v>55.4</v>
      </c>
      <c r="K30" s="1">
        <v>45.6</v>
      </c>
      <c r="L30" s="1">
        <v>36.5</v>
      </c>
      <c r="M30" s="1">
        <v>73.2</v>
      </c>
      <c r="N30" s="1">
        <v>50.8</v>
      </c>
      <c r="O30" s="10">
        <v>29</v>
      </c>
      <c r="P30" s="23">
        <v>23.5</v>
      </c>
      <c r="Q30" s="1">
        <v>14.2</v>
      </c>
      <c r="R30" s="1">
        <v>24.5</v>
      </c>
      <c r="S30" s="1">
        <v>35.299999999999997</v>
      </c>
      <c r="T30" s="1">
        <v>45.7</v>
      </c>
      <c r="U30" s="1">
        <v>63.3</v>
      </c>
      <c r="V30" s="1">
        <v>55.1</v>
      </c>
      <c r="W30" s="1">
        <v>57.8</v>
      </c>
      <c r="X30" s="1">
        <v>49.6</v>
      </c>
      <c r="Y30" s="1">
        <v>56.1</v>
      </c>
      <c r="Z30" s="1">
        <v>42.9</v>
      </c>
      <c r="AA30" s="10">
        <v>25.8</v>
      </c>
      <c r="AB30" s="24">
        <f t="shared" si="0"/>
        <v>493.80000000000007</v>
      </c>
      <c r="AC30" s="2">
        <f t="shared" si="1"/>
        <v>118.4</v>
      </c>
      <c r="AD30" s="2">
        <f t="shared" si="2"/>
        <v>271.5</v>
      </c>
      <c r="AE30" s="2"/>
      <c r="AF30" s="1">
        <v>1994</v>
      </c>
      <c r="AG30" s="1">
        <v>11.9</v>
      </c>
      <c r="AH30" s="1">
        <v>14.8</v>
      </c>
      <c r="AI30" s="1">
        <v>12.2</v>
      </c>
      <c r="AJ30" s="1">
        <v>5.9</v>
      </c>
      <c r="AK30" s="1">
        <v>-6.9</v>
      </c>
      <c r="AL30" s="1">
        <v>-18.2</v>
      </c>
      <c r="AM30" s="10">
        <v>-25.6</v>
      </c>
      <c r="AN30" s="23">
        <v>-32.1</v>
      </c>
      <c r="AO30" s="1">
        <v>-33.1</v>
      </c>
      <c r="AP30" s="1">
        <v>-11</v>
      </c>
      <c r="AQ30" s="1">
        <v>-10.5</v>
      </c>
      <c r="AR30" s="1">
        <v>-3.2</v>
      </c>
      <c r="AS30" s="1">
        <v>11.1</v>
      </c>
      <c r="AT30" s="1">
        <v>17.8</v>
      </c>
      <c r="AU30" s="1">
        <v>11.6</v>
      </c>
      <c r="AV30" s="1">
        <v>4</v>
      </c>
      <c r="AW30" s="1">
        <v>-3.2</v>
      </c>
      <c r="AX30" s="1">
        <v>-20.8</v>
      </c>
      <c r="AY30" s="10">
        <v>-27.6</v>
      </c>
      <c r="AZ30" s="2">
        <f t="shared" si="3"/>
        <v>-8.0833333333333357</v>
      </c>
      <c r="BA30" s="1">
        <f t="shared" si="4"/>
        <v>14.45</v>
      </c>
      <c r="BB30" s="1">
        <f t="shared" si="5"/>
        <v>8.26</v>
      </c>
    </row>
    <row r="31" spans="1:54" x14ac:dyDescent="0.3">
      <c r="A31" s="1">
        <v>1995</v>
      </c>
      <c r="B31" s="1">
        <v>0.77700000000000002</v>
      </c>
      <c r="C31" s="1">
        <v>0.61099999999999999</v>
      </c>
      <c r="D31" s="1">
        <v>0.77700000000000002</v>
      </c>
      <c r="F31" s="5"/>
      <c r="H31" s="1">
        <v>1995</v>
      </c>
      <c r="I31" s="1">
        <v>63.3</v>
      </c>
      <c r="J31" s="1">
        <v>55.1</v>
      </c>
      <c r="K31" s="1">
        <v>57.8</v>
      </c>
      <c r="L31" s="1">
        <v>49.6</v>
      </c>
      <c r="M31" s="1">
        <v>56.1</v>
      </c>
      <c r="N31" s="1">
        <v>42.9</v>
      </c>
      <c r="O31" s="10">
        <v>25.8</v>
      </c>
      <c r="P31" s="23">
        <v>52.1</v>
      </c>
      <c r="Q31" s="1">
        <v>36.6</v>
      </c>
      <c r="R31" s="1">
        <v>26.1</v>
      </c>
      <c r="S31" s="1">
        <v>40.9</v>
      </c>
      <c r="T31" s="1">
        <v>19.2</v>
      </c>
      <c r="U31" s="1">
        <v>57.8</v>
      </c>
      <c r="V31" s="1">
        <v>75.3</v>
      </c>
      <c r="W31" s="1">
        <v>95.7</v>
      </c>
      <c r="X31" s="1">
        <v>94.8</v>
      </c>
      <c r="Y31" s="1">
        <v>56</v>
      </c>
      <c r="Z31" s="1">
        <v>50.3</v>
      </c>
      <c r="AA31" s="10">
        <v>41.4</v>
      </c>
      <c r="AB31" s="24">
        <f t="shared" si="0"/>
        <v>646.19999999999993</v>
      </c>
      <c r="AC31" s="2">
        <f t="shared" si="1"/>
        <v>133.1</v>
      </c>
      <c r="AD31" s="2">
        <f t="shared" si="2"/>
        <v>342.8</v>
      </c>
      <c r="AE31" s="2"/>
      <c r="AF31" s="1">
        <v>1995</v>
      </c>
      <c r="AG31" s="1">
        <v>11.1</v>
      </c>
      <c r="AH31" s="1">
        <v>17.8</v>
      </c>
      <c r="AI31" s="1">
        <v>11.6</v>
      </c>
      <c r="AJ31" s="1">
        <v>4</v>
      </c>
      <c r="AK31" s="1">
        <v>-3.2</v>
      </c>
      <c r="AL31" s="1">
        <v>-20.8</v>
      </c>
      <c r="AM31" s="10">
        <v>-27.6</v>
      </c>
      <c r="AN31" s="23">
        <v>-21</v>
      </c>
      <c r="AO31" s="1">
        <v>-14.6</v>
      </c>
      <c r="AP31" s="1">
        <v>-15</v>
      </c>
      <c r="AQ31" s="1">
        <v>-3.1</v>
      </c>
      <c r="AR31" s="1">
        <v>-2.1</v>
      </c>
      <c r="AS31" s="1">
        <v>7.3</v>
      </c>
      <c r="AT31" s="1">
        <v>14.3</v>
      </c>
      <c r="AU31" s="1">
        <v>13.7</v>
      </c>
      <c r="AV31" s="1">
        <v>3.9</v>
      </c>
      <c r="AW31" s="1">
        <v>-6.2</v>
      </c>
      <c r="AX31" s="1">
        <v>-19.100000000000001</v>
      </c>
      <c r="AY31" s="10">
        <v>-25.2</v>
      </c>
      <c r="AZ31" s="2">
        <f t="shared" si="3"/>
        <v>-5.5916666666666677</v>
      </c>
      <c r="BA31" s="1">
        <f t="shared" si="4"/>
        <v>10.8</v>
      </c>
      <c r="BB31" s="1">
        <f t="shared" si="5"/>
        <v>7.42</v>
      </c>
    </row>
    <row r="32" spans="1:54" x14ac:dyDescent="0.3">
      <c r="A32" s="1">
        <v>1996</v>
      </c>
      <c r="B32" s="1">
        <v>1.8380000000000001</v>
      </c>
      <c r="C32" s="1">
        <v>1.4219999999999999</v>
      </c>
      <c r="D32" s="1">
        <v>1.8380000000000001</v>
      </c>
      <c r="F32" s="5"/>
      <c r="H32" s="1">
        <v>1996</v>
      </c>
      <c r="I32" s="1">
        <v>57.8</v>
      </c>
      <c r="J32" s="1">
        <v>75.3</v>
      </c>
      <c r="K32" s="1">
        <v>95.7</v>
      </c>
      <c r="L32" s="1">
        <v>94.8</v>
      </c>
      <c r="M32" s="1">
        <v>56</v>
      </c>
      <c r="N32" s="1">
        <v>50.3</v>
      </c>
      <c r="O32" s="10">
        <v>41.4</v>
      </c>
      <c r="P32" s="23">
        <v>33.5</v>
      </c>
      <c r="Q32" s="1">
        <v>36.799999999999997</v>
      </c>
      <c r="R32" s="1">
        <v>22</v>
      </c>
      <c r="S32" s="1">
        <v>21.6</v>
      </c>
      <c r="T32" s="1">
        <v>24.8</v>
      </c>
      <c r="U32" s="1">
        <v>30.3</v>
      </c>
      <c r="V32" s="1">
        <v>25.3</v>
      </c>
      <c r="W32" s="1">
        <v>65.400000000000006</v>
      </c>
      <c r="X32" s="1">
        <v>22.8</v>
      </c>
      <c r="Y32" s="1">
        <v>63.8</v>
      </c>
      <c r="Z32" s="1">
        <v>41.6</v>
      </c>
      <c r="AA32" s="10">
        <v>42.2</v>
      </c>
      <c r="AB32" s="24">
        <f t="shared" si="0"/>
        <v>430.10000000000008</v>
      </c>
      <c r="AC32" s="2">
        <f t="shared" si="1"/>
        <v>55.6</v>
      </c>
      <c r="AD32" s="2">
        <f t="shared" si="2"/>
        <v>168.60000000000002</v>
      </c>
      <c r="AE32" s="2"/>
      <c r="AF32" s="1">
        <v>1996</v>
      </c>
      <c r="AG32" s="1">
        <v>7.3</v>
      </c>
      <c r="AH32" s="1">
        <v>14.3</v>
      </c>
      <c r="AI32" s="1">
        <v>13.7</v>
      </c>
      <c r="AJ32" s="1">
        <v>3.9</v>
      </c>
      <c r="AK32" s="1">
        <v>-6.2</v>
      </c>
      <c r="AL32" s="1">
        <v>-19.100000000000001</v>
      </c>
      <c r="AM32" s="10">
        <v>-25.2</v>
      </c>
      <c r="AN32" s="23">
        <v>-30.1</v>
      </c>
      <c r="AO32" s="1">
        <v>-20.6</v>
      </c>
      <c r="AP32" s="1">
        <v>-14.2</v>
      </c>
      <c r="AQ32" s="1">
        <v>-12.4</v>
      </c>
      <c r="AR32" s="1">
        <v>-4.4000000000000004</v>
      </c>
      <c r="AS32" s="1">
        <v>7.1</v>
      </c>
      <c r="AT32" s="1">
        <v>17.3</v>
      </c>
      <c r="AU32" s="1">
        <v>9.1999999999999993</v>
      </c>
      <c r="AV32" s="1">
        <v>2.1</v>
      </c>
      <c r="AW32" s="1">
        <v>-5.8</v>
      </c>
      <c r="AX32" s="1">
        <v>-16.399999999999999</v>
      </c>
      <c r="AY32" s="10">
        <v>-26.3</v>
      </c>
      <c r="AZ32" s="2">
        <f t="shared" si="3"/>
        <v>-7.8750000000000009</v>
      </c>
      <c r="BA32" s="1">
        <f t="shared" si="4"/>
        <v>12.2</v>
      </c>
      <c r="BB32" s="1">
        <f t="shared" si="5"/>
        <v>6.26</v>
      </c>
    </row>
    <row r="33" spans="1:54" x14ac:dyDescent="0.3">
      <c r="A33" s="1">
        <v>1997</v>
      </c>
      <c r="B33" s="1">
        <v>0.16300000000000001</v>
      </c>
      <c r="C33" s="1">
        <v>0.25</v>
      </c>
      <c r="D33" s="1">
        <v>0.16300000000000001</v>
      </c>
      <c r="F33" s="5"/>
      <c r="H33" s="1">
        <v>1997</v>
      </c>
      <c r="I33" s="1">
        <v>30.3</v>
      </c>
      <c r="J33" s="1">
        <v>25.3</v>
      </c>
      <c r="K33" s="1">
        <v>65.400000000000006</v>
      </c>
      <c r="L33" s="1">
        <v>22.8</v>
      </c>
      <c r="M33" s="1">
        <v>63.8</v>
      </c>
      <c r="N33" s="1">
        <v>41.6</v>
      </c>
      <c r="O33" s="10">
        <v>42.2</v>
      </c>
      <c r="P33" s="23">
        <v>23.2</v>
      </c>
      <c r="Q33" s="1">
        <v>27.8</v>
      </c>
      <c r="R33" s="1">
        <v>29.6</v>
      </c>
      <c r="S33" s="1">
        <v>28.3</v>
      </c>
      <c r="T33" s="1">
        <v>37.6</v>
      </c>
      <c r="U33" s="1">
        <v>65.7</v>
      </c>
      <c r="V33" s="1">
        <v>43.6</v>
      </c>
      <c r="W33" s="1">
        <v>33.4</v>
      </c>
      <c r="X33" s="1">
        <v>24.6</v>
      </c>
      <c r="Y33" s="1">
        <v>72.2</v>
      </c>
      <c r="Z33" s="1">
        <v>24.4</v>
      </c>
      <c r="AA33" s="10">
        <v>37</v>
      </c>
      <c r="AB33" s="24">
        <f t="shared" si="0"/>
        <v>447.4</v>
      </c>
      <c r="AC33" s="2">
        <f t="shared" si="1"/>
        <v>109.30000000000001</v>
      </c>
      <c r="AD33" s="2">
        <f t="shared" si="2"/>
        <v>204.9</v>
      </c>
      <c r="AE33" s="2"/>
      <c r="AF33" s="1">
        <v>1997</v>
      </c>
      <c r="AG33" s="1">
        <v>7.1</v>
      </c>
      <c r="AH33" s="1">
        <v>17.3</v>
      </c>
      <c r="AI33" s="1">
        <v>9.1999999999999993</v>
      </c>
      <c r="AJ33" s="1">
        <v>2.1</v>
      </c>
      <c r="AK33" s="1">
        <v>-5.8</v>
      </c>
      <c r="AL33" s="1">
        <v>-16.399999999999999</v>
      </c>
      <c r="AM33" s="10">
        <v>-26.3</v>
      </c>
      <c r="AN33" s="23">
        <v>-27.4</v>
      </c>
      <c r="AO33" s="1">
        <v>-27.4</v>
      </c>
      <c r="AP33" s="1">
        <v>-14.5</v>
      </c>
      <c r="AQ33" s="1">
        <v>-1.3</v>
      </c>
      <c r="AR33" s="1">
        <v>2.2999999999999998</v>
      </c>
      <c r="AS33" s="1">
        <v>6.9</v>
      </c>
      <c r="AT33" s="1">
        <v>11.9</v>
      </c>
      <c r="AU33" s="1">
        <v>11.4</v>
      </c>
      <c r="AV33" s="1">
        <v>7.9</v>
      </c>
      <c r="AW33" s="1">
        <v>-1.1000000000000001</v>
      </c>
      <c r="AX33" s="1">
        <v>-22.7</v>
      </c>
      <c r="AY33" s="10">
        <v>-31.9</v>
      </c>
      <c r="AZ33" s="2">
        <f t="shared" si="3"/>
        <v>-7.1583333333333341</v>
      </c>
      <c r="BA33" s="1">
        <f t="shared" si="4"/>
        <v>9.4</v>
      </c>
      <c r="BB33" s="1">
        <f t="shared" si="5"/>
        <v>8.08</v>
      </c>
    </row>
    <row r="34" spans="1:54" x14ac:dyDescent="0.3">
      <c r="A34" s="1">
        <v>1998</v>
      </c>
      <c r="B34" s="1">
        <v>1.7150000000000001</v>
      </c>
      <c r="C34" s="1">
        <v>1.353</v>
      </c>
      <c r="D34" s="1">
        <v>1.7150000000000001</v>
      </c>
      <c r="F34" s="5"/>
      <c r="H34" s="1">
        <v>1998</v>
      </c>
      <c r="I34" s="1">
        <v>65.7</v>
      </c>
      <c r="J34" s="1">
        <v>43.6</v>
      </c>
      <c r="K34" s="1">
        <v>33.4</v>
      </c>
      <c r="L34" s="1">
        <v>24.6</v>
      </c>
      <c r="M34" s="1">
        <v>72.2</v>
      </c>
      <c r="N34" s="1">
        <v>24.4</v>
      </c>
      <c r="O34" s="10">
        <v>37</v>
      </c>
      <c r="P34" s="23">
        <v>25.2</v>
      </c>
      <c r="Q34" s="1">
        <v>28.6</v>
      </c>
      <c r="R34" s="1">
        <v>47</v>
      </c>
      <c r="S34" s="1">
        <v>9.1</v>
      </c>
      <c r="T34" s="1">
        <v>22.2</v>
      </c>
      <c r="U34" s="1">
        <v>55.9</v>
      </c>
      <c r="V34" s="1">
        <v>74.3</v>
      </c>
      <c r="W34" s="1">
        <v>52.8</v>
      </c>
      <c r="X34" s="1">
        <v>40.299999999999997</v>
      </c>
      <c r="Y34" s="1">
        <v>48.4</v>
      </c>
      <c r="Z34" s="1">
        <v>8.6</v>
      </c>
      <c r="AA34" s="10">
        <v>53.2</v>
      </c>
      <c r="AB34" s="24">
        <f t="shared" ref="AB34:AB57" si="6">SUM(P34:AA34)</f>
        <v>465.6</v>
      </c>
      <c r="AC34" s="2">
        <f t="shared" ref="AC34:AC57" si="7">SUM(U34:V34)</f>
        <v>130.19999999999999</v>
      </c>
      <c r="AD34" s="2">
        <f t="shared" ref="AD34:AD57" si="8">SUM(T34:X34)</f>
        <v>245.5</v>
      </c>
      <c r="AE34" s="2"/>
      <c r="AF34" s="1">
        <v>1998</v>
      </c>
      <c r="AG34" s="1">
        <v>6.9</v>
      </c>
      <c r="AH34" s="1">
        <v>11.9</v>
      </c>
      <c r="AI34" s="1">
        <v>11.4</v>
      </c>
      <c r="AJ34" s="1">
        <v>7.9</v>
      </c>
      <c r="AK34" s="1">
        <v>-1.1000000000000001</v>
      </c>
      <c r="AL34" s="1">
        <v>-22.7</v>
      </c>
      <c r="AM34" s="10">
        <v>-31.9</v>
      </c>
      <c r="AN34" s="23">
        <v>-26.2</v>
      </c>
      <c r="AO34" s="1">
        <v>-27.4</v>
      </c>
      <c r="AP34" s="1">
        <v>-14.1</v>
      </c>
      <c r="AQ34" s="1">
        <v>-13.9</v>
      </c>
      <c r="AR34" s="1">
        <v>-2.5</v>
      </c>
      <c r="AS34" s="1">
        <v>6.8</v>
      </c>
      <c r="AT34" s="1">
        <v>15.6</v>
      </c>
      <c r="AU34" s="1">
        <v>15.7</v>
      </c>
      <c r="AV34" s="1">
        <v>0</v>
      </c>
      <c r="AW34" s="1">
        <v>-13.7</v>
      </c>
      <c r="AX34" s="1">
        <v>-30.3</v>
      </c>
      <c r="AY34" s="10">
        <v>-24.4</v>
      </c>
      <c r="AZ34" s="2">
        <f t="shared" ref="AZ34:AZ57" si="9">AVERAGE(AN34:AY34)</f>
        <v>-9.5333333333333332</v>
      </c>
      <c r="BA34" s="1">
        <f t="shared" ref="BA34:BA57" si="10">AVERAGE(AS34:AT34)</f>
        <v>11.2</v>
      </c>
      <c r="BB34" s="1">
        <f t="shared" ref="BB34:BB57" si="11">AVERAGE(AR34:AV34)</f>
        <v>7.1199999999999992</v>
      </c>
    </row>
    <row r="35" spans="1:54" x14ac:dyDescent="0.3">
      <c r="A35" s="1">
        <v>1999</v>
      </c>
      <c r="B35" s="1">
        <v>0.185</v>
      </c>
      <c r="C35" s="1">
        <v>0.26400000000000001</v>
      </c>
      <c r="D35" s="1">
        <v>0.185</v>
      </c>
      <c r="F35" s="5"/>
      <c r="H35" s="1">
        <v>1999</v>
      </c>
      <c r="I35" s="1">
        <v>55.9</v>
      </c>
      <c r="J35" s="1">
        <v>74.3</v>
      </c>
      <c r="K35" s="1">
        <v>52.8</v>
      </c>
      <c r="L35" s="1">
        <v>40.299999999999997</v>
      </c>
      <c r="M35" s="1">
        <v>48.4</v>
      </c>
      <c r="N35" s="1">
        <v>8.6</v>
      </c>
      <c r="O35" s="10">
        <v>53.2</v>
      </c>
      <c r="P35" s="23">
        <v>19.7</v>
      </c>
      <c r="Q35" s="1">
        <v>30.2</v>
      </c>
      <c r="R35" s="1">
        <v>9.5</v>
      </c>
      <c r="S35" s="1">
        <v>19</v>
      </c>
      <c r="T35" s="1">
        <v>35.799999999999997</v>
      </c>
      <c r="U35" s="1">
        <v>64.900000000000006</v>
      </c>
      <c r="V35" s="1">
        <v>30.8</v>
      </c>
      <c r="W35" s="1">
        <v>87.3</v>
      </c>
      <c r="X35" s="1">
        <v>19.100000000000001</v>
      </c>
      <c r="Y35" s="1">
        <v>74.7</v>
      </c>
      <c r="Z35" s="1">
        <v>35.4</v>
      </c>
      <c r="AA35" s="10">
        <v>46</v>
      </c>
      <c r="AB35" s="24">
        <f t="shared" si="6"/>
        <v>472.40000000000003</v>
      </c>
      <c r="AC35" s="2">
        <f t="shared" si="7"/>
        <v>95.7</v>
      </c>
      <c r="AD35" s="2">
        <f t="shared" si="8"/>
        <v>237.9</v>
      </c>
      <c r="AE35" s="2"/>
      <c r="AF35" s="1">
        <v>1999</v>
      </c>
      <c r="AG35" s="1">
        <v>6.8</v>
      </c>
      <c r="AH35" s="1">
        <v>15.6</v>
      </c>
      <c r="AI35" s="1">
        <v>15.7</v>
      </c>
      <c r="AJ35" s="1">
        <v>0</v>
      </c>
      <c r="AK35" s="1">
        <v>-13.7</v>
      </c>
      <c r="AL35" s="1">
        <v>-30.3</v>
      </c>
      <c r="AM35" s="10">
        <v>-24.4</v>
      </c>
      <c r="AN35" s="23">
        <v>-31.6</v>
      </c>
      <c r="AO35" s="1">
        <v>-18.899999999999999</v>
      </c>
      <c r="AP35" s="1">
        <v>-25.7</v>
      </c>
      <c r="AQ35" s="1">
        <v>-12.3</v>
      </c>
      <c r="AR35" s="1">
        <v>0.5</v>
      </c>
      <c r="AS35" s="1">
        <v>7.1</v>
      </c>
      <c r="AT35" s="1">
        <v>14.6</v>
      </c>
      <c r="AU35" s="1">
        <v>10.9</v>
      </c>
      <c r="AV35" s="1">
        <v>4.2</v>
      </c>
      <c r="AW35" s="1">
        <v>-5.7</v>
      </c>
      <c r="AX35" s="1">
        <v>-18.7</v>
      </c>
      <c r="AY35" s="10">
        <v>-18.2</v>
      </c>
      <c r="AZ35" s="2">
        <f t="shared" si="9"/>
        <v>-7.8166666666666673</v>
      </c>
      <c r="BA35" s="1">
        <f t="shared" si="10"/>
        <v>10.85</v>
      </c>
      <c r="BB35" s="1">
        <f t="shared" si="11"/>
        <v>7.4600000000000009</v>
      </c>
    </row>
    <row r="36" spans="1:54" x14ac:dyDescent="0.3">
      <c r="A36" s="1">
        <v>2000</v>
      </c>
      <c r="B36" s="1">
        <v>1.1399999999999999</v>
      </c>
      <c r="C36" s="1">
        <v>0.98899999999999999</v>
      </c>
      <c r="D36" s="1">
        <v>1.1399999999999999</v>
      </c>
      <c r="F36" s="5"/>
      <c r="H36" s="1">
        <v>2000</v>
      </c>
      <c r="I36" s="1">
        <v>64.900000000000006</v>
      </c>
      <c r="J36" s="1">
        <v>30.8</v>
      </c>
      <c r="K36" s="1">
        <v>87.3</v>
      </c>
      <c r="L36" s="1">
        <v>19.100000000000001</v>
      </c>
      <c r="M36" s="1">
        <v>74.7</v>
      </c>
      <c r="N36" s="1">
        <v>35.4</v>
      </c>
      <c r="O36" s="10">
        <v>46</v>
      </c>
      <c r="P36" s="23">
        <v>19.5</v>
      </c>
      <c r="Q36" s="1">
        <v>12</v>
      </c>
      <c r="R36" s="1">
        <v>24.7</v>
      </c>
      <c r="S36" s="1">
        <v>47.5</v>
      </c>
      <c r="T36" s="1">
        <v>6</v>
      </c>
      <c r="U36" s="1">
        <v>87.3</v>
      </c>
      <c r="V36" s="1">
        <v>54.4</v>
      </c>
      <c r="W36" s="1">
        <v>74.5</v>
      </c>
      <c r="X36" s="1">
        <v>89.3</v>
      </c>
      <c r="Y36" s="1">
        <v>74.900000000000006</v>
      </c>
      <c r="Z36" s="1">
        <v>42.1</v>
      </c>
      <c r="AA36" s="10">
        <v>5.9</v>
      </c>
      <c r="AB36" s="24">
        <f t="shared" si="6"/>
        <v>538.1</v>
      </c>
      <c r="AC36" s="2">
        <f t="shared" si="7"/>
        <v>141.69999999999999</v>
      </c>
      <c r="AD36" s="2">
        <f t="shared" si="8"/>
        <v>311.5</v>
      </c>
      <c r="AE36" s="2"/>
      <c r="AF36" s="1">
        <v>2000</v>
      </c>
      <c r="AG36" s="1">
        <v>7.1</v>
      </c>
      <c r="AH36" s="1">
        <v>14.6</v>
      </c>
      <c r="AI36" s="1">
        <v>10.9</v>
      </c>
      <c r="AJ36" s="1">
        <v>4.2</v>
      </c>
      <c r="AK36" s="1">
        <v>-5.7</v>
      </c>
      <c r="AL36" s="1">
        <v>-18.7</v>
      </c>
      <c r="AM36" s="10">
        <v>-18.2</v>
      </c>
      <c r="AN36" s="23">
        <v>-31.1</v>
      </c>
      <c r="AO36" s="1">
        <v>-23.1</v>
      </c>
      <c r="AP36" s="1">
        <v>-14.2</v>
      </c>
      <c r="AQ36" s="1">
        <v>-10</v>
      </c>
      <c r="AR36" s="1">
        <v>-0.3</v>
      </c>
      <c r="AS36" s="1">
        <v>10.9</v>
      </c>
      <c r="AT36" s="1">
        <v>14</v>
      </c>
      <c r="AU36" s="1">
        <v>15.3</v>
      </c>
      <c r="AV36" s="1">
        <v>4.8</v>
      </c>
      <c r="AW36" s="1">
        <v>-11.5</v>
      </c>
      <c r="AX36" s="1">
        <v>-27.7</v>
      </c>
      <c r="AY36" s="10">
        <v>-38.200000000000003</v>
      </c>
      <c r="AZ36" s="2">
        <f t="shared" si="9"/>
        <v>-9.2583333333333346</v>
      </c>
      <c r="BA36" s="1">
        <f t="shared" si="10"/>
        <v>12.45</v>
      </c>
      <c r="BB36" s="1">
        <f t="shared" si="11"/>
        <v>8.9400000000000013</v>
      </c>
    </row>
    <row r="37" spans="1:54" x14ac:dyDescent="0.3">
      <c r="A37" s="1">
        <v>2001</v>
      </c>
      <c r="B37" s="1">
        <v>0.95399999999999996</v>
      </c>
      <c r="C37" s="1">
        <v>0.91200000000000003</v>
      </c>
      <c r="D37" s="1">
        <v>0.95399999999999996</v>
      </c>
      <c r="F37" s="5"/>
      <c r="H37" s="1">
        <v>2001</v>
      </c>
      <c r="I37" s="1">
        <v>87.3</v>
      </c>
      <c r="J37" s="1">
        <v>54.4</v>
      </c>
      <c r="K37" s="1">
        <v>74.5</v>
      </c>
      <c r="L37" s="1">
        <v>89.3</v>
      </c>
      <c r="M37" s="1">
        <v>74.900000000000006</v>
      </c>
      <c r="N37" s="1">
        <v>42.1</v>
      </c>
      <c r="O37" s="10">
        <v>5.9</v>
      </c>
      <c r="P37" s="23">
        <v>14.2</v>
      </c>
      <c r="Q37" s="1">
        <v>28.7</v>
      </c>
      <c r="R37" s="1">
        <v>40.4</v>
      </c>
      <c r="S37" s="1">
        <v>37.9</v>
      </c>
      <c r="T37" s="1">
        <v>42.6</v>
      </c>
      <c r="U37" s="1">
        <v>74.400000000000006</v>
      </c>
      <c r="V37" s="1">
        <v>85.5</v>
      </c>
      <c r="W37" s="1">
        <v>66.5</v>
      </c>
      <c r="X37" s="1">
        <v>20.9</v>
      </c>
      <c r="Y37" s="1">
        <v>47.1</v>
      </c>
      <c r="Z37" s="1">
        <v>59.5</v>
      </c>
      <c r="AA37" s="10">
        <v>37.1</v>
      </c>
      <c r="AB37" s="24">
        <f t="shared" si="6"/>
        <v>554.80000000000007</v>
      </c>
      <c r="AC37" s="2">
        <f t="shared" si="7"/>
        <v>159.9</v>
      </c>
      <c r="AD37" s="2">
        <f t="shared" si="8"/>
        <v>289.89999999999998</v>
      </c>
      <c r="AE37" s="2"/>
      <c r="AF37" s="1">
        <v>2001</v>
      </c>
      <c r="AG37" s="1">
        <v>10.9</v>
      </c>
      <c r="AH37" s="1">
        <v>14</v>
      </c>
      <c r="AI37" s="1">
        <v>15.3</v>
      </c>
      <c r="AJ37" s="1">
        <v>4.8</v>
      </c>
      <c r="AK37" s="1">
        <v>-11.5</v>
      </c>
      <c r="AL37" s="1">
        <v>-27.7</v>
      </c>
      <c r="AM37" s="10">
        <v>-38.200000000000003</v>
      </c>
      <c r="AN37" s="23">
        <v>-38</v>
      </c>
      <c r="AO37" s="1">
        <v>-25.5</v>
      </c>
      <c r="AP37" s="1">
        <v>-21.1</v>
      </c>
      <c r="AQ37" s="1">
        <v>-15.3</v>
      </c>
      <c r="AR37" s="1">
        <v>-0.1</v>
      </c>
      <c r="AS37" s="1">
        <v>13.8</v>
      </c>
      <c r="AT37" s="1">
        <v>14.9</v>
      </c>
      <c r="AU37" s="1">
        <v>15.6</v>
      </c>
      <c r="AV37" s="1">
        <v>5.3</v>
      </c>
      <c r="AW37" s="1">
        <v>-7.3</v>
      </c>
      <c r="AX37" s="1">
        <v>-15.4</v>
      </c>
      <c r="AY37" s="10">
        <v>-22.4</v>
      </c>
      <c r="AZ37" s="2">
        <f t="shared" si="9"/>
        <v>-7.9583333333333313</v>
      </c>
      <c r="BA37" s="1">
        <f t="shared" si="10"/>
        <v>14.350000000000001</v>
      </c>
      <c r="BB37" s="1">
        <f t="shared" si="11"/>
        <v>9.9</v>
      </c>
    </row>
    <row r="38" spans="1:54" x14ac:dyDescent="0.3">
      <c r="A38" s="1">
        <v>2002</v>
      </c>
      <c r="B38" s="1">
        <v>1.2050000000000001</v>
      </c>
      <c r="C38" s="1">
        <v>0.92900000000000005</v>
      </c>
      <c r="D38" s="1">
        <v>1.2050000000000001</v>
      </c>
      <c r="F38" s="5"/>
      <c r="H38" s="1">
        <v>2002</v>
      </c>
      <c r="I38" s="1">
        <v>74.400000000000006</v>
      </c>
      <c r="J38" s="1">
        <v>85.5</v>
      </c>
      <c r="K38" s="1">
        <v>66.5</v>
      </c>
      <c r="L38" s="1">
        <v>20.9</v>
      </c>
      <c r="M38" s="1">
        <v>47.1</v>
      </c>
      <c r="N38" s="1">
        <v>59.5</v>
      </c>
      <c r="O38" s="10">
        <v>37.1</v>
      </c>
      <c r="P38" s="23">
        <v>34.5</v>
      </c>
      <c r="Q38" s="1">
        <v>37.9</v>
      </c>
      <c r="R38" s="1">
        <v>36.799999999999997</v>
      </c>
      <c r="S38" s="1">
        <v>21</v>
      </c>
      <c r="T38" s="1">
        <v>41.5</v>
      </c>
      <c r="U38" s="1">
        <v>30.5</v>
      </c>
      <c r="V38" s="1">
        <v>66.400000000000006</v>
      </c>
      <c r="W38" s="1">
        <v>103.3</v>
      </c>
      <c r="X38" s="1">
        <v>55.5</v>
      </c>
      <c r="Y38" s="1">
        <v>49</v>
      </c>
      <c r="Z38" s="1">
        <v>39.9</v>
      </c>
      <c r="AA38" s="10">
        <v>18.5</v>
      </c>
      <c r="AB38" s="24">
        <f t="shared" si="6"/>
        <v>534.80000000000007</v>
      </c>
      <c r="AC38" s="2">
        <f t="shared" si="7"/>
        <v>96.9</v>
      </c>
      <c r="AD38" s="2">
        <f t="shared" si="8"/>
        <v>297.2</v>
      </c>
      <c r="AE38" s="2"/>
      <c r="AF38" s="1">
        <v>2002</v>
      </c>
      <c r="AG38" s="1">
        <v>13.8</v>
      </c>
      <c r="AH38" s="1">
        <v>14.9</v>
      </c>
      <c r="AI38" s="1">
        <v>15.6</v>
      </c>
      <c r="AJ38" s="1">
        <v>5.3</v>
      </c>
      <c r="AK38" s="1">
        <v>-7.3</v>
      </c>
      <c r="AL38" s="1">
        <v>-15.4</v>
      </c>
      <c r="AM38" s="10">
        <v>-22.4</v>
      </c>
      <c r="AN38" s="23">
        <v>-27.9</v>
      </c>
      <c r="AO38" s="1">
        <v>-24.8</v>
      </c>
      <c r="AP38" s="1">
        <v>-14.6</v>
      </c>
      <c r="AQ38" s="1">
        <v>-14.8</v>
      </c>
      <c r="AR38" s="1">
        <v>-1.8</v>
      </c>
      <c r="AS38" s="1">
        <v>13.3</v>
      </c>
      <c r="AT38" s="1">
        <v>14.3</v>
      </c>
      <c r="AU38" s="1">
        <v>12.4</v>
      </c>
      <c r="AV38" s="1">
        <v>1.1000000000000001</v>
      </c>
      <c r="AW38" s="1">
        <v>-5.0999999999999996</v>
      </c>
      <c r="AX38" s="1">
        <v>-21</v>
      </c>
      <c r="AY38" s="10">
        <v>-28.9</v>
      </c>
      <c r="AZ38" s="2">
        <f t="shared" si="9"/>
        <v>-8.15</v>
      </c>
      <c r="BA38" s="1">
        <f t="shared" si="10"/>
        <v>13.8</v>
      </c>
      <c r="BB38" s="1">
        <f t="shared" si="11"/>
        <v>7.8600000000000012</v>
      </c>
    </row>
    <row r="39" spans="1:54" x14ac:dyDescent="0.3">
      <c r="A39" s="1">
        <v>2003</v>
      </c>
      <c r="B39" s="1">
        <v>1.2929999999999999</v>
      </c>
      <c r="C39" s="1">
        <v>1.0289999999999999</v>
      </c>
      <c r="D39" s="1">
        <v>1.2929999999999999</v>
      </c>
      <c r="F39" s="5"/>
      <c r="H39" s="1">
        <v>2003</v>
      </c>
      <c r="I39" s="1">
        <v>30.5</v>
      </c>
      <c r="J39" s="1">
        <v>66.400000000000006</v>
      </c>
      <c r="K39" s="1">
        <v>103.3</v>
      </c>
      <c r="L39" s="1">
        <v>55.5</v>
      </c>
      <c r="M39" s="1">
        <v>49</v>
      </c>
      <c r="N39" s="1">
        <v>39.9</v>
      </c>
      <c r="O39" s="10">
        <v>18.5</v>
      </c>
      <c r="P39" s="23">
        <v>41.6</v>
      </c>
      <c r="Q39" s="1">
        <v>32.700000000000003</v>
      </c>
      <c r="R39" s="1">
        <v>20.7</v>
      </c>
      <c r="S39" s="1">
        <v>23.9</v>
      </c>
      <c r="T39" s="1">
        <v>43.8</v>
      </c>
      <c r="U39" s="1">
        <v>51.9</v>
      </c>
      <c r="V39" s="1">
        <v>40.200000000000003</v>
      </c>
      <c r="W39" s="1">
        <v>112.2</v>
      </c>
      <c r="X39" s="1">
        <v>66.7</v>
      </c>
      <c r="Y39" s="1">
        <v>45.5</v>
      </c>
      <c r="Z39" s="1">
        <v>23.7</v>
      </c>
      <c r="AA39" s="10">
        <v>58.7</v>
      </c>
      <c r="AB39" s="24">
        <f t="shared" si="6"/>
        <v>561.6</v>
      </c>
      <c r="AC39" s="2">
        <f t="shared" si="7"/>
        <v>92.1</v>
      </c>
      <c r="AD39" s="2">
        <f t="shared" si="8"/>
        <v>314.79999999999995</v>
      </c>
      <c r="AE39" s="2"/>
      <c r="AF39" s="1">
        <v>2003</v>
      </c>
      <c r="AG39" s="1">
        <v>13.3</v>
      </c>
      <c r="AH39" s="1">
        <v>14.3</v>
      </c>
      <c r="AI39" s="1">
        <v>12.4</v>
      </c>
      <c r="AJ39" s="1">
        <v>1.1000000000000001</v>
      </c>
      <c r="AK39" s="1">
        <v>-5.0999999999999996</v>
      </c>
      <c r="AL39" s="1">
        <v>-21</v>
      </c>
      <c r="AM39" s="10">
        <v>-28.9</v>
      </c>
      <c r="AN39" s="23">
        <v>-26.9</v>
      </c>
      <c r="AO39" s="1">
        <v>-27.2</v>
      </c>
      <c r="AP39" s="1">
        <v>-20.399999999999999</v>
      </c>
      <c r="AQ39" s="1">
        <v>-10.6</v>
      </c>
      <c r="AR39" s="1">
        <v>0.1</v>
      </c>
      <c r="AS39" s="1">
        <v>13.7</v>
      </c>
      <c r="AT39" s="1">
        <v>13.4</v>
      </c>
      <c r="AU39" s="1">
        <v>14.5</v>
      </c>
      <c r="AV39" s="1">
        <v>6.7</v>
      </c>
      <c r="AW39" s="1">
        <v>-5.4</v>
      </c>
      <c r="AX39" s="1">
        <v>-26</v>
      </c>
      <c r="AY39" s="10">
        <v>-21.3</v>
      </c>
      <c r="AZ39" s="2">
        <f t="shared" si="9"/>
        <v>-7.4499999999999993</v>
      </c>
      <c r="BA39" s="1">
        <f t="shared" si="10"/>
        <v>13.55</v>
      </c>
      <c r="BB39" s="1">
        <f t="shared" si="11"/>
        <v>9.6800000000000015</v>
      </c>
    </row>
    <row r="40" spans="1:54" x14ac:dyDescent="0.3">
      <c r="A40" s="1">
        <v>2004</v>
      </c>
      <c r="B40" s="1">
        <v>1.373</v>
      </c>
      <c r="C40" s="1">
        <v>1.232</v>
      </c>
      <c r="D40" s="1">
        <v>1.373</v>
      </c>
      <c r="F40" s="5"/>
      <c r="H40" s="1">
        <v>2004</v>
      </c>
      <c r="I40" s="1">
        <v>51.9</v>
      </c>
      <c r="J40" s="1">
        <v>40.200000000000003</v>
      </c>
      <c r="K40" s="1">
        <v>112.2</v>
      </c>
      <c r="L40" s="1">
        <v>66.7</v>
      </c>
      <c r="M40" s="1">
        <v>45.5</v>
      </c>
      <c r="N40" s="1">
        <v>23.7</v>
      </c>
      <c r="O40" s="10">
        <v>58.7</v>
      </c>
      <c r="P40" s="23">
        <v>47.2</v>
      </c>
      <c r="Q40" s="1">
        <v>22.2</v>
      </c>
      <c r="R40" s="1">
        <v>36.200000000000003</v>
      </c>
      <c r="S40" s="1">
        <v>17.3</v>
      </c>
      <c r="T40" s="1">
        <v>8.5</v>
      </c>
      <c r="U40" s="1">
        <v>51.8</v>
      </c>
      <c r="V40" s="1">
        <v>19.899999999999999</v>
      </c>
      <c r="W40" s="1">
        <v>91.8</v>
      </c>
      <c r="X40" s="1">
        <v>72.400000000000006</v>
      </c>
      <c r="Y40" s="1">
        <v>70.599999999999994</v>
      </c>
      <c r="Z40" s="1">
        <v>67.400000000000006</v>
      </c>
      <c r="AA40" s="10">
        <v>15</v>
      </c>
      <c r="AB40" s="24">
        <f t="shared" si="6"/>
        <v>520.29999999999995</v>
      </c>
      <c r="AC40" s="2">
        <f t="shared" si="7"/>
        <v>71.699999999999989</v>
      </c>
      <c r="AD40" s="2">
        <f t="shared" si="8"/>
        <v>244.4</v>
      </c>
      <c r="AE40" s="2"/>
      <c r="AF40" s="1">
        <v>2004</v>
      </c>
      <c r="AG40" s="1">
        <v>13.7</v>
      </c>
      <c r="AH40" s="1">
        <v>13.4</v>
      </c>
      <c r="AI40" s="1">
        <v>14.5</v>
      </c>
      <c r="AJ40" s="1">
        <v>6.7</v>
      </c>
      <c r="AK40" s="1">
        <v>-5.4</v>
      </c>
      <c r="AL40" s="1">
        <v>-26</v>
      </c>
      <c r="AM40" s="10">
        <v>-21.3</v>
      </c>
      <c r="AN40" s="23">
        <v>-25.9</v>
      </c>
      <c r="AO40" s="1">
        <v>-26.3</v>
      </c>
      <c r="AP40" s="1">
        <v>-20.5</v>
      </c>
      <c r="AQ40" s="1">
        <v>-13.3</v>
      </c>
      <c r="AR40" s="1">
        <v>-0.7</v>
      </c>
      <c r="AS40" s="1">
        <v>12.3</v>
      </c>
      <c r="AT40" s="1">
        <v>16.2</v>
      </c>
      <c r="AU40" s="1">
        <v>9.4</v>
      </c>
      <c r="AV40" s="1">
        <v>4.3</v>
      </c>
      <c r="AW40" s="1">
        <v>-4.8</v>
      </c>
      <c r="AX40" s="1">
        <v>-13</v>
      </c>
      <c r="AY40" s="10">
        <v>-31</v>
      </c>
      <c r="AZ40" s="2">
        <f t="shared" si="9"/>
        <v>-7.7750000000000012</v>
      </c>
      <c r="BA40" s="1">
        <f t="shared" si="10"/>
        <v>14.25</v>
      </c>
      <c r="BB40" s="1">
        <f t="shared" si="11"/>
        <v>8.3000000000000007</v>
      </c>
    </row>
    <row r="41" spans="1:54" x14ac:dyDescent="0.3">
      <c r="A41" s="1">
        <v>2005</v>
      </c>
      <c r="B41" s="1">
        <v>0.88</v>
      </c>
      <c r="C41" s="1">
        <v>0.87</v>
      </c>
      <c r="D41" s="1">
        <v>0.88</v>
      </c>
      <c r="F41" s="5"/>
      <c r="H41" s="1">
        <v>2005</v>
      </c>
      <c r="I41" s="1">
        <v>51.8</v>
      </c>
      <c r="J41" s="1">
        <v>19.899999999999999</v>
      </c>
      <c r="K41" s="1">
        <v>91.8</v>
      </c>
      <c r="L41" s="1">
        <v>72.400000000000006</v>
      </c>
      <c r="M41" s="1">
        <v>70.599999999999994</v>
      </c>
      <c r="N41" s="1">
        <v>67.400000000000006</v>
      </c>
      <c r="O41" s="10">
        <v>15</v>
      </c>
      <c r="P41" s="23">
        <v>26.9</v>
      </c>
      <c r="Q41" s="1">
        <v>19.899999999999999</v>
      </c>
      <c r="R41" s="1">
        <v>32.6</v>
      </c>
      <c r="S41" s="1">
        <v>47.6</v>
      </c>
      <c r="T41" s="1">
        <v>19.399999999999999</v>
      </c>
      <c r="U41" s="1">
        <v>19.8</v>
      </c>
      <c r="V41" s="1">
        <v>41.1</v>
      </c>
      <c r="W41" s="1">
        <v>76.900000000000006</v>
      </c>
      <c r="X41" s="1">
        <v>66.2</v>
      </c>
      <c r="Y41" s="1">
        <v>80.3</v>
      </c>
      <c r="Z41" s="1">
        <v>67.7</v>
      </c>
      <c r="AA41" s="10">
        <v>46.7</v>
      </c>
      <c r="AB41" s="24">
        <f t="shared" si="6"/>
        <v>545.1</v>
      </c>
      <c r="AC41" s="2">
        <f t="shared" si="7"/>
        <v>60.900000000000006</v>
      </c>
      <c r="AD41" s="2">
        <f t="shared" si="8"/>
        <v>223.40000000000003</v>
      </c>
      <c r="AE41" s="2"/>
      <c r="AF41" s="1">
        <v>2005</v>
      </c>
      <c r="AG41" s="1">
        <v>12.3</v>
      </c>
      <c r="AH41" s="1">
        <v>16.2</v>
      </c>
      <c r="AI41" s="1">
        <v>9.4</v>
      </c>
      <c r="AJ41" s="1">
        <v>4.3</v>
      </c>
      <c r="AK41" s="1">
        <v>-4.8</v>
      </c>
      <c r="AL41" s="1">
        <v>-13</v>
      </c>
      <c r="AM41" s="10">
        <v>-31</v>
      </c>
      <c r="AN41" s="23">
        <v>-23.2</v>
      </c>
      <c r="AO41" s="1">
        <v>-24.9</v>
      </c>
      <c r="AP41" s="1">
        <v>-17.2</v>
      </c>
      <c r="AQ41" s="1">
        <v>-11.4</v>
      </c>
      <c r="AR41" s="1">
        <v>0.4</v>
      </c>
      <c r="AS41" s="1">
        <v>12</v>
      </c>
      <c r="AT41" s="1">
        <v>16.5</v>
      </c>
      <c r="AU41" s="1">
        <v>11</v>
      </c>
      <c r="AV41" s="1">
        <v>7.3</v>
      </c>
      <c r="AW41" s="1">
        <v>-3.1</v>
      </c>
      <c r="AX41" s="1">
        <v>-14.6</v>
      </c>
      <c r="AY41" s="10">
        <v>-22.9</v>
      </c>
      <c r="AZ41" s="2">
        <f t="shared" si="9"/>
        <v>-5.8416666666666659</v>
      </c>
      <c r="BA41" s="1">
        <f t="shared" si="10"/>
        <v>14.25</v>
      </c>
      <c r="BB41" s="1">
        <f t="shared" si="11"/>
        <v>9.44</v>
      </c>
    </row>
    <row r="42" spans="1:54" x14ac:dyDescent="0.3">
      <c r="A42" s="1">
        <v>2006</v>
      </c>
      <c r="B42" s="1">
        <v>0.95499999999999996</v>
      </c>
      <c r="C42" s="1">
        <v>0.95299999999999996</v>
      </c>
      <c r="D42" s="1">
        <v>0.95499999999999996</v>
      </c>
      <c r="F42" s="5"/>
      <c r="H42" s="1">
        <v>2006</v>
      </c>
      <c r="I42" s="1">
        <v>19.8</v>
      </c>
      <c r="J42" s="1">
        <v>41.1</v>
      </c>
      <c r="K42" s="1">
        <v>76.900000000000006</v>
      </c>
      <c r="L42" s="1">
        <v>66.2</v>
      </c>
      <c r="M42" s="1">
        <v>80.3</v>
      </c>
      <c r="N42" s="1">
        <v>67.7</v>
      </c>
      <c r="O42" s="10">
        <v>46.7</v>
      </c>
      <c r="P42" s="23">
        <v>13.6</v>
      </c>
      <c r="Q42" s="1">
        <v>33.700000000000003</v>
      </c>
      <c r="R42" s="1">
        <v>29.9</v>
      </c>
      <c r="S42" s="1">
        <v>0.8</v>
      </c>
      <c r="T42" s="1">
        <v>46.2</v>
      </c>
      <c r="U42" s="1">
        <v>49.7</v>
      </c>
      <c r="V42" s="1">
        <v>50.5</v>
      </c>
      <c r="W42" s="1">
        <v>82</v>
      </c>
      <c r="X42" s="1">
        <v>121</v>
      </c>
      <c r="Y42" s="1">
        <v>66.2</v>
      </c>
      <c r="Z42" s="1">
        <v>48.6</v>
      </c>
      <c r="AA42" s="10">
        <v>56.1</v>
      </c>
      <c r="AB42" s="24">
        <f t="shared" si="6"/>
        <v>598.29999999999995</v>
      </c>
      <c r="AC42" s="2">
        <f t="shared" si="7"/>
        <v>100.2</v>
      </c>
      <c r="AD42" s="2">
        <f t="shared" si="8"/>
        <v>349.4</v>
      </c>
      <c r="AE42" s="2"/>
      <c r="AF42" s="1">
        <v>2006</v>
      </c>
      <c r="AG42" s="1">
        <v>12</v>
      </c>
      <c r="AH42" s="1">
        <v>16.5</v>
      </c>
      <c r="AI42" s="1">
        <v>11</v>
      </c>
      <c r="AJ42" s="1">
        <v>7.3</v>
      </c>
      <c r="AK42" s="1">
        <v>-3.1</v>
      </c>
      <c r="AL42" s="1">
        <v>-14.6</v>
      </c>
      <c r="AM42" s="10">
        <v>-22.9</v>
      </c>
      <c r="AN42" s="23">
        <v>-37.9</v>
      </c>
      <c r="AO42" s="1">
        <v>-25.5</v>
      </c>
      <c r="AP42" s="1">
        <v>-18.2</v>
      </c>
      <c r="AQ42" s="1">
        <v>-14</v>
      </c>
      <c r="AR42" s="1">
        <v>-2.1</v>
      </c>
      <c r="AS42" s="1">
        <v>11.1</v>
      </c>
      <c r="AT42" s="1">
        <v>17.2</v>
      </c>
      <c r="AU42" s="1">
        <v>10.7</v>
      </c>
      <c r="AV42" s="1">
        <v>5.5</v>
      </c>
      <c r="AW42" s="1">
        <v>-9</v>
      </c>
      <c r="AX42" s="1">
        <v>-24.2</v>
      </c>
      <c r="AY42" s="10">
        <v>-20.2</v>
      </c>
      <c r="AZ42" s="2">
        <f t="shared" si="9"/>
        <v>-8.8833333333333329</v>
      </c>
      <c r="BA42" s="1">
        <f t="shared" si="10"/>
        <v>14.149999999999999</v>
      </c>
      <c r="BB42" s="1">
        <f t="shared" si="11"/>
        <v>8.48</v>
      </c>
    </row>
    <row r="43" spans="1:54" x14ac:dyDescent="0.3">
      <c r="A43" s="1">
        <v>2007</v>
      </c>
      <c r="B43" s="1">
        <v>0.64600000000000002</v>
      </c>
      <c r="C43" s="1">
        <v>0.64200000000000002</v>
      </c>
      <c r="D43" s="1">
        <v>0.64600000000000002</v>
      </c>
      <c r="F43" s="5"/>
      <c r="H43" s="1">
        <v>2007</v>
      </c>
      <c r="I43" s="1">
        <v>49.7</v>
      </c>
      <c r="J43" s="1">
        <v>50.5</v>
      </c>
      <c r="K43" s="1">
        <v>82</v>
      </c>
      <c r="L43" s="1">
        <v>121</v>
      </c>
      <c r="M43" s="1">
        <v>66.2</v>
      </c>
      <c r="N43" s="1">
        <v>48.6</v>
      </c>
      <c r="O43" s="10">
        <v>56.1</v>
      </c>
      <c r="P43" s="23">
        <v>67.8</v>
      </c>
      <c r="Q43" s="1">
        <v>6.2</v>
      </c>
      <c r="R43" s="1">
        <v>19</v>
      </c>
      <c r="S43" s="1">
        <v>65.2</v>
      </c>
      <c r="T43" s="1">
        <v>25.3</v>
      </c>
      <c r="U43" s="1">
        <v>30.9</v>
      </c>
      <c r="V43" s="1">
        <v>49.1</v>
      </c>
      <c r="W43" s="1">
        <v>135.6</v>
      </c>
      <c r="X43" s="1">
        <v>53.2</v>
      </c>
      <c r="Y43" s="1">
        <v>62.7</v>
      </c>
      <c r="Z43" s="1">
        <v>52.1</v>
      </c>
      <c r="AA43" s="10">
        <v>58.6</v>
      </c>
      <c r="AB43" s="24">
        <f t="shared" si="6"/>
        <v>625.70000000000005</v>
      </c>
      <c r="AC43" s="2">
        <f t="shared" si="7"/>
        <v>80</v>
      </c>
      <c r="AD43" s="2">
        <f t="shared" si="8"/>
        <v>294.10000000000002</v>
      </c>
      <c r="AE43" s="2"/>
      <c r="AF43" s="1">
        <v>2007</v>
      </c>
      <c r="AG43" s="1">
        <v>11.1</v>
      </c>
      <c r="AH43" s="1">
        <v>17.2</v>
      </c>
      <c r="AI43" s="1">
        <v>10.7</v>
      </c>
      <c r="AJ43" s="1">
        <v>5.5</v>
      </c>
      <c r="AK43" s="1">
        <v>-9</v>
      </c>
      <c r="AL43" s="1">
        <v>-24.2</v>
      </c>
      <c r="AM43" s="10">
        <v>-20.2</v>
      </c>
      <c r="AN43" s="23">
        <v>-15.1</v>
      </c>
      <c r="AO43" s="1">
        <v>-36.5</v>
      </c>
      <c r="AP43" s="1">
        <v>-17.899999999999999</v>
      </c>
      <c r="AQ43" s="1">
        <v>-1.9</v>
      </c>
      <c r="AR43" s="1">
        <v>-3.6</v>
      </c>
      <c r="AS43" s="1">
        <v>11.2</v>
      </c>
      <c r="AT43" s="1">
        <v>17.7</v>
      </c>
      <c r="AU43" s="1">
        <v>11.3</v>
      </c>
      <c r="AV43" s="1">
        <v>5.7</v>
      </c>
      <c r="AW43" s="1">
        <v>-3.4</v>
      </c>
      <c r="AX43" s="1">
        <v>-15.6</v>
      </c>
      <c r="AY43" s="10">
        <v>-20.9</v>
      </c>
      <c r="AZ43" s="2">
        <f t="shared" si="9"/>
        <v>-5.75</v>
      </c>
      <c r="BA43" s="1">
        <f t="shared" si="10"/>
        <v>14.45</v>
      </c>
      <c r="BB43" s="1">
        <f t="shared" si="11"/>
        <v>8.4599999999999991</v>
      </c>
    </row>
    <row r="44" spans="1:54" x14ac:dyDescent="0.3">
      <c r="A44" s="1">
        <v>2008</v>
      </c>
      <c r="B44" s="1">
        <v>0.77500000000000002</v>
      </c>
      <c r="C44" s="1">
        <v>0.75600000000000001</v>
      </c>
      <c r="D44" s="1">
        <v>0.77500000000000002</v>
      </c>
      <c r="F44" s="5"/>
      <c r="H44" s="1">
        <v>2008</v>
      </c>
      <c r="I44" s="1">
        <v>30.9</v>
      </c>
      <c r="J44" s="1">
        <v>49.1</v>
      </c>
      <c r="K44" s="1">
        <v>135.6</v>
      </c>
      <c r="L44" s="1">
        <v>53.2</v>
      </c>
      <c r="M44" s="1">
        <v>62.7</v>
      </c>
      <c r="N44" s="1">
        <v>52.1</v>
      </c>
      <c r="O44" s="10">
        <v>58.6</v>
      </c>
      <c r="P44" s="23">
        <v>33.1</v>
      </c>
      <c r="Q44" s="1">
        <v>45.9</v>
      </c>
      <c r="R44" s="1">
        <v>26.8</v>
      </c>
      <c r="S44" s="1">
        <v>30.2</v>
      </c>
      <c r="T44" s="1">
        <v>26.9</v>
      </c>
      <c r="U44" s="1">
        <v>54.2</v>
      </c>
      <c r="V44" s="1">
        <v>23.8</v>
      </c>
      <c r="W44" s="1">
        <v>44.7</v>
      </c>
      <c r="X44" s="1">
        <v>41.3</v>
      </c>
      <c r="Y44" s="1">
        <v>69.900000000000006</v>
      </c>
      <c r="Z44" s="1">
        <v>49.2</v>
      </c>
      <c r="AA44" s="10">
        <v>57.4</v>
      </c>
      <c r="AB44" s="24">
        <f t="shared" si="6"/>
        <v>503.40000000000003</v>
      </c>
      <c r="AC44" s="2">
        <f t="shared" si="7"/>
        <v>78</v>
      </c>
      <c r="AD44" s="2">
        <f t="shared" si="8"/>
        <v>190.89999999999998</v>
      </c>
      <c r="AE44" s="2"/>
      <c r="AF44" s="1">
        <v>2008</v>
      </c>
      <c r="AG44" s="1">
        <v>11.2</v>
      </c>
      <c r="AH44" s="1">
        <v>17.7</v>
      </c>
      <c r="AI44" s="1">
        <v>11.3</v>
      </c>
      <c r="AJ44" s="1">
        <v>5.7</v>
      </c>
      <c r="AK44" s="1">
        <v>-3.4</v>
      </c>
      <c r="AL44" s="1">
        <v>-15.6</v>
      </c>
      <c r="AM44" s="10">
        <v>-20.9</v>
      </c>
      <c r="AN44" s="23">
        <v>-26.5</v>
      </c>
      <c r="AO44" s="1">
        <v>-20.5</v>
      </c>
      <c r="AP44" s="1">
        <v>-19.899999999999999</v>
      </c>
      <c r="AQ44" s="1">
        <v>-12.4</v>
      </c>
      <c r="AR44" s="1">
        <v>0.2</v>
      </c>
      <c r="AS44" s="1">
        <v>10.199999999999999</v>
      </c>
      <c r="AT44" s="1">
        <v>15.4</v>
      </c>
      <c r="AU44" s="1">
        <v>12.1</v>
      </c>
      <c r="AV44" s="1">
        <v>7.7</v>
      </c>
      <c r="AW44" s="1">
        <v>-4.0999999999999996</v>
      </c>
      <c r="AX44" s="1">
        <v>-18.3</v>
      </c>
      <c r="AY44" s="10">
        <v>-23.9</v>
      </c>
      <c r="AZ44" s="2">
        <f t="shared" si="9"/>
        <v>-6.666666666666667</v>
      </c>
      <c r="BA44" s="1">
        <f t="shared" si="10"/>
        <v>12.8</v>
      </c>
      <c r="BB44" s="1">
        <f t="shared" si="11"/>
        <v>9.120000000000001</v>
      </c>
    </row>
    <row r="45" spans="1:54" x14ac:dyDescent="0.3">
      <c r="A45" s="1">
        <v>2009</v>
      </c>
      <c r="B45" s="1">
        <v>0.871</v>
      </c>
      <c r="C45" s="1">
        <v>0.88</v>
      </c>
      <c r="D45" s="1">
        <v>0.871</v>
      </c>
      <c r="F45" s="5"/>
      <c r="H45" s="1">
        <v>2009</v>
      </c>
      <c r="I45" s="1">
        <v>54.2</v>
      </c>
      <c r="J45" s="1">
        <v>23.8</v>
      </c>
      <c r="K45" s="1">
        <v>44.7</v>
      </c>
      <c r="L45" s="1">
        <v>41.3</v>
      </c>
      <c r="M45" s="1">
        <v>69.900000000000006</v>
      </c>
      <c r="N45" s="1">
        <v>49.2</v>
      </c>
      <c r="O45" s="10">
        <v>57.4</v>
      </c>
      <c r="P45" s="23">
        <v>32.5</v>
      </c>
      <c r="Q45" s="1">
        <v>18.5</v>
      </c>
      <c r="R45" s="1">
        <v>24.8</v>
      </c>
      <c r="S45" s="1">
        <v>35.299999999999997</v>
      </c>
      <c r="T45" s="1">
        <v>18.399999999999999</v>
      </c>
      <c r="U45" s="1">
        <v>21.6</v>
      </c>
      <c r="V45" s="1">
        <v>18.899999999999999</v>
      </c>
      <c r="W45" s="1">
        <v>26.6</v>
      </c>
      <c r="X45" s="1">
        <v>76.900000000000006</v>
      </c>
      <c r="Y45" s="1">
        <v>30.6</v>
      </c>
      <c r="Z45" s="1">
        <v>35.4</v>
      </c>
      <c r="AA45" s="10">
        <v>13.4</v>
      </c>
      <c r="AB45" s="24">
        <f t="shared" si="6"/>
        <v>352.9</v>
      </c>
      <c r="AC45" s="2">
        <f t="shared" si="7"/>
        <v>40.5</v>
      </c>
      <c r="AD45" s="2">
        <f t="shared" si="8"/>
        <v>162.4</v>
      </c>
      <c r="AE45" s="2"/>
      <c r="AF45" s="1">
        <v>2009</v>
      </c>
      <c r="AG45" s="1">
        <v>10.199999999999999</v>
      </c>
      <c r="AH45" s="1">
        <v>15.4</v>
      </c>
      <c r="AI45" s="1">
        <v>12.1</v>
      </c>
      <c r="AJ45" s="1">
        <v>7.7</v>
      </c>
      <c r="AK45" s="1">
        <v>-4.0999999999999996</v>
      </c>
      <c r="AL45" s="1">
        <v>-18.3</v>
      </c>
      <c r="AM45" s="10">
        <v>-23.9</v>
      </c>
      <c r="AN45" s="23">
        <v>-23.5</v>
      </c>
      <c r="AO45" s="1">
        <v>-30.6</v>
      </c>
      <c r="AP45" s="1">
        <v>-21</v>
      </c>
      <c r="AQ45" s="1">
        <v>-6.8</v>
      </c>
      <c r="AR45" s="1">
        <v>-3.1</v>
      </c>
      <c r="AS45" s="1">
        <v>9</v>
      </c>
      <c r="AT45" s="1">
        <v>17.399999999999999</v>
      </c>
      <c r="AU45" s="1">
        <v>13.2</v>
      </c>
      <c r="AV45" s="1">
        <v>7.2</v>
      </c>
      <c r="AW45" s="1">
        <v>-4.5</v>
      </c>
      <c r="AX45" s="1">
        <v>-22.3</v>
      </c>
      <c r="AY45" s="10">
        <v>-34.700000000000003</v>
      </c>
      <c r="AZ45" s="2">
        <f t="shared" si="9"/>
        <v>-8.3083333333333318</v>
      </c>
      <c r="BA45" s="1">
        <f t="shared" si="10"/>
        <v>13.2</v>
      </c>
      <c r="BB45" s="1">
        <f t="shared" si="11"/>
        <v>8.74</v>
      </c>
    </row>
    <row r="46" spans="1:54" x14ac:dyDescent="0.3">
      <c r="A46" s="1">
        <v>2010</v>
      </c>
      <c r="B46" s="1">
        <v>0.26500000000000001</v>
      </c>
      <c r="C46" s="1">
        <v>0.52100000000000002</v>
      </c>
      <c r="D46" s="1">
        <v>0.26500000000000001</v>
      </c>
      <c r="F46" s="5"/>
      <c r="H46" s="1">
        <v>2010</v>
      </c>
      <c r="I46" s="1">
        <v>21.6</v>
      </c>
      <c r="J46" s="1">
        <v>18.899999999999999</v>
      </c>
      <c r="K46" s="1">
        <v>26.6</v>
      </c>
      <c r="L46" s="1">
        <v>76.900000000000006</v>
      </c>
      <c r="M46" s="1">
        <v>30.6</v>
      </c>
      <c r="N46" s="1">
        <v>35.4</v>
      </c>
      <c r="O46" s="10">
        <v>13.4</v>
      </c>
      <c r="P46" s="23">
        <v>38.200000000000003</v>
      </c>
      <c r="Q46" s="1">
        <v>5.3</v>
      </c>
      <c r="R46" s="1">
        <v>25.7</v>
      </c>
      <c r="S46" s="1">
        <v>32.700000000000003</v>
      </c>
      <c r="T46" s="1">
        <v>46.2</v>
      </c>
      <c r="U46" s="1">
        <v>70.7</v>
      </c>
      <c r="V46" s="1">
        <v>86.3</v>
      </c>
      <c r="W46" s="1">
        <v>82.9</v>
      </c>
      <c r="X46" s="1">
        <v>67.099999999999994</v>
      </c>
      <c r="Y46" s="1">
        <v>66.8</v>
      </c>
      <c r="Z46" s="1">
        <v>59.1</v>
      </c>
      <c r="AA46" s="10">
        <v>26.6</v>
      </c>
      <c r="AB46" s="24">
        <f t="shared" si="6"/>
        <v>607.6</v>
      </c>
      <c r="AC46" s="2">
        <f t="shared" si="7"/>
        <v>157</v>
      </c>
      <c r="AD46" s="2">
        <f t="shared" si="8"/>
        <v>353.20000000000005</v>
      </c>
      <c r="AE46" s="2"/>
      <c r="AF46" s="1">
        <v>2010</v>
      </c>
      <c r="AG46" s="1">
        <v>9</v>
      </c>
      <c r="AH46" s="1">
        <v>17.399999999999999</v>
      </c>
      <c r="AI46" s="1">
        <v>13.2</v>
      </c>
      <c r="AJ46" s="1">
        <v>7.2</v>
      </c>
      <c r="AK46" s="1">
        <v>-4.5</v>
      </c>
      <c r="AL46" s="1">
        <v>-22.3</v>
      </c>
      <c r="AM46" s="10">
        <v>-34.700000000000003</v>
      </c>
      <c r="AN46" s="23">
        <v>-29.1</v>
      </c>
      <c r="AO46" s="1">
        <v>-34</v>
      </c>
      <c r="AP46" s="1">
        <v>-16.3</v>
      </c>
      <c r="AQ46" s="1">
        <v>-7.2</v>
      </c>
      <c r="AR46" s="1">
        <v>-1.5</v>
      </c>
      <c r="AS46" s="1">
        <v>7.9</v>
      </c>
      <c r="AT46" s="1">
        <v>12.9</v>
      </c>
      <c r="AU46" s="1">
        <v>10</v>
      </c>
      <c r="AV46" s="1">
        <v>3</v>
      </c>
      <c r="AW46" s="1">
        <v>-2.9</v>
      </c>
      <c r="AX46" s="1">
        <v>-20.7</v>
      </c>
      <c r="AY46" s="10">
        <v>-31.7</v>
      </c>
      <c r="AZ46" s="2">
        <f t="shared" si="9"/>
        <v>-9.1333333333333329</v>
      </c>
      <c r="BA46" s="1">
        <f t="shared" si="10"/>
        <v>10.4</v>
      </c>
      <c r="BB46" s="1">
        <f t="shared" si="11"/>
        <v>6.4599999999999991</v>
      </c>
    </row>
    <row r="47" spans="1:54" x14ac:dyDescent="0.3">
      <c r="A47" s="1">
        <v>2011</v>
      </c>
      <c r="B47" s="1">
        <v>1.2330000000000001</v>
      </c>
      <c r="C47" s="1">
        <v>1.03</v>
      </c>
      <c r="D47" s="1">
        <v>1.2330000000000001</v>
      </c>
      <c r="F47" s="5"/>
      <c r="H47" s="1">
        <v>2011</v>
      </c>
      <c r="I47" s="1">
        <v>70.7</v>
      </c>
      <c r="J47" s="1">
        <v>86.3</v>
      </c>
      <c r="K47" s="1">
        <v>82.9</v>
      </c>
      <c r="L47" s="1">
        <v>67.099999999999994</v>
      </c>
      <c r="M47" s="1">
        <v>66.8</v>
      </c>
      <c r="N47" s="1">
        <v>59.1</v>
      </c>
      <c r="O47" s="10">
        <v>26.6</v>
      </c>
      <c r="P47" s="23">
        <v>42.6</v>
      </c>
      <c r="Q47" s="1">
        <v>27.6</v>
      </c>
      <c r="R47" s="1">
        <v>51.8</v>
      </c>
      <c r="S47" s="1">
        <v>33.700000000000003</v>
      </c>
      <c r="T47" s="1">
        <v>30.2</v>
      </c>
      <c r="U47" s="1">
        <v>79</v>
      </c>
      <c r="V47" s="1">
        <v>98.1</v>
      </c>
      <c r="W47" s="1">
        <v>80.2</v>
      </c>
      <c r="X47" s="1">
        <v>77.099999999999994</v>
      </c>
      <c r="Y47" s="1">
        <v>68</v>
      </c>
      <c r="Z47" s="1">
        <v>47.7</v>
      </c>
      <c r="AA47" s="10">
        <v>60.4</v>
      </c>
      <c r="AB47" s="24">
        <f t="shared" si="6"/>
        <v>696.4</v>
      </c>
      <c r="AC47" s="2">
        <f t="shared" si="7"/>
        <v>177.1</v>
      </c>
      <c r="AD47" s="2">
        <f t="shared" si="8"/>
        <v>364.6</v>
      </c>
      <c r="AE47" s="2"/>
      <c r="AF47" s="1">
        <v>2011</v>
      </c>
      <c r="AG47" s="1">
        <v>7.9</v>
      </c>
      <c r="AH47" s="1">
        <v>12.9</v>
      </c>
      <c r="AI47" s="1">
        <v>10</v>
      </c>
      <c r="AJ47" s="1">
        <v>3</v>
      </c>
      <c r="AK47" s="1">
        <v>-2.9</v>
      </c>
      <c r="AL47" s="1">
        <v>-20.7</v>
      </c>
      <c r="AM47" s="10">
        <v>-31.7</v>
      </c>
      <c r="AN47" s="23">
        <v>-24.8</v>
      </c>
      <c r="AO47" s="1">
        <v>-26.7</v>
      </c>
      <c r="AP47" s="1">
        <v>-11.8</v>
      </c>
      <c r="AQ47" s="1">
        <v>-3.7</v>
      </c>
      <c r="AR47" s="1">
        <v>4.4000000000000004</v>
      </c>
      <c r="AS47" s="1">
        <v>14</v>
      </c>
      <c r="AT47" s="1">
        <v>12.1</v>
      </c>
      <c r="AU47" s="1">
        <v>10.8</v>
      </c>
      <c r="AV47" s="1">
        <v>8.1</v>
      </c>
      <c r="AW47" s="1">
        <v>-1.9</v>
      </c>
      <c r="AX47" s="1">
        <v>-17.8</v>
      </c>
      <c r="AY47" s="10">
        <v>-16.3</v>
      </c>
      <c r="AZ47" s="2">
        <f t="shared" si="9"/>
        <v>-4.4666666666666659</v>
      </c>
      <c r="BA47" s="1">
        <f t="shared" si="10"/>
        <v>13.05</v>
      </c>
      <c r="BB47" s="1">
        <f t="shared" si="11"/>
        <v>9.879999999999999</v>
      </c>
    </row>
    <row r="48" spans="1:54" x14ac:dyDescent="0.3">
      <c r="A48" s="1">
        <v>2012</v>
      </c>
      <c r="B48" s="1">
        <v>1.2569999999999999</v>
      </c>
      <c r="C48" s="1">
        <v>1.1080000000000001</v>
      </c>
      <c r="D48" s="1">
        <v>1.2569999999999999</v>
      </c>
      <c r="F48" s="5"/>
      <c r="H48" s="1">
        <v>2012</v>
      </c>
      <c r="I48" s="1">
        <v>79</v>
      </c>
      <c r="J48" s="1">
        <v>98.1</v>
      </c>
      <c r="K48" s="1">
        <v>80.2</v>
      </c>
      <c r="L48" s="1">
        <v>77.099999999999994</v>
      </c>
      <c r="M48" s="1">
        <v>68</v>
      </c>
      <c r="N48" s="1">
        <v>47.7</v>
      </c>
      <c r="O48" s="10">
        <v>60.4</v>
      </c>
      <c r="P48" s="23">
        <v>24</v>
      </c>
      <c r="Q48" s="1">
        <v>52.8</v>
      </c>
      <c r="R48" s="1">
        <v>6.9</v>
      </c>
      <c r="S48" s="1">
        <v>41.7</v>
      </c>
      <c r="T48" s="1">
        <v>71</v>
      </c>
      <c r="U48" s="1">
        <v>101.2</v>
      </c>
      <c r="V48" s="1">
        <v>70.5</v>
      </c>
      <c r="W48" s="1">
        <v>40.799999999999997</v>
      </c>
      <c r="X48" s="1">
        <v>73.599999999999994</v>
      </c>
      <c r="Y48" s="1">
        <v>29.5</v>
      </c>
      <c r="Z48" s="1">
        <v>25.6</v>
      </c>
      <c r="AA48" s="10">
        <v>28.9</v>
      </c>
      <c r="AB48" s="24">
        <f t="shared" si="6"/>
        <v>566.5</v>
      </c>
      <c r="AC48" s="2">
        <f t="shared" si="7"/>
        <v>171.7</v>
      </c>
      <c r="AD48" s="2">
        <f t="shared" si="8"/>
        <v>357.1</v>
      </c>
      <c r="AE48" s="2"/>
      <c r="AF48" s="1">
        <v>2012</v>
      </c>
      <c r="AG48" s="1">
        <v>14</v>
      </c>
      <c r="AH48" s="1">
        <v>12.1</v>
      </c>
      <c r="AI48" s="1">
        <v>10.8</v>
      </c>
      <c r="AJ48" s="1">
        <v>8.1</v>
      </c>
      <c r="AK48" s="1">
        <v>-1.9</v>
      </c>
      <c r="AL48" s="1">
        <v>-17.8</v>
      </c>
      <c r="AM48" s="10">
        <v>-16.3</v>
      </c>
      <c r="AN48" s="23">
        <v>-27.1</v>
      </c>
      <c r="AO48" s="1">
        <v>-18</v>
      </c>
      <c r="AP48" s="1">
        <v>-15.5</v>
      </c>
      <c r="AQ48" s="1">
        <v>-8.1</v>
      </c>
      <c r="AR48" s="1">
        <v>-0.1</v>
      </c>
      <c r="AS48" s="1">
        <v>13.9</v>
      </c>
      <c r="AT48" s="1">
        <v>17.100000000000001</v>
      </c>
      <c r="AU48" s="1">
        <v>10.6</v>
      </c>
      <c r="AV48" s="1">
        <v>8.3000000000000007</v>
      </c>
      <c r="AW48" s="1">
        <v>-6.5</v>
      </c>
      <c r="AX48" s="1">
        <v>-23</v>
      </c>
      <c r="AY48" s="10">
        <v>-26.1</v>
      </c>
      <c r="AZ48" s="2">
        <f t="shared" si="9"/>
        <v>-6.208333333333333</v>
      </c>
      <c r="BA48" s="1">
        <f t="shared" si="10"/>
        <v>15.5</v>
      </c>
      <c r="BB48" s="1">
        <f t="shared" si="11"/>
        <v>9.9599999999999991</v>
      </c>
    </row>
    <row r="49" spans="1:54" x14ac:dyDescent="0.3">
      <c r="A49" s="1">
        <v>2013</v>
      </c>
      <c r="B49" s="1">
        <v>0.89100000000000001</v>
      </c>
      <c r="C49" s="1">
        <v>1.0049999999999999</v>
      </c>
      <c r="D49" s="1">
        <v>0.89100000000000001</v>
      </c>
      <c r="H49" s="1">
        <v>2013</v>
      </c>
      <c r="I49" s="1">
        <v>101.2</v>
      </c>
      <c r="J49" s="1">
        <v>70.5</v>
      </c>
      <c r="K49" s="1">
        <v>40.799999999999997</v>
      </c>
      <c r="L49" s="1">
        <v>73.599999999999994</v>
      </c>
      <c r="M49" s="1">
        <v>29.5</v>
      </c>
      <c r="N49" s="1">
        <v>25.6</v>
      </c>
      <c r="O49" s="10">
        <v>28.9</v>
      </c>
      <c r="P49" s="23">
        <v>29.9</v>
      </c>
      <c r="Q49" s="1">
        <v>55.6</v>
      </c>
      <c r="R49" s="1">
        <v>7.7</v>
      </c>
      <c r="S49" s="1">
        <v>25.7</v>
      </c>
      <c r="T49" s="1">
        <v>38</v>
      </c>
      <c r="U49" s="1">
        <v>34</v>
      </c>
      <c r="V49" s="1">
        <v>25.5</v>
      </c>
      <c r="W49" s="1">
        <v>63.2</v>
      </c>
      <c r="X49" s="1">
        <v>45.7</v>
      </c>
      <c r="Y49" s="1">
        <v>127.1</v>
      </c>
      <c r="Z49" s="1">
        <v>98.9</v>
      </c>
      <c r="AA49" s="10">
        <v>60.2</v>
      </c>
      <c r="AB49" s="24">
        <f t="shared" si="6"/>
        <v>611.5</v>
      </c>
      <c r="AC49" s="2">
        <f t="shared" si="7"/>
        <v>59.5</v>
      </c>
      <c r="AD49" s="2">
        <f t="shared" si="8"/>
        <v>206.39999999999998</v>
      </c>
      <c r="AE49" s="2"/>
      <c r="AF49" s="1">
        <v>2013</v>
      </c>
      <c r="AG49" s="1">
        <v>13.9</v>
      </c>
      <c r="AH49" s="1">
        <v>17.100000000000001</v>
      </c>
      <c r="AI49" s="1">
        <v>10.6</v>
      </c>
      <c r="AJ49" s="1">
        <v>8.3000000000000007</v>
      </c>
      <c r="AK49" s="1">
        <v>-6.5</v>
      </c>
      <c r="AL49" s="1">
        <v>-23</v>
      </c>
      <c r="AM49" s="10">
        <v>-26.1</v>
      </c>
      <c r="AN49" s="23">
        <v>-28.3</v>
      </c>
      <c r="AO49" s="1">
        <v>-25.5</v>
      </c>
      <c r="AP49" s="1">
        <v>-24</v>
      </c>
      <c r="AQ49" s="1">
        <v>-5.7</v>
      </c>
      <c r="AR49" s="1">
        <v>3.2</v>
      </c>
      <c r="AS49" s="1">
        <v>12.4</v>
      </c>
      <c r="AT49" s="1">
        <v>20.100000000000001</v>
      </c>
      <c r="AU49" s="1">
        <v>13.1</v>
      </c>
      <c r="AV49" s="1">
        <v>3.1</v>
      </c>
      <c r="AW49" s="1">
        <v>-5.9</v>
      </c>
      <c r="AX49" s="1">
        <v>-17</v>
      </c>
      <c r="AY49" s="10">
        <v>-20.2</v>
      </c>
      <c r="AZ49" s="2">
        <f t="shared" si="9"/>
        <v>-6.2249999999999988</v>
      </c>
      <c r="BA49" s="1">
        <f t="shared" si="10"/>
        <v>16.25</v>
      </c>
      <c r="BB49" s="1">
        <f t="shared" si="11"/>
        <v>10.38</v>
      </c>
    </row>
    <row r="50" spans="1:54" x14ac:dyDescent="0.3">
      <c r="A50" s="1">
        <v>2014</v>
      </c>
      <c r="B50" s="1">
        <v>1.0960000000000001</v>
      </c>
      <c r="C50" s="1">
        <v>1.0389999999999999</v>
      </c>
      <c r="D50" s="1">
        <v>1.0960000000000001</v>
      </c>
      <c r="H50" s="1">
        <v>2014</v>
      </c>
      <c r="I50" s="1">
        <v>34</v>
      </c>
      <c r="J50" s="1">
        <v>25.5</v>
      </c>
      <c r="K50" s="1">
        <v>63.2</v>
      </c>
      <c r="L50" s="1">
        <v>45.7</v>
      </c>
      <c r="M50" s="1">
        <v>127.1</v>
      </c>
      <c r="N50" s="1">
        <v>98.9</v>
      </c>
      <c r="O50" s="10">
        <v>60.2</v>
      </c>
      <c r="P50" s="23">
        <v>17.899999999999999</v>
      </c>
      <c r="Q50" s="1">
        <v>9.1</v>
      </c>
      <c r="R50" s="1">
        <v>51.6</v>
      </c>
      <c r="S50" s="1">
        <v>61.2</v>
      </c>
      <c r="T50" s="1">
        <v>50.6</v>
      </c>
      <c r="U50" s="1">
        <v>100.8</v>
      </c>
      <c r="V50" s="1">
        <v>47</v>
      </c>
      <c r="W50" s="1">
        <v>78.8</v>
      </c>
      <c r="X50" s="1">
        <v>59.8</v>
      </c>
      <c r="Y50" s="1">
        <v>28.7</v>
      </c>
      <c r="Z50" s="1">
        <v>68.3</v>
      </c>
      <c r="AA50" s="10">
        <v>98.8</v>
      </c>
      <c r="AB50" s="24">
        <f t="shared" si="6"/>
        <v>672.59999999999991</v>
      </c>
      <c r="AC50" s="2">
        <f t="shared" si="7"/>
        <v>147.80000000000001</v>
      </c>
      <c r="AD50" s="2">
        <f t="shared" si="8"/>
        <v>337</v>
      </c>
      <c r="AE50" s="2"/>
      <c r="AF50" s="1">
        <v>2014</v>
      </c>
      <c r="AG50" s="1">
        <v>12.4</v>
      </c>
      <c r="AH50" s="1">
        <v>20.100000000000001</v>
      </c>
      <c r="AI50" s="1">
        <v>13.1</v>
      </c>
      <c r="AJ50" s="1">
        <v>3.1</v>
      </c>
      <c r="AK50" s="1">
        <v>-5.9</v>
      </c>
      <c r="AL50" s="1">
        <v>-17</v>
      </c>
      <c r="AM50" s="10">
        <v>-20.2</v>
      </c>
      <c r="AN50" s="23">
        <v>-40.6</v>
      </c>
      <c r="AO50" s="1">
        <v>-29.8</v>
      </c>
      <c r="AP50" s="1">
        <v>-12.1</v>
      </c>
      <c r="AQ50" s="1">
        <v>-5.7</v>
      </c>
      <c r="AR50" s="1">
        <v>-0.4</v>
      </c>
      <c r="AS50" s="1">
        <v>11.2</v>
      </c>
      <c r="AT50" s="1">
        <v>14.7</v>
      </c>
      <c r="AU50" s="1">
        <v>9.6999999999999993</v>
      </c>
      <c r="AV50" s="1">
        <v>3.4</v>
      </c>
      <c r="AW50" s="1">
        <v>-9.1999999999999993</v>
      </c>
      <c r="AX50" s="1">
        <v>-24.2</v>
      </c>
      <c r="AY50" s="10">
        <v>-16.2</v>
      </c>
      <c r="AZ50" s="2">
        <f t="shared" si="9"/>
        <v>-8.2666666666666675</v>
      </c>
      <c r="BA50" s="1">
        <f t="shared" si="10"/>
        <v>12.95</v>
      </c>
      <c r="BB50" s="1">
        <f t="shared" si="11"/>
        <v>7.7200000000000006</v>
      </c>
    </row>
    <row r="51" spans="1:54" x14ac:dyDescent="0.3">
      <c r="A51" s="1">
        <v>2015</v>
      </c>
      <c r="B51" s="1">
        <v>1.095</v>
      </c>
      <c r="C51" s="1">
        <v>1.0069999999999999</v>
      </c>
      <c r="D51" s="1">
        <v>1.095</v>
      </c>
      <c r="H51" s="1">
        <v>2015</v>
      </c>
      <c r="I51" s="1">
        <v>100.8</v>
      </c>
      <c r="J51" s="1">
        <v>47</v>
      </c>
      <c r="K51" s="1">
        <v>78.8</v>
      </c>
      <c r="L51" s="1">
        <v>59.8</v>
      </c>
      <c r="M51" s="1">
        <v>28.7</v>
      </c>
      <c r="N51" s="1">
        <v>68.3</v>
      </c>
      <c r="O51" s="10">
        <v>98.8</v>
      </c>
      <c r="P51" s="23">
        <v>48.8</v>
      </c>
      <c r="Q51" s="1">
        <v>53.3</v>
      </c>
      <c r="R51" s="1">
        <v>70.8</v>
      </c>
      <c r="S51" s="1">
        <v>20.6</v>
      </c>
      <c r="T51" s="1">
        <v>27.9</v>
      </c>
      <c r="U51" s="1">
        <v>51.7</v>
      </c>
      <c r="V51" s="1">
        <v>101</v>
      </c>
      <c r="W51" s="1">
        <v>48.9</v>
      </c>
      <c r="X51" s="1">
        <v>64.5</v>
      </c>
      <c r="Y51" s="1">
        <v>43.7</v>
      </c>
      <c r="Z51" s="1">
        <v>47.7</v>
      </c>
      <c r="AA51" s="10">
        <v>42.6</v>
      </c>
      <c r="AB51" s="24">
        <f t="shared" si="6"/>
        <v>621.5</v>
      </c>
      <c r="AC51" s="2">
        <f t="shared" si="7"/>
        <v>152.69999999999999</v>
      </c>
      <c r="AD51" s="2">
        <f t="shared" si="8"/>
        <v>294</v>
      </c>
      <c r="AF51" s="1">
        <v>2015</v>
      </c>
      <c r="AG51" s="1">
        <v>11.2</v>
      </c>
      <c r="AH51" s="1">
        <v>14.7</v>
      </c>
      <c r="AI51" s="1">
        <v>9.6999999999999993</v>
      </c>
      <c r="AJ51" s="1">
        <v>3.4</v>
      </c>
      <c r="AK51" s="1">
        <v>-9.1999999999999993</v>
      </c>
      <c r="AL51" s="1">
        <v>-24.2</v>
      </c>
      <c r="AM51" s="10">
        <v>-16.2</v>
      </c>
      <c r="AN51" s="23">
        <v>-29.9</v>
      </c>
      <c r="AO51" s="1">
        <v>-23</v>
      </c>
      <c r="AP51" s="1">
        <v>-15.8</v>
      </c>
      <c r="AQ51" s="1">
        <v>-2</v>
      </c>
      <c r="AR51" s="1">
        <v>3.1</v>
      </c>
      <c r="AS51" s="1">
        <v>13.7</v>
      </c>
      <c r="AT51" s="1">
        <v>16.399999999999999</v>
      </c>
      <c r="AU51" s="1">
        <v>11.2</v>
      </c>
      <c r="AV51" s="1">
        <v>4.5</v>
      </c>
      <c r="AW51" s="1">
        <v>-6.9</v>
      </c>
      <c r="AX51" s="1">
        <v>-17.8</v>
      </c>
      <c r="AY51" s="10">
        <v>-21.1</v>
      </c>
      <c r="AZ51" s="2">
        <f t="shared" si="9"/>
        <v>-5.6333333333333355</v>
      </c>
      <c r="BA51" s="1">
        <f t="shared" si="10"/>
        <v>15.049999999999999</v>
      </c>
      <c r="BB51" s="1">
        <f t="shared" si="11"/>
        <v>9.7800000000000011</v>
      </c>
    </row>
    <row r="52" spans="1:54" x14ac:dyDescent="0.3">
      <c r="A52" s="1">
        <v>2016</v>
      </c>
      <c r="B52" s="1">
        <v>1.226</v>
      </c>
      <c r="C52" s="1">
        <v>1.173</v>
      </c>
      <c r="D52" s="1">
        <v>1.226</v>
      </c>
      <c r="H52" s="1">
        <v>2016</v>
      </c>
      <c r="I52" s="1">
        <v>51.7</v>
      </c>
      <c r="J52" s="1">
        <v>101</v>
      </c>
      <c r="K52" s="1">
        <v>48.9</v>
      </c>
      <c r="L52" s="1">
        <v>64.5</v>
      </c>
      <c r="M52" s="1">
        <v>43.7</v>
      </c>
      <c r="N52" s="1">
        <v>47.7</v>
      </c>
      <c r="O52" s="10">
        <v>42.6</v>
      </c>
      <c r="P52" s="23">
        <v>24.3</v>
      </c>
      <c r="Q52" s="1">
        <v>49.7</v>
      </c>
      <c r="R52" s="1">
        <v>46.8</v>
      </c>
      <c r="S52" s="1">
        <v>12</v>
      </c>
      <c r="T52" s="1">
        <v>39.9</v>
      </c>
      <c r="U52" s="1">
        <v>56.1</v>
      </c>
      <c r="V52" s="1">
        <v>7.8</v>
      </c>
      <c r="W52" s="1">
        <v>74.7</v>
      </c>
      <c r="X52" s="1">
        <v>50.8</v>
      </c>
      <c r="Y52" s="1">
        <v>27.1</v>
      </c>
      <c r="Z52" s="1">
        <v>15.1</v>
      </c>
      <c r="AA52" s="10">
        <v>48.1</v>
      </c>
      <c r="AB52" s="24">
        <f t="shared" si="6"/>
        <v>452.40000000000009</v>
      </c>
      <c r="AC52" s="2">
        <f t="shared" si="7"/>
        <v>63.9</v>
      </c>
      <c r="AD52" s="2">
        <f t="shared" si="8"/>
        <v>229.3</v>
      </c>
      <c r="AF52" s="1">
        <v>2016</v>
      </c>
      <c r="AG52" s="1">
        <v>13.7</v>
      </c>
      <c r="AH52" s="1">
        <v>16.399999999999999</v>
      </c>
      <c r="AI52" s="1">
        <v>11.2</v>
      </c>
      <c r="AJ52" s="1">
        <v>4.5</v>
      </c>
      <c r="AK52" s="1">
        <v>-6.9</v>
      </c>
      <c r="AL52" s="1">
        <v>-17.8</v>
      </c>
      <c r="AM52" s="10">
        <v>-21.1</v>
      </c>
      <c r="AN52" s="23">
        <v>-23.3</v>
      </c>
      <c r="AO52" s="1">
        <v>-18.100000000000001</v>
      </c>
      <c r="AP52" s="1">
        <v>-13.6</v>
      </c>
      <c r="AQ52" s="1">
        <v>-3.2</v>
      </c>
      <c r="AR52" s="1">
        <v>-2.7</v>
      </c>
      <c r="AS52" s="1">
        <v>15</v>
      </c>
      <c r="AT52" s="1">
        <v>19.2</v>
      </c>
      <c r="AU52" s="1">
        <v>11.8</v>
      </c>
      <c r="AV52" s="1">
        <v>9.1</v>
      </c>
      <c r="AW52" s="1">
        <v>-5.6</v>
      </c>
      <c r="AX52" s="1">
        <v>-26.5</v>
      </c>
      <c r="AY52" s="10">
        <v>-28.1</v>
      </c>
      <c r="AZ52" s="2">
        <f t="shared" si="9"/>
        <v>-5.5000000000000009</v>
      </c>
      <c r="BA52" s="1">
        <f t="shared" si="10"/>
        <v>17.100000000000001</v>
      </c>
      <c r="BB52" s="1">
        <f t="shared" si="11"/>
        <v>10.48</v>
      </c>
    </row>
    <row r="53" spans="1:54" x14ac:dyDescent="0.3">
      <c r="A53" s="1">
        <v>2017</v>
      </c>
      <c r="B53" s="1">
        <v>0.67300000000000004</v>
      </c>
      <c r="C53" s="1">
        <v>0.8</v>
      </c>
      <c r="D53" s="1">
        <v>0.67300000000000004</v>
      </c>
      <c r="H53" s="1">
        <v>2017</v>
      </c>
      <c r="I53" s="1">
        <v>56.1</v>
      </c>
      <c r="J53" s="1">
        <v>7.8</v>
      </c>
      <c r="K53" s="1">
        <v>74.7</v>
      </c>
      <c r="L53" s="1">
        <v>50.8</v>
      </c>
      <c r="M53" s="1">
        <v>27.1</v>
      </c>
      <c r="N53" s="1">
        <v>15.1</v>
      </c>
      <c r="O53" s="10">
        <v>48.1</v>
      </c>
      <c r="P53" s="23">
        <v>30</v>
      </c>
      <c r="Q53" s="1">
        <v>33.9</v>
      </c>
      <c r="R53" s="1">
        <v>65.099999999999994</v>
      </c>
      <c r="S53" s="1">
        <v>41.9</v>
      </c>
      <c r="T53" s="1">
        <v>37.6</v>
      </c>
      <c r="U53" s="1">
        <v>115.8</v>
      </c>
      <c r="V53" s="1">
        <v>19.399999999999999</v>
      </c>
      <c r="W53" s="1">
        <v>109.3</v>
      </c>
      <c r="X53" s="1">
        <v>52.6</v>
      </c>
      <c r="Y53" s="1">
        <v>65.3</v>
      </c>
      <c r="Z53" s="1">
        <v>46.7</v>
      </c>
      <c r="AA53" s="10">
        <v>88.7</v>
      </c>
      <c r="AB53" s="24">
        <f t="shared" si="6"/>
        <v>706.30000000000007</v>
      </c>
      <c r="AC53" s="2">
        <f t="shared" si="7"/>
        <v>135.19999999999999</v>
      </c>
      <c r="AD53" s="2">
        <f t="shared" si="8"/>
        <v>334.70000000000005</v>
      </c>
      <c r="AF53" s="1">
        <v>2017</v>
      </c>
      <c r="AG53" s="1">
        <v>15</v>
      </c>
      <c r="AH53" s="1">
        <v>19.2</v>
      </c>
      <c r="AI53" s="1">
        <v>11.8</v>
      </c>
      <c r="AJ53" s="1">
        <v>9.1</v>
      </c>
      <c r="AK53" s="1">
        <v>-5.6</v>
      </c>
      <c r="AL53" s="1">
        <v>-26.5</v>
      </c>
      <c r="AM53" s="10">
        <v>-28.1</v>
      </c>
      <c r="AN53" s="23">
        <v>-28.6</v>
      </c>
      <c r="AO53" s="1">
        <v>-22.1</v>
      </c>
      <c r="AP53" s="1">
        <v>-7</v>
      </c>
      <c r="AQ53" s="1">
        <v>-10.7</v>
      </c>
      <c r="AR53" s="1">
        <v>-1.6</v>
      </c>
      <c r="AS53" s="1">
        <v>12.2</v>
      </c>
      <c r="AT53" s="1">
        <v>15.9</v>
      </c>
      <c r="AU53" s="1">
        <v>10.3</v>
      </c>
      <c r="AV53" s="1">
        <v>3.4</v>
      </c>
      <c r="AW53" s="1">
        <v>-4.0999999999999996</v>
      </c>
      <c r="AX53" s="1">
        <v>-20.5</v>
      </c>
      <c r="AY53" s="10">
        <v>-18.600000000000001</v>
      </c>
      <c r="AZ53" s="2">
        <f t="shared" si="9"/>
        <v>-5.95</v>
      </c>
      <c r="BA53" s="1">
        <f t="shared" si="10"/>
        <v>14.05</v>
      </c>
      <c r="BB53" s="1">
        <f t="shared" si="11"/>
        <v>8.0399999999999991</v>
      </c>
    </row>
    <row r="54" spans="1:54" x14ac:dyDescent="0.3">
      <c r="A54" s="1">
        <v>2018</v>
      </c>
      <c r="B54" s="1">
        <v>1.216</v>
      </c>
      <c r="C54" s="1">
        <v>1.202</v>
      </c>
      <c r="D54" s="1">
        <v>1.216</v>
      </c>
      <c r="H54" s="1">
        <v>2018</v>
      </c>
      <c r="I54" s="1">
        <v>115.8</v>
      </c>
      <c r="J54" s="1">
        <v>19.399999999999999</v>
      </c>
      <c r="K54" s="1">
        <v>109.3</v>
      </c>
      <c r="L54" s="1">
        <v>52.6</v>
      </c>
      <c r="M54" s="1">
        <v>65.3</v>
      </c>
      <c r="N54" s="1">
        <v>46.7</v>
      </c>
      <c r="O54" s="10">
        <v>88.7</v>
      </c>
      <c r="P54" s="23">
        <v>41</v>
      </c>
      <c r="Q54" s="1">
        <v>37.5</v>
      </c>
      <c r="R54" s="1">
        <v>47.7</v>
      </c>
      <c r="S54" s="1">
        <v>60.6</v>
      </c>
      <c r="T54" s="1">
        <v>44.9</v>
      </c>
      <c r="U54" s="1">
        <v>27.2</v>
      </c>
      <c r="V54" s="1">
        <v>106.3</v>
      </c>
      <c r="W54" s="1">
        <v>70.400000000000006</v>
      </c>
      <c r="X54" s="1">
        <v>22.4</v>
      </c>
      <c r="Y54" s="1">
        <v>129.4</v>
      </c>
      <c r="Z54" s="1">
        <v>62.6</v>
      </c>
      <c r="AA54" s="10">
        <v>66.599999999999994</v>
      </c>
      <c r="AB54" s="24">
        <f t="shared" si="6"/>
        <v>716.6</v>
      </c>
      <c r="AC54" s="2">
        <f t="shared" si="7"/>
        <v>133.5</v>
      </c>
      <c r="AD54" s="2">
        <f t="shared" si="8"/>
        <v>271.2</v>
      </c>
      <c r="AF54" s="1">
        <v>2018</v>
      </c>
      <c r="AG54" s="1">
        <v>12.2</v>
      </c>
      <c r="AH54" s="1">
        <v>15.9</v>
      </c>
      <c r="AI54" s="1">
        <v>10.3</v>
      </c>
      <c r="AJ54" s="1">
        <v>3.4</v>
      </c>
      <c r="AK54" s="1">
        <v>-4.0999999999999996</v>
      </c>
      <c r="AL54" s="1">
        <v>-20.5</v>
      </c>
      <c r="AM54" s="10">
        <v>-18.600000000000001</v>
      </c>
      <c r="AN54" s="23">
        <v>-26.5</v>
      </c>
      <c r="AO54" s="1">
        <v>-23.1</v>
      </c>
      <c r="AP54" s="1">
        <v>-20.9</v>
      </c>
      <c r="AQ54" s="1">
        <v>-10.3</v>
      </c>
      <c r="AR54" s="1">
        <v>-4.2</v>
      </c>
      <c r="AS54" s="1">
        <v>15.7</v>
      </c>
      <c r="AT54" s="1">
        <v>12.8</v>
      </c>
      <c r="AU54" s="1">
        <v>11.4</v>
      </c>
      <c r="AV54" s="1">
        <v>5.8</v>
      </c>
      <c r="AW54" s="1">
        <v>0.1</v>
      </c>
      <c r="AX54" s="1">
        <v>-21.2</v>
      </c>
      <c r="AY54" s="10">
        <v>-26.2</v>
      </c>
      <c r="AZ54" s="2">
        <f t="shared" si="9"/>
        <v>-7.2166666666666677</v>
      </c>
      <c r="BA54" s="1">
        <f t="shared" si="10"/>
        <v>14.25</v>
      </c>
      <c r="BB54" s="1">
        <f t="shared" si="11"/>
        <v>8.3000000000000007</v>
      </c>
    </row>
    <row r="55" spans="1:54" x14ac:dyDescent="0.3">
      <c r="A55" s="1">
        <v>2019</v>
      </c>
      <c r="B55" s="1">
        <v>0.89600000000000002</v>
      </c>
      <c r="C55" s="1">
        <v>1.0680000000000001</v>
      </c>
      <c r="D55" s="1">
        <v>0.89600000000000002</v>
      </c>
      <c r="H55" s="1">
        <v>2019</v>
      </c>
      <c r="I55" s="1">
        <v>27.2</v>
      </c>
      <c r="J55" s="1">
        <v>106.3</v>
      </c>
      <c r="K55" s="1">
        <v>70.400000000000006</v>
      </c>
      <c r="L55" s="1">
        <v>22.4</v>
      </c>
      <c r="M55" s="1">
        <v>129.4</v>
      </c>
      <c r="N55" s="1">
        <v>62.6</v>
      </c>
      <c r="O55" s="10">
        <v>66.599999999999994</v>
      </c>
      <c r="P55" s="23">
        <v>59.4</v>
      </c>
      <c r="Q55" s="1">
        <v>39.799999999999997</v>
      </c>
      <c r="R55" s="1">
        <v>63.2</v>
      </c>
      <c r="S55" s="1">
        <v>46</v>
      </c>
      <c r="T55" s="1">
        <v>100.5</v>
      </c>
      <c r="U55" s="1">
        <v>74.5</v>
      </c>
      <c r="V55" s="1">
        <v>6.8</v>
      </c>
      <c r="W55" s="1">
        <v>60.5</v>
      </c>
      <c r="X55" s="1">
        <v>81.8</v>
      </c>
      <c r="Y55" s="1">
        <v>94.5</v>
      </c>
      <c r="Z55" s="1">
        <v>49.5</v>
      </c>
      <c r="AA55" s="10">
        <v>64.599999999999994</v>
      </c>
      <c r="AB55" s="24">
        <f t="shared" si="6"/>
        <v>741.1</v>
      </c>
      <c r="AC55" s="2">
        <f t="shared" si="7"/>
        <v>81.3</v>
      </c>
      <c r="AD55" s="2">
        <f t="shared" si="8"/>
        <v>324.10000000000002</v>
      </c>
      <c r="AF55" s="1">
        <v>2019</v>
      </c>
      <c r="AG55" s="1">
        <v>15.7</v>
      </c>
      <c r="AH55" s="1">
        <v>12.8</v>
      </c>
      <c r="AI55" s="1">
        <v>11.4</v>
      </c>
      <c r="AJ55" s="1">
        <v>5.8</v>
      </c>
      <c r="AK55" s="1">
        <v>0.1</v>
      </c>
      <c r="AL55" s="1">
        <v>-21.2</v>
      </c>
      <c r="AM55" s="10">
        <v>-26.2</v>
      </c>
      <c r="AN55" s="23">
        <v>-26.3</v>
      </c>
      <c r="AO55" s="1">
        <v>-25.5</v>
      </c>
      <c r="AP55" s="1">
        <v>-9.9</v>
      </c>
      <c r="AQ55" s="1">
        <v>-10.4</v>
      </c>
      <c r="AR55" s="1">
        <v>-0.6</v>
      </c>
      <c r="AS55" s="1">
        <v>8.4</v>
      </c>
      <c r="AT55" s="1">
        <v>17.899999999999999</v>
      </c>
      <c r="AU55" s="1">
        <v>15.7</v>
      </c>
      <c r="AV55" s="1">
        <v>6</v>
      </c>
      <c r="AW55" s="1">
        <v>-3</v>
      </c>
      <c r="AX55" s="1">
        <v>-20.5</v>
      </c>
      <c r="AY55" s="10">
        <v>-20.9</v>
      </c>
      <c r="AZ55" s="2">
        <f t="shared" si="9"/>
        <v>-5.7583333333333329</v>
      </c>
      <c r="BA55" s="1">
        <f t="shared" si="10"/>
        <v>13.149999999999999</v>
      </c>
      <c r="BB55" s="1">
        <f t="shared" si="11"/>
        <v>9.48</v>
      </c>
    </row>
    <row r="56" spans="1:54" x14ac:dyDescent="0.3">
      <c r="A56" s="1">
        <v>2020</v>
      </c>
      <c r="B56" s="1">
        <v>0.57699999999999996</v>
      </c>
      <c r="C56" s="1">
        <v>0.69799999999999995</v>
      </c>
      <c r="D56" s="1">
        <v>0.57699999999999996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3">
        <v>57.2</v>
      </c>
      <c r="Q56" s="1">
        <v>44.9</v>
      </c>
      <c r="R56" s="1">
        <v>69.3</v>
      </c>
      <c r="S56" s="1">
        <v>32.6</v>
      </c>
      <c r="T56" s="1">
        <v>29.7</v>
      </c>
      <c r="U56" s="1">
        <v>52</v>
      </c>
      <c r="V56" s="1">
        <v>84.1</v>
      </c>
      <c r="W56" s="1">
        <v>40</v>
      </c>
      <c r="X56" s="1">
        <v>33.6</v>
      </c>
      <c r="Y56" s="1">
        <v>73.5</v>
      </c>
      <c r="Z56" s="1">
        <v>96.8</v>
      </c>
      <c r="AA56" s="10">
        <v>45</v>
      </c>
      <c r="AB56" s="24">
        <f t="shared" si="6"/>
        <v>658.69999999999993</v>
      </c>
      <c r="AC56" s="2">
        <f t="shared" si="7"/>
        <v>136.1</v>
      </c>
      <c r="AD56" s="2">
        <f t="shared" si="8"/>
        <v>239.4</v>
      </c>
      <c r="AF56" s="1">
        <v>2020</v>
      </c>
      <c r="AG56" s="1">
        <v>8.4</v>
      </c>
      <c r="AH56" s="1">
        <v>17.899999999999999</v>
      </c>
      <c r="AI56" s="1">
        <v>15.7</v>
      </c>
      <c r="AJ56" s="1">
        <v>6</v>
      </c>
      <c r="AK56" s="1">
        <v>-3</v>
      </c>
      <c r="AL56" s="1">
        <v>-20.5</v>
      </c>
      <c r="AM56" s="10">
        <v>-20.9</v>
      </c>
      <c r="AN56" s="23">
        <v>-20.9</v>
      </c>
      <c r="AO56" s="1">
        <v>-16.100000000000001</v>
      </c>
      <c r="AP56" s="1">
        <v>-13.9</v>
      </c>
      <c r="AQ56" s="1">
        <v>-0.3</v>
      </c>
      <c r="AR56" s="1">
        <v>6.2</v>
      </c>
      <c r="AS56" s="1">
        <v>12.4</v>
      </c>
      <c r="AT56" s="1">
        <v>15</v>
      </c>
      <c r="AU56" s="1">
        <v>16.899999999999999</v>
      </c>
      <c r="AV56" s="1">
        <v>9.5</v>
      </c>
      <c r="AW56" s="1">
        <v>-5.4</v>
      </c>
      <c r="AX56" s="1">
        <v>-12.5</v>
      </c>
      <c r="AY56" s="10">
        <v>-28.3</v>
      </c>
      <c r="AZ56" s="2">
        <f t="shared" si="9"/>
        <v>-3.1166666666666667</v>
      </c>
      <c r="BA56" s="1">
        <f t="shared" si="10"/>
        <v>13.7</v>
      </c>
      <c r="BB56" s="1">
        <f t="shared" si="11"/>
        <v>12</v>
      </c>
    </row>
    <row r="57" spans="1:54" x14ac:dyDescent="0.3">
      <c r="A57" s="1">
        <v>2021</v>
      </c>
      <c r="B57" s="1">
        <v>0.46400000000000002</v>
      </c>
      <c r="C57" s="1">
        <v>0.625</v>
      </c>
      <c r="D57" s="1">
        <v>0.46400000000000002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3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4">
        <f t="shared" si="6"/>
        <v>599.5</v>
      </c>
      <c r="AC57" s="2">
        <f t="shared" si="7"/>
        <v>126.60000000000001</v>
      </c>
      <c r="AD57" s="2">
        <f t="shared" si="8"/>
        <v>296.2</v>
      </c>
      <c r="AF57" s="1">
        <v>2021</v>
      </c>
      <c r="AG57" s="1">
        <v>12.4</v>
      </c>
      <c r="AH57" s="1">
        <v>15</v>
      </c>
      <c r="AI57" s="1">
        <v>16.899999999999999</v>
      </c>
      <c r="AJ57" s="1">
        <v>9.5</v>
      </c>
      <c r="AK57" s="1">
        <v>-5.4</v>
      </c>
      <c r="AL57" s="1">
        <v>-12.5</v>
      </c>
      <c r="AM57" s="10">
        <v>-28.3</v>
      </c>
      <c r="AN57" s="23">
        <v>-33.6</v>
      </c>
      <c r="AO57" s="1">
        <v>-33.4</v>
      </c>
      <c r="AP57" s="1">
        <v>-22.8</v>
      </c>
      <c r="AQ57" s="1">
        <v>-6.5</v>
      </c>
      <c r="AR57" s="1">
        <v>1</v>
      </c>
      <c r="AS57" s="1">
        <v>7.9</v>
      </c>
      <c r="AT57" s="1">
        <v>14.1</v>
      </c>
      <c r="AU57" s="1">
        <v>13</v>
      </c>
      <c r="AV57" s="1">
        <v>6.6</v>
      </c>
      <c r="AW57" s="1">
        <v>-1.2</v>
      </c>
      <c r="AX57" s="1">
        <v>-16.399999999999999</v>
      </c>
      <c r="AY57" s="10">
        <v>-29</v>
      </c>
      <c r="AZ57" s="2">
        <f t="shared" si="9"/>
        <v>-8.3583333333333325</v>
      </c>
      <c r="BA57" s="1">
        <f t="shared" si="10"/>
        <v>11</v>
      </c>
      <c r="BB57" s="1">
        <f t="shared" si="11"/>
        <v>8.52</v>
      </c>
    </row>
    <row r="58" spans="1:54" x14ac:dyDescent="0.3">
      <c r="H58" s="2" t="s">
        <v>1</v>
      </c>
      <c r="I58" s="17" t="s">
        <v>5</v>
      </c>
      <c r="J58" s="17" t="s">
        <v>6</v>
      </c>
      <c r="K58" s="17" t="s">
        <v>7</v>
      </c>
      <c r="L58" s="17" t="s">
        <v>8</v>
      </c>
      <c r="M58" s="17" t="s">
        <v>9</v>
      </c>
      <c r="N58" s="17" t="s">
        <v>10</v>
      </c>
      <c r="O58" s="25" t="s">
        <v>11</v>
      </c>
      <c r="P58" s="17" t="s">
        <v>12</v>
      </c>
      <c r="Q58" s="17" t="s">
        <v>13</v>
      </c>
      <c r="R58" s="17" t="s">
        <v>14</v>
      </c>
      <c r="S58" s="17" t="s">
        <v>15</v>
      </c>
      <c r="T58" s="17" t="s">
        <v>16</v>
      </c>
      <c r="U58" s="17" t="s">
        <v>17</v>
      </c>
      <c r="V58" s="17" t="s">
        <v>18</v>
      </c>
      <c r="W58" s="17" t="s">
        <v>19</v>
      </c>
      <c r="X58" s="17" t="s">
        <v>20</v>
      </c>
      <c r="Y58" s="17" t="s">
        <v>21</v>
      </c>
      <c r="AB58" s="16"/>
      <c r="AC58" s="16"/>
      <c r="AD58" s="2">
        <f>AVERAGE(AD2:AD57)</f>
        <v>257.90357142857141</v>
      </c>
      <c r="AZ58" s="1">
        <f>AVERAGE(AZ2:AZ57)</f>
        <v>-7.7184523809523791</v>
      </c>
      <c r="BA58" s="1">
        <f>AVERAGE(BA2:BA57)</f>
        <v>12.633035714285713</v>
      </c>
      <c r="BB58" s="1">
        <f>AVERAGE(BB2:BB57)</f>
        <v>8.211785714285714</v>
      </c>
    </row>
    <row r="59" spans="1:54" x14ac:dyDescent="0.3">
      <c r="H59" s="1" t="s">
        <v>29</v>
      </c>
      <c r="I59" s="1">
        <f t="shared" ref="I59:Y59" si="12">CORREL($B$2:$B$57,I2:I57)</f>
        <v>8.9560877764937943E-2</v>
      </c>
      <c r="J59" s="1">
        <f t="shared" si="12"/>
        <v>8.3907024623421173E-2</v>
      </c>
      <c r="K59" s="1">
        <f t="shared" si="12"/>
        <v>0.26082225658529967</v>
      </c>
      <c r="L59" s="1">
        <f t="shared" si="12"/>
        <v>-6.7444250763000438E-2</v>
      </c>
      <c r="M59" s="1">
        <f t="shared" si="12"/>
        <v>0.12725415030834231</v>
      </c>
      <c r="N59" s="1">
        <f t="shared" si="12"/>
        <v>9.3156793879885971E-2</v>
      </c>
      <c r="O59" s="1">
        <f t="shared" si="12"/>
        <v>1.7004557073793721E-2</v>
      </c>
      <c r="P59" s="1">
        <f t="shared" si="12"/>
        <v>5.3464050605063568E-2</v>
      </c>
      <c r="Q59" s="1">
        <f t="shared" si="12"/>
        <v>0.21700285248933396</v>
      </c>
      <c r="R59" s="1">
        <f t="shared" si="12"/>
        <v>0.12080099472511369</v>
      </c>
      <c r="S59" s="1">
        <f t="shared" si="12"/>
        <v>-8.4936359246368665E-2</v>
      </c>
      <c r="T59" s="1">
        <f t="shared" si="12"/>
        <v>-2.1813482378382588E-2</v>
      </c>
      <c r="U59" s="1">
        <f t="shared" si="12"/>
        <v>-0.15054472193321775</v>
      </c>
      <c r="V59" s="1">
        <f t="shared" si="12"/>
        <v>-0.16068203764981584</v>
      </c>
      <c r="W59" s="1">
        <f t="shared" si="12"/>
        <v>5.3116910126877477E-2</v>
      </c>
      <c r="X59" s="1">
        <f t="shared" si="12"/>
        <v>-0.14607782015274262</v>
      </c>
      <c r="Y59" s="1">
        <f t="shared" si="12"/>
        <v>-9.2992532276012327E-2</v>
      </c>
      <c r="AB59" s="16"/>
      <c r="AC59" s="16"/>
      <c r="AD59" s="2"/>
    </row>
    <row r="60" spans="1:54" x14ac:dyDescent="0.3">
      <c r="H60" s="1" t="s">
        <v>30</v>
      </c>
      <c r="I60" s="1">
        <f t="shared" ref="I60:Y60" si="13">CORREL($B$2:$B$57,AG2:AG57)</f>
        <v>7.7767203579219624E-2</v>
      </c>
      <c r="J60" s="1">
        <f t="shared" si="13"/>
        <v>-0.30064044374046883</v>
      </c>
      <c r="K60" s="1">
        <f t="shared" si="13"/>
        <v>-7.7028448794425511E-2</v>
      </c>
      <c r="L60" s="1">
        <f t="shared" si="13"/>
        <v>5.6439416728497997E-2</v>
      </c>
      <c r="M60" s="1">
        <f t="shared" si="13"/>
        <v>0.190231145988142</v>
      </c>
      <c r="N60" s="1">
        <f t="shared" si="13"/>
        <v>3.0087996213799637E-2</v>
      </c>
      <c r="O60" s="1">
        <f t="shared" si="13"/>
        <v>7.2577715071381554E-2</v>
      </c>
      <c r="P60" s="1">
        <f t="shared" si="13"/>
        <v>3.6969038470862844E-2</v>
      </c>
      <c r="Q60" s="1">
        <f t="shared" si="13"/>
        <v>7.7525696496453023E-2</v>
      </c>
      <c r="R60" s="1">
        <f t="shared" si="13"/>
        <v>0.29564958778777622</v>
      </c>
      <c r="S60" s="1">
        <f t="shared" si="13"/>
        <v>-0.22998577762527006</v>
      </c>
      <c r="T60" s="1">
        <f t="shared" si="13"/>
        <v>-0.13001023380366114</v>
      </c>
      <c r="U60" s="1">
        <f t="shared" si="13"/>
        <v>0.31581556023597801</v>
      </c>
      <c r="V60" s="1">
        <f t="shared" si="13"/>
        <v>0.39400585506201674</v>
      </c>
      <c r="W60" s="1">
        <f t="shared" si="13"/>
        <v>-8.2881258973342364E-2</v>
      </c>
      <c r="X60" s="1">
        <f t="shared" si="13"/>
        <v>-0.13588264451303511</v>
      </c>
      <c r="Y60" s="1">
        <f t="shared" si="13"/>
        <v>1.7431002633434597E-2</v>
      </c>
      <c r="Z60" s="1">
        <f>CORREL($B$2:$B$56,BA2:BA56)</f>
        <v>0.43861755521974916</v>
      </c>
      <c r="AB60" s="16"/>
      <c r="AD60" s="2"/>
    </row>
    <row r="61" spans="1:54" x14ac:dyDescent="0.3">
      <c r="H61" s="1" t="s">
        <v>31</v>
      </c>
      <c r="I61" s="1">
        <v>0.222</v>
      </c>
      <c r="J61" s="1">
        <v>0.222</v>
      </c>
      <c r="K61" s="1">
        <v>0.222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6"/>
      <c r="AD61" s="2"/>
    </row>
    <row r="62" spans="1:54" x14ac:dyDescent="0.3">
      <c r="H62" s="1" t="s">
        <v>32</v>
      </c>
      <c r="I62" s="1">
        <v>0.31</v>
      </c>
      <c r="J62" s="1">
        <v>0.31</v>
      </c>
      <c r="K62" s="1">
        <v>0.31</v>
      </c>
      <c r="L62" s="1">
        <v>0.31</v>
      </c>
      <c r="M62" s="1">
        <v>0.31</v>
      </c>
      <c r="N62" s="1">
        <v>0.31</v>
      </c>
      <c r="O62" s="10">
        <v>0.31</v>
      </c>
      <c r="P62" s="1">
        <v>0.31</v>
      </c>
      <c r="Q62" s="1">
        <v>0.31</v>
      </c>
      <c r="R62" s="1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0">
        <v>0.31</v>
      </c>
      <c r="AB62" s="16"/>
      <c r="AD62" s="2"/>
    </row>
    <row r="63" spans="1:54" x14ac:dyDescent="0.3">
      <c r="H63" s="1" t="s">
        <v>33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6"/>
      <c r="AD63" s="2"/>
    </row>
    <row r="64" spans="1:54" x14ac:dyDescent="0.3">
      <c r="H64" s="1" t="s">
        <v>34</v>
      </c>
      <c r="I64" s="1">
        <v>-0.222</v>
      </c>
      <c r="J64" s="1">
        <v>-0.222</v>
      </c>
      <c r="K64" s="1">
        <v>-0.222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6"/>
      <c r="AD64" s="2"/>
    </row>
    <row r="65" spans="7:30" x14ac:dyDescent="0.3">
      <c r="H65" s="1" t="s">
        <v>35</v>
      </c>
      <c r="I65" s="1">
        <v>-0.31</v>
      </c>
      <c r="J65" s="1">
        <v>-0.31</v>
      </c>
      <c r="K65" s="1">
        <v>-0.31</v>
      </c>
      <c r="L65" s="1">
        <v>-0.31</v>
      </c>
      <c r="M65" s="1">
        <v>-0.31</v>
      </c>
      <c r="N65" s="1">
        <v>-0.31</v>
      </c>
      <c r="O65" s="10">
        <v>-0.31</v>
      </c>
      <c r="P65" s="1">
        <v>-0.31</v>
      </c>
      <c r="Q65" s="1">
        <v>-0.31</v>
      </c>
      <c r="R65" s="1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0">
        <v>-0.31</v>
      </c>
      <c r="AB65" s="16"/>
      <c r="AD65" s="2"/>
    </row>
    <row r="66" spans="7:30" x14ac:dyDescent="0.3">
      <c r="H66" s="1" t="s">
        <v>36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3">
      <c r="G67" s="1" t="s">
        <v>37</v>
      </c>
      <c r="H67" s="19">
        <f>MAX(I59:Y59)</f>
        <v>0.26082225658529967</v>
      </c>
      <c r="AB67" s="16"/>
      <c r="AD67" s="2"/>
    </row>
    <row r="68" spans="7:30" x14ac:dyDescent="0.3">
      <c r="G68" s="1" t="s">
        <v>38</v>
      </c>
      <c r="H68" s="20">
        <f>MIN(I59:Y59)</f>
        <v>-0.16068203764981584</v>
      </c>
      <c r="AB68" s="16"/>
      <c r="AD68" s="2"/>
    </row>
    <row r="69" spans="7:30" x14ac:dyDescent="0.3">
      <c r="G69" s="1" t="s">
        <v>39</v>
      </c>
      <c r="H69" s="19">
        <f>MAX(I60:Y60)</f>
        <v>0.39400585506201674</v>
      </c>
      <c r="AB69" s="16"/>
      <c r="AD69" s="2"/>
    </row>
    <row r="70" spans="7:30" x14ac:dyDescent="0.3">
      <c r="G70" s="1" t="s">
        <v>40</v>
      </c>
      <c r="H70" s="20">
        <f>MIN(I60:Y60)</f>
        <v>-0.30064044374046883</v>
      </c>
      <c r="AB70" s="16"/>
      <c r="AD70" s="2"/>
    </row>
    <row r="71" spans="7:30" x14ac:dyDescent="0.3">
      <c r="AB71" s="16"/>
    </row>
    <row r="72" spans="7:30" x14ac:dyDescent="0.3">
      <c r="AB72" s="16"/>
    </row>
    <row r="73" spans="7:30" x14ac:dyDescent="0.3">
      <c r="AB73" s="16"/>
    </row>
    <row r="74" spans="7:30" x14ac:dyDescent="0.3">
      <c r="AB74" s="16"/>
    </row>
    <row r="75" spans="7:30" x14ac:dyDescent="0.3">
      <c r="AB75" s="16"/>
    </row>
    <row r="76" spans="7:30" x14ac:dyDescent="0.3">
      <c r="AB76" s="16"/>
    </row>
    <row r="92" spans="6:19" x14ac:dyDescent="0.3">
      <c r="F92" s="21"/>
      <c r="G92" s="21"/>
      <c r="H92" s="21"/>
      <c r="I92" s="21"/>
      <c r="J92" s="21"/>
      <c r="K92" s="21"/>
      <c r="L92" s="21"/>
      <c r="M92" s="21"/>
      <c r="N92" s="21"/>
      <c r="O92" s="26"/>
      <c r="P92" s="21"/>
      <c r="Q92" s="21"/>
      <c r="R92" s="21"/>
      <c r="S92" s="21"/>
    </row>
    <row r="93" spans="6:19" x14ac:dyDescent="0.3">
      <c r="F93" s="4"/>
      <c r="G93" s="4"/>
      <c r="H93" s="4"/>
      <c r="I93" s="4"/>
      <c r="J93" s="4"/>
      <c r="K93" s="4"/>
      <c r="L93" s="4"/>
      <c r="M93" s="4"/>
      <c r="N93" s="4"/>
      <c r="O93" s="27"/>
      <c r="P93" s="4"/>
      <c r="Q93" s="4"/>
      <c r="R93" s="4"/>
      <c r="S93" s="4"/>
    </row>
    <row r="94" spans="6:19" x14ac:dyDescent="0.3">
      <c r="F94" s="4"/>
      <c r="G94" s="4"/>
      <c r="H94" s="4"/>
      <c r="I94" s="4"/>
      <c r="J94" s="4"/>
      <c r="K94" s="4"/>
      <c r="L94" s="4"/>
      <c r="M94" s="4"/>
      <c r="N94" s="4"/>
      <c r="O94" s="27"/>
      <c r="P94" s="4"/>
      <c r="Q94" s="4"/>
      <c r="R94" s="4"/>
      <c r="S94" s="4"/>
    </row>
    <row r="95" spans="6:19" x14ac:dyDescent="0.3">
      <c r="F95" s="4"/>
      <c r="G95" s="4"/>
      <c r="H95" s="4"/>
      <c r="I95" s="4"/>
      <c r="J95" s="4"/>
      <c r="K95" s="4"/>
      <c r="L95" s="4"/>
      <c r="M95" s="4"/>
      <c r="N95" s="4"/>
      <c r="O95" s="27"/>
      <c r="P95" s="4"/>
      <c r="Q95" s="4"/>
      <c r="R95" s="4"/>
      <c r="S95" s="4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3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100" spans="6:19" x14ac:dyDescent="0.3">
      <c r="F100" s="21"/>
      <c r="G100" s="21"/>
      <c r="H100" s="21"/>
      <c r="I100" s="21"/>
      <c r="J100" s="21"/>
      <c r="K100" s="21"/>
      <c r="L100" s="21"/>
      <c r="M100" s="21"/>
      <c r="N100" s="21"/>
      <c r="O100" s="26"/>
      <c r="P100" s="21"/>
      <c r="Q100" s="21"/>
      <c r="R100" s="21"/>
      <c r="S100" s="21"/>
    </row>
    <row r="101" spans="6:19" x14ac:dyDescent="0.3">
      <c r="F101" s="4"/>
      <c r="G101" s="4"/>
      <c r="H101" s="4"/>
      <c r="I101" s="4"/>
      <c r="J101" s="4"/>
      <c r="K101" s="4"/>
      <c r="L101" s="4"/>
      <c r="M101" s="4"/>
      <c r="N101" s="4"/>
      <c r="O101" s="27"/>
      <c r="P101" s="4"/>
      <c r="Q101" s="4"/>
      <c r="R101" s="4"/>
      <c r="S101" s="4"/>
    </row>
    <row r="102" spans="6:19" x14ac:dyDescent="0.3">
      <c r="F102" s="4"/>
      <c r="G102" s="4"/>
      <c r="H102" s="4"/>
      <c r="I102" s="4"/>
      <c r="J102" s="4"/>
      <c r="K102" s="4"/>
      <c r="L102" s="4"/>
      <c r="M102" s="4"/>
      <c r="N102" s="4"/>
      <c r="O102" s="27"/>
      <c r="P102" s="4"/>
      <c r="Q102" s="4"/>
      <c r="R102" s="4"/>
      <c r="S102" s="4"/>
    </row>
    <row r="103" spans="6:19" x14ac:dyDescent="0.3">
      <c r="F103" s="4"/>
      <c r="G103" s="4"/>
      <c r="H103" s="4"/>
      <c r="I103" s="4"/>
      <c r="J103" s="4"/>
      <c r="K103" s="4"/>
      <c r="L103" s="4"/>
      <c r="M103" s="4"/>
      <c r="N103" s="4"/>
      <c r="O103" s="27"/>
      <c r="P103" s="4"/>
      <c r="Q103" s="4"/>
      <c r="R103" s="4"/>
      <c r="S103" s="4"/>
    </row>
    <row r="104" spans="6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3">
      <c r="F108" s="21"/>
      <c r="G108" s="21"/>
      <c r="H108" s="21"/>
      <c r="I108" s="21"/>
      <c r="J108" s="21"/>
      <c r="K108" s="21"/>
      <c r="L108" s="21"/>
      <c r="M108" s="21"/>
      <c r="N108" s="21"/>
      <c r="O108" s="26"/>
      <c r="P108" s="21"/>
      <c r="Q108" s="21"/>
      <c r="R108" s="21"/>
      <c r="S108" s="21"/>
    </row>
    <row r="109" spans="6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3">
      <c r="F111" s="4"/>
      <c r="G111" s="4"/>
      <c r="H111" s="4"/>
      <c r="I111" s="4"/>
      <c r="J111" s="4"/>
      <c r="K111" s="4"/>
      <c r="L111" s="4"/>
      <c r="M111" s="4"/>
      <c r="N111" s="4"/>
      <c r="O111" s="27"/>
      <c r="P111" s="4"/>
      <c r="Q111" s="4"/>
      <c r="R111" s="4"/>
      <c r="S111" s="4"/>
    </row>
    <row r="112" spans="6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6" spans="6:19" x14ac:dyDescent="0.3">
      <c r="F116" s="21"/>
      <c r="G116" s="21"/>
      <c r="H116" s="21"/>
      <c r="I116" s="21"/>
      <c r="J116" s="21"/>
      <c r="K116" s="21"/>
      <c r="L116" s="21"/>
      <c r="M116" s="21"/>
      <c r="N116" s="21"/>
      <c r="O116" s="26"/>
      <c r="P116" s="21"/>
      <c r="Q116" s="21"/>
      <c r="R116" s="21"/>
      <c r="S116" s="21"/>
    </row>
    <row r="117" spans="6:19" x14ac:dyDescent="0.3">
      <c r="F117" s="4"/>
      <c r="G117" s="4"/>
      <c r="H117" s="4"/>
      <c r="I117" s="4"/>
      <c r="J117" s="4"/>
      <c r="K117" s="4"/>
      <c r="L117" s="4"/>
      <c r="M117" s="4"/>
      <c r="N117" s="4"/>
      <c r="O117" s="27"/>
      <c r="P117" s="4"/>
      <c r="Q117" s="4"/>
      <c r="R117" s="4"/>
      <c r="S117" s="4"/>
    </row>
    <row r="118" spans="6:19" x14ac:dyDescent="0.3">
      <c r="F118" s="4"/>
      <c r="G118" s="4"/>
      <c r="H118" s="4"/>
      <c r="I118" s="4"/>
      <c r="J118" s="4"/>
      <c r="K118" s="4"/>
      <c r="L118" s="4"/>
      <c r="M118" s="4"/>
      <c r="N118" s="4"/>
      <c r="O118" s="27"/>
      <c r="P118" s="4"/>
      <c r="Q118" s="4"/>
      <c r="R118" s="4"/>
      <c r="S118" s="4"/>
    </row>
    <row r="119" spans="6:19" x14ac:dyDescent="0.3">
      <c r="F119" s="4"/>
      <c r="G119" s="4"/>
      <c r="H119" s="4"/>
      <c r="I119" s="4"/>
      <c r="J119" s="4"/>
      <c r="K119" s="4"/>
      <c r="L119" s="4"/>
      <c r="M119" s="4"/>
      <c r="N119" s="4"/>
      <c r="O119" s="27"/>
      <c r="P119" s="4"/>
      <c r="Q119" s="4"/>
      <c r="R119" s="4"/>
      <c r="S119" s="4"/>
    </row>
    <row r="120" spans="6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4" spans="6:19" x14ac:dyDescent="0.3">
      <c r="F124" s="21"/>
      <c r="G124" s="21"/>
      <c r="H124" s="21"/>
      <c r="I124" s="21"/>
      <c r="J124" s="21"/>
      <c r="K124" s="21"/>
      <c r="L124" s="21"/>
      <c r="M124" s="21"/>
      <c r="N124" s="21"/>
      <c r="O124" s="26"/>
      <c r="P124" s="21"/>
      <c r="Q124" s="21"/>
      <c r="R124" s="21"/>
      <c r="S124" s="21"/>
    </row>
    <row r="125" spans="6:19" x14ac:dyDescent="0.3">
      <c r="F125" s="4"/>
      <c r="G125" s="4"/>
      <c r="H125" s="4"/>
      <c r="I125" s="4"/>
      <c r="J125" s="4"/>
      <c r="K125" s="4"/>
      <c r="L125" s="4"/>
      <c r="M125" s="4"/>
      <c r="N125" s="4"/>
      <c r="O125" s="27"/>
      <c r="P125" s="4"/>
      <c r="Q125" s="4"/>
      <c r="R125" s="4"/>
      <c r="S125" s="4"/>
    </row>
    <row r="126" spans="6:19" x14ac:dyDescent="0.3">
      <c r="F126" s="4"/>
      <c r="G126" s="4"/>
      <c r="H126" s="4"/>
      <c r="I126" s="4"/>
      <c r="J126" s="4"/>
      <c r="K126" s="4"/>
      <c r="L126" s="4"/>
      <c r="M126" s="4"/>
      <c r="N126" s="4"/>
      <c r="O126" s="27"/>
      <c r="P126" s="4"/>
      <c r="Q126" s="4"/>
      <c r="R126" s="4"/>
      <c r="S126" s="4"/>
    </row>
    <row r="127" spans="6:19" x14ac:dyDescent="0.3">
      <c r="F127" s="4"/>
      <c r="G127" s="4"/>
      <c r="H127" s="4"/>
      <c r="I127" s="4"/>
      <c r="J127" s="4"/>
      <c r="K127" s="4"/>
      <c r="L127" s="4"/>
      <c r="M127" s="4"/>
      <c r="N127" s="4"/>
      <c r="O127" s="27"/>
      <c r="P127" s="4"/>
      <c r="Q127" s="4"/>
      <c r="R127" s="4"/>
      <c r="S127" s="4"/>
    </row>
    <row r="128" spans="6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2" spans="6:19" x14ac:dyDescent="0.3">
      <c r="F132" s="21"/>
      <c r="G132" s="21"/>
      <c r="H132" s="21"/>
      <c r="I132" s="21"/>
      <c r="J132" s="21"/>
      <c r="K132" s="21"/>
      <c r="L132" s="21"/>
      <c r="M132" s="21"/>
      <c r="N132" s="21"/>
      <c r="O132" s="26"/>
      <c r="P132" s="21"/>
      <c r="Q132" s="21"/>
      <c r="R132" s="21"/>
      <c r="S132" s="21"/>
    </row>
    <row r="133" spans="6:19" x14ac:dyDescent="0.3">
      <c r="F133" s="4"/>
      <c r="G133" s="4"/>
      <c r="H133" s="4"/>
      <c r="I133" s="4"/>
      <c r="J133" s="4"/>
      <c r="K133" s="4"/>
      <c r="L133" s="4"/>
      <c r="M133" s="4"/>
      <c r="N133" s="4"/>
      <c r="O133" s="27"/>
      <c r="P133" s="4"/>
      <c r="Q133" s="4"/>
      <c r="R133" s="4"/>
      <c r="S133" s="4"/>
    </row>
    <row r="134" spans="6:19" x14ac:dyDescent="0.3">
      <c r="F134" s="4"/>
      <c r="G134" s="4"/>
      <c r="H134" s="4"/>
      <c r="I134" s="4"/>
      <c r="J134" s="4"/>
      <c r="K134" s="4"/>
      <c r="L134" s="4"/>
      <c r="M134" s="4"/>
      <c r="N134" s="4"/>
      <c r="O134" s="27"/>
      <c r="P134" s="4"/>
      <c r="Q134" s="4"/>
      <c r="R134" s="4"/>
      <c r="S134" s="4"/>
    </row>
    <row r="135" spans="6:19" x14ac:dyDescent="0.3">
      <c r="F135" s="4"/>
      <c r="G135" s="4"/>
      <c r="H135" s="4"/>
      <c r="I135" s="4"/>
      <c r="J135" s="4"/>
      <c r="K135" s="4"/>
      <c r="L135" s="4"/>
      <c r="M135" s="4"/>
      <c r="N135" s="4"/>
      <c r="O135" s="27"/>
      <c r="P135" s="4"/>
      <c r="Q135" s="4"/>
      <c r="R135" s="4"/>
      <c r="S135" s="4"/>
    </row>
    <row r="136" spans="6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</sheetData>
  <conditionalFormatting sqref="F93:S97 F101:S105 F109:S113 F117:S121 F125:S129 F133:S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 J63:AA63 I63:I64 I66:AA66">
    <cfRule type="top10" dxfId="139" priority="3" bottom="1" rank="5"/>
    <cfRule type="top10" dxfId="138" priority="6" bottom="1" rank="5"/>
    <cfRule type="top10" dxfId="137" priority="7" rank="5"/>
    <cfRule type="top10" dxfId="136" priority="15" rank="5"/>
  </conditionalFormatting>
  <conditionalFormatting sqref="I59:Z59 Z60">
    <cfRule type="top10" dxfId="135" priority="19" bottom="1" rank="5"/>
    <cfRule type="top10" dxfId="134" priority="20" rank="5"/>
  </conditionalFormatting>
  <conditionalFormatting sqref="I59:Z60 AB83:AB84">
    <cfRule type="top10" dxfId="133" priority="17" rank="5"/>
    <cfRule type="top10" dxfId="132" priority="18" bottom="1" rank="5"/>
  </conditionalFormatting>
  <conditionalFormatting sqref="I60:Z60">
    <cfRule type="top10" dxfId="131" priority="21" bottom="1" rank="5"/>
    <cfRule type="top10" dxfId="130" priority="22" rank="5"/>
  </conditionalFormatting>
  <conditionalFormatting sqref="J61:AA61">
    <cfRule type="top10" dxfId="129" priority="8" rank="5"/>
    <cfRule type="top10" dxfId="128" priority="9" rank="5"/>
    <cfRule type="top10" dxfId="127" priority="10" bottom="1" rank="5"/>
    <cfRule type="top10" dxfId="126" priority="11" bottom="1" rank="5"/>
  </conditionalFormatting>
  <conditionalFormatting sqref="J64:AA64">
    <cfRule type="top10" dxfId="125" priority="2" bottom="1" rank="5"/>
    <cfRule type="top10" dxfId="124" priority="12" rank="5"/>
    <cfRule type="top10" dxfId="123" priority="13" rank="5"/>
    <cfRule type="top10" dxfId="122" priority="14" bottom="1" rank="5"/>
  </conditionalFormatting>
  <conditionalFormatting sqref="Z63:AA63">
    <cfRule type="top10" dxfId="121" priority="4" rank="5"/>
    <cfRule type="top10" dxfId="12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5"/>
  <sheetViews>
    <sheetView topLeftCell="AF21" zoomScale="60" zoomScaleNormal="60" workbookViewId="0">
      <selection activeCell="BB58" sqref="BB58"/>
    </sheetView>
  </sheetViews>
  <sheetFormatPr defaultColWidth="8.8984375" defaultRowHeight="15.6" x14ac:dyDescent="0.3"/>
  <cols>
    <col min="1" max="14" width="8.8984375" style="1"/>
    <col min="15" max="15" width="8.8984375" style="10"/>
    <col min="16" max="26" width="8.8984375" style="1"/>
    <col min="27" max="27" width="8.8984375" style="10"/>
    <col min="28" max="38" width="8.8984375" style="1"/>
    <col min="39" max="39" width="8.8984375" style="10"/>
    <col min="40" max="50" width="8.8984375" style="1"/>
    <col min="51" max="51" width="8.8984375" style="10"/>
    <col min="52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pans="1:54" s="1" customFormat="1" x14ac:dyDescent="0.3">
      <c r="A2" s="1">
        <v>1966</v>
      </c>
      <c r="B2" s="5">
        <v>1.0549999999999999</v>
      </c>
      <c r="C2" s="5">
        <v>1.228</v>
      </c>
      <c r="D2" s="1">
        <v>1.0549999999999999</v>
      </c>
      <c r="F2" s="5"/>
      <c r="H2" s="1">
        <v>1966</v>
      </c>
      <c r="P2" s="23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4">
        <f t="shared" ref="AB2:AB33" si="0">SUM(P2:AA2)</f>
        <v>511.6</v>
      </c>
      <c r="AC2" s="2">
        <f t="shared" ref="AC2:AC33" si="1">SUM(U2:V2)</f>
        <v>94.4</v>
      </c>
      <c r="AD2" s="2">
        <f t="shared" ref="AD2:AD33" si="2">SUM(U2:X2)</f>
        <v>258.8</v>
      </c>
      <c r="AE2" s="2"/>
      <c r="AF2" s="1">
        <v>1966</v>
      </c>
      <c r="AN2" s="23">
        <v>-39.700000000000003</v>
      </c>
      <c r="AO2" s="1">
        <v>-40.200000000000003</v>
      </c>
      <c r="AP2" s="1">
        <v>-34.799999999999997</v>
      </c>
      <c r="AQ2" s="1">
        <v>-20.2</v>
      </c>
      <c r="AR2" s="1">
        <v>-8</v>
      </c>
      <c r="AS2" s="1">
        <v>2.8</v>
      </c>
      <c r="AT2" s="1">
        <v>11.4</v>
      </c>
      <c r="AU2" s="1">
        <v>8.8000000000000007</v>
      </c>
      <c r="AV2" s="1">
        <v>0.9</v>
      </c>
      <c r="AW2" s="1">
        <v>-15.8</v>
      </c>
      <c r="AX2" s="1">
        <v>-28.3</v>
      </c>
      <c r="AY2" s="10">
        <v>-20.399999999999999</v>
      </c>
      <c r="AZ2" s="2">
        <f t="shared" ref="AZ2:AZ33" si="3">AVERAGE(AN2:AY2)</f>
        <v>-15.291666666666666</v>
      </c>
      <c r="BA2" s="1">
        <f t="shared" ref="BA2:BA33" si="4">AVERAGE(AS2:AT2)</f>
        <v>7.1</v>
      </c>
      <c r="BB2" s="1">
        <f t="shared" ref="BB2:BB33" si="5">AVERAGE(AS2:AV2)</f>
        <v>5.9749999999999996</v>
      </c>
    </row>
    <row r="3" spans="1:54" x14ac:dyDescent="0.3">
      <c r="A3" s="1">
        <v>1967</v>
      </c>
      <c r="B3" s="5">
        <v>1.206</v>
      </c>
      <c r="C3" s="5">
        <v>1.2749999999999999</v>
      </c>
      <c r="D3" s="1">
        <v>1.206</v>
      </c>
      <c r="F3" s="5"/>
      <c r="H3" s="1">
        <v>1967</v>
      </c>
      <c r="I3" s="1">
        <v>32</v>
      </c>
      <c r="J3" s="1">
        <v>62</v>
      </c>
      <c r="K3" s="1">
        <v>48</v>
      </c>
      <c r="L3" s="1">
        <v>24</v>
      </c>
      <c r="M3" s="1">
        <v>36</v>
      </c>
      <c r="N3" s="1">
        <v>6</v>
      </c>
      <c r="O3" s="10">
        <v>39</v>
      </c>
      <c r="P3" s="23">
        <v>17</v>
      </c>
      <c r="Q3" s="1">
        <v>17</v>
      </c>
      <c r="R3" s="1">
        <v>13</v>
      </c>
      <c r="S3" s="1">
        <v>18</v>
      </c>
      <c r="T3" s="1">
        <v>11</v>
      </c>
      <c r="U3" s="1">
        <v>15</v>
      </c>
      <c r="V3" s="1">
        <v>12</v>
      </c>
      <c r="W3" s="1">
        <v>50</v>
      </c>
      <c r="X3" s="1">
        <v>39</v>
      </c>
      <c r="Y3" s="1">
        <v>23</v>
      </c>
      <c r="Z3" s="1">
        <v>38</v>
      </c>
      <c r="AA3" s="10">
        <v>24</v>
      </c>
      <c r="AB3" s="24">
        <f t="shared" si="0"/>
        <v>277</v>
      </c>
      <c r="AC3" s="2">
        <f t="shared" si="1"/>
        <v>27</v>
      </c>
      <c r="AD3" s="2">
        <f t="shared" si="2"/>
        <v>116</v>
      </c>
      <c r="AE3" s="2"/>
      <c r="AF3" s="1">
        <v>1967</v>
      </c>
      <c r="AG3" s="1">
        <v>2.8</v>
      </c>
      <c r="AH3" s="1">
        <v>11.4</v>
      </c>
      <c r="AI3" s="1">
        <v>8.8000000000000007</v>
      </c>
      <c r="AJ3" s="1">
        <v>0.9</v>
      </c>
      <c r="AK3" s="1">
        <v>-15.8</v>
      </c>
      <c r="AL3" s="1">
        <v>-28.3</v>
      </c>
      <c r="AM3" s="10">
        <v>-20.399999999999999</v>
      </c>
      <c r="AN3" s="23">
        <v>-35.799999999999997</v>
      </c>
      <c r="AO3" s="1">
        <v>-31.3</v>
      </c>
      <c r="AP3" s="1">
        <v>-26.4</v>
      </c>
      <c r="AQ3" s="1">
        <v>-15.5</v>
      </c>
      <c r="AR3" s="1">
        <v>-7.5</v>
      </c>
      <c r="AS3" s="1">
        <v>5.2</v>
      </c>
      <c r="AT3" s="1">
        <v>16.100000000000001</v>
      </c>
      <c r="AU3" s="1">
        <v>8.1999999999999993</v>
      </c>
      <c r="AV3" s="1">
        <v>1.8</v>
      </c>
      <c r="AW3" s="1">
        <v>-4</v>
      </c>
      <c r="AX3" s="1">
        <v>-17.399999999999999</v>
      </c>
      <c r="AY3" s="10">
        <v>-21.2</v>
      </c>
      <c r="AZ3" s="2">
        <f t="shared" si="3"/>
        <v>-10.65</v>
      </c>
      <c r="BA3" s="1">
        <f t="shared" si="4"/>
        <v>10.65</v>
      </c>
      <c r="BB3" s="1">
        <f t="shared" si="5"/>
        <v>7.8250000000000002</v>
      </c>
    </row>
    <row r="4" spans="1:54" x14ac:dyDescent="0.3">
      <c r="A4" s="1">
        <v>1968</v>
      </c>
      <c r="B4" s="5">
        <v>0.70099999999999996</v>
      </c>
      <c r="C4" s="5">
        <v>0.69799999999999995</v>
      </c>
      <c r="D4" s="1">
        <v>0.70099999999999996</v>
      </c>
      <c r="F4" s="5"/>
      <c r="H4" s="1">
        <v>1968</v>
      </c>
      <c r="I4" s="1">
        <v>42</v>
      </c>
      <c r="J4" s="1">
        <v>30</v>
      </c>
      <c r="K4" s="1">
        <v>20</v>
      </c>
      <c r="L4" s="1">
        <v>29</v>
      </c>
      <c r="M4" s="1">
        <v>12</v>
      </c>
      <c r="N4" s="1">
        <v>21</v>
      </c>
      <c r="O4" s="10">
        <v>27</v>
      </c>
      <c r="P4" s="23">
        <v>7</v>
      </c>
      <c r="Q4" s="1">
        <v>9</v>
      </c>
      <c r="R4" s="1">
        <v>22</v>
      </c>
      <c r="S4" s="1">
        <v>17</v>
      </c>
      <c r="T4" s="1">
        <v>9</v>
      </c>
      <c r="U4" s="1">
        <v>32</v>
      </c>
      <c r="V4" s="1">
        <v>62</v>
      </c>
      <c r="W4" s="1">
        <v>48</v>
      </c>
      <c r="X4" s="1">
        <v>24</v>
      </c>
      <c r="Y4" s="1">
        <v>36</v>
      </c>
      <c r="Z4" s="1">
        <v>6</v>
      </c>
      <c r="AA4" s="10">
        <v>39</v>
      </c>
      <c r="AB4" s="24">
        <f t="shared" si="0"/>
        <v>311</v>
      </c>
      <c r="AC4" s="2">
        <f t="shared" si="1"/>
        <v>94</v>
      </c>
      <c r="AD4" s="2">
        <f t="shared" si="2"/>
        <v>166</v>
      </c>
      <c r="AE4" s="2"/>
      <c r="AF4" s="1">
        <v>1968</v>
      </c>
      <c r="AG4" s="1">
        <v>5.2</v>
      </c>
      <c r="AH4" s="1">
        <v>16.100000000000001</v>
      </c>
      <c r="AI4" s="1">
        <v>8.1999999999999993</v>
      </c>
      <c r="AJ4" s="1">
        <v>1.8</v>
      </c>
      <c r="AK4" s="1">
        <v>-4</v>
      </c>
      <c r="AL4" s="1">
        <v>-17.399999999999999</v>
      </c>
      <c r="AM4" s="10">
        <v>-21.2</v>
      </c>
      <c r="AN4" s="23">
        <v>-31.5</v>
      </c>
      <c r="AO4" s="1">
        <v>-27.8</v>
      </c>
      <c r="AP4" s="1">
        <v>-20.6</v>
      </c>
      <c r="AQ4" s="1">
        <v>-17.100000000000001</v>
      </c>
      <c r="AR4" s="1">
        <v>-8.3000000000000007</v>
      </c>
      <c r="AS4" s="1">
        <v>3.2</v>
      </c>
      <c r="AT4" s="1">
        <v>11.5</v>
      </c>
      <c r="AU4" s="1">
        <v>7.7</v>
      </c>
      <c r="AV4" s="1">
        <v>1.2</v>
      </c>
      <c r="AW4" s="1">
        <v>-12.8</v>
      </c>
      <c r="AX4" s="1">
        <v>-34.6</v>
      </c>
      <c r="AY4" s="10">
        <v>-36.5</v>
      </c>
      <c r="AZ4" s="2">
        <f t="shared" si="3"/>
        <v>-13.799999999999999</v>
      </c>
      <c r="BA4" s="1">
        <f t="shared" si="4"/>
        <v>7.35</v>
      </c>
      <c r="BB4" s="1">
        <f t="shared" si="5"/>
        <v>5.8999999999999995</v>
      </c>
    </row>
    <row r="5" spans="1:54" x14ac:dyDescent="0.3">
      <c r="A5" s="1">
        <v>1969</v>
      </c>
      <c r="B5" s="5">
        <v>1.087</v>
      </c>
      <c r="C5" s="5">
        <v>1.1870000000000001</v>
      </c>
      <c r="D5" s="1">
        <v>1.087</v>
      </c>
      <c r="F5" s="5"/>
      <c r="H5" s="1">
        <v>1969</v>
      </c>
      <c r="I5" s="1">
        <v>39</v>
      </c>
      <c r="J5" s="1">
        <v>75</v>
      </c>
      <c r="K5" s="1">
        <v>28</v>
      </c>
      <c r="L5" s="1">
        <v>46</v>
      </c>
      <c r="M5" s="1">
        <v>37</v>
      </c>
      <c r="N5" s="1">
        <v>24</v>
      </c>
      <c r="O5" s="10">
        <v>15</v>
      </c>
      <c r="P5" s="23">
        <v>10</v>
      </c>
      <c r="Q5" s="1">
        <v>15</v>
      </c>
      <c r="R5" s="1">
        <v>8</v>
      </c>
      <c r="S5" s="1">
        <v>12</v>
      </c>
      <c r="T5" s="1">
        <v>13</v>
      </c>
      <c r="U5" s="1">
        <v>42</v>
      </c>
      <c r="V5" s="1">
        <v>30</v>
      </c>
      <c r="W5" s="1">
        <v>20</v>
      </c>
      <c r="X5" s="1">
        <v>29</v>
      </c>
      <c r="Y5" s="1">
        <v>12</v>
      </c>
      <c r="Z5" s="1">
        <v>21</v>
      </c>
      <c r="AA5" s="10">
        <v>27</v>
      </c>
      <c r="AB5" s="24">
        <f t="shared" si="0"/>
        <v>239</v>
      </c>
      <c r="AC5" s="2">
        <f t="shared" si="1"/>
        <v>72</v>
      </c>
      <c r="AD5" s="2">
        <f t="shared" si="2"/>
        <v>121</v>
      </c>
      <c r="AE5" s="2"/>
      <c r="AF5" s="1">
        <v>1969</v>
      </c>
      <c r="AG5" s="1">
        <v>3.2</v>
      </c>
      <c r="AH5" s="1">
        <v>11.5</v>
      </c>
      <c r="AI5" s="1">
        <v>7.7</v>
      </c>
      <c r="AJ5" s="1">
        <v>1.2</v>
      </c>
      <c r="AK5" s="1">
        <v>-12.8</v>
      </c>
      <c r="AL5" s="1">
        <v>-34.6</v>
      </c>
      <c r="AM5" s="10">
        <v>-36.5</v>
      </c>
      <c r="AN5" s="23">
        <v>-34.799999999999997</v>
      </c>
      <c r="AO5" s="1">
        <v>-38.799999999999997</v>
      </c>
      <c r="AP5" s="1">
        <v>-29</v>
      </c>
      <c r="AQ5" s="1">
        <v>-19.3</v>
      </c>
      <c r="AR5" s="1">
        <v>-6.9</v>
      </c>
      <c r="AS5" s="1">
        <v>5.8</v>
      </c>
      <c r="AT5" s="1">
        <v>16</v>
      </c>
      <c r="AU5" s="1">
        <v>9.6999999999999993</v>
      </c>
      <c r="AV5" s="1">
        <v>-0.3</v>
      </c>
      <c r="AW5" s="1">
        <v>-12.9</v>
      </c>
      <c r="AX5" s="1">
        <v>-20.2</v>
      </c>
      <c r="AY5" s="10">
        <v>-27.6</v>
      </c>
      <c r="AZ5" s="2">
        <f t="shared" si="3"/>
        <v>-13.191666666666665</v>
      </c>
      <c r="BA5" s="1">
        <f t="shared" si="4"/>
        <v>10.9</v>
      </c>
      <c r="BB5" s="1">
        <f t="shared" si="5"/>
        <v>7.8</v>
      </c>
    </row>
    <row r="6" spans="1:54" x14ac:dyDescent="0.3">
      <c r="A6" s="1">
        <v>1970</v>
      </c>
      <c r="B6" s="5">
        <v>0.93799999999999994</v>
      </c>
      <c r="C6" s="5">
        <v>0.92600000000000005</v>
      </c>
      <c r="D6" s="1">
        <v>0.93799999999999994</v>
      </c>
      <c r="F6" s="5"/>
      <c r="H6" s="1">
        <v>1970</v>
      </c>
      <c r="I6" s="1">
        <v>16</v>
      </c>
      <c r="J6" s="1">
        <v>60.8</v>
      </c>
      <c r="K6" s="1">
        <v>16.899999999999999</v>
      </c>
      <c r="L6" s="1">
        <v>30.6</v>
      </c>
      <c r="M6" s="1">
        <v>31</v>
      </c>
      <c r="N6" s="1">
        <v>35</v>
      </c>
      <c r="O6" s="10">
        <v>33</v>
      </c>
      <c r="P6" s="23">
        <v>7</v>
      </c>
      <c r="Q6" s="1">
        <v>1</v>
      </c>
      <c r="R6" s="1">
        <v>10</v>
      </c>
      <c r="S6" s="1">
        <v>6</v>
      </c>
      <c r="T6" s="1">
        <v>18</v>
      </c>
      <c r="U6" s="1">
        <v>39</v>
      </c>
      <c r="V6" s="1">
        <v>75</v>
      </c>
      <c r="W6" s="1">
        <v>28</v>
      </c>
      <c r="X6" s="1">
        <v>46</v>
      </c>
      <c r="Y6" s="1">
        <v>37</v>
      </c>
      <c r="Z6" s="1">
        <v>24</v>
      </c>
      <c r="AA6" s="10">
        <v>15</v>
      </c>
      <c r="AB6" s="24">
        <f t="shared" si="0"/>
        <v>306</v>
      </c>
      <c r="AC6" s="2">
        <f t="shared" si="1"/>
        <v>114</v>
      </c>
      <c r="AD6" s="2">
        <f t="shared" si="2"/>
        <v>188</v>
      </c>
      <c r="AE6" s="2"/>
      <c r="AF6" s="1">
        <v>1970</v>
      </c>
      <c r="AG6" s="1">
        <v>5.8</v>
      </c>
      <c r="AH6" s="1">
        <v>16</v>
      </c>
      <c r="AI6" s="1">
        <v>9.6999999999999993</v>
      </c>
      <c r="AJ6" s="1">
        <v>-0.3</v>
      </c>
      <c r="AK6" s="1">
        <v>-12.9</v>
      </c>
      <c r="AL6" s="1">
        <v>-20.2</v>
      </c>
      <c r="AM6" s="10">
        <v>-27.6</v>
      </c>
      <c r="AN6" s="23">
        <v>-33.799999999999997</v>
      </c>
      <c r="AO6" s="1">
        <v>-35.4</v>
      </c>
      <c r="AP6" s="1">
        <v>-25.6</v>
      </c>
      <c r="AQ6" s="1">
        <v>-20.2</v>
      </c>
      <c r="AR6" s="1">
        <v>-9.6</v>
      </c>
      <c r="AS6" s="1">
        <v>3.1</v>
      </c>
      <c r="AT6" s="1">
        <v>13.5</v>
      </c>
      <c r="AU6" s="1">
        <v>6.7</v>
      </c>
      <c r="AV6" s="1">
        <v>1.6</v>
      </c>
      <c r="AW6" s="1">
        <v>-13.9</v>
      </c>
      <c r="AX6" s="1">
        <v>-23.5</v>
      </c>
      <c r="AY6" s="10">
        <v>-27.6</v>
      </c>
      <c r="AZ6" s="2">
        <f t="shared" si="3"/>
        <v>-13.725</v>
      </c>
      <c r="BA6" s="1">
        <f t="shared" si="4"/>
        <v>8.3000000000000007</v>
      </c>
      <c r="BB6" s="1">
        <f t="shared" si="5"/>
        <v>6.2250000000000005</v>
      </c>
    </row>
    <row r="7" spans="1:54" x14ac:dyDescent="0.3">
      <c r="A7" s="1">
        <v>1971</v>
      </c>
      <c r="B7" s="5">
        <v>0.32700000000000001</v>
      </c>
      <c r="C7" s="5">
        <v>0.36199999999999999</v>
      </c>
      <c r="D7" s="1">
        <v>0.32700000000000001</v>
      </c>
      <c r="F7" s="5"/>
      <c r="H7" s="1">
        <v>1971</v>
      </c>
      <c r="I7" s="1">
        <v>13</v>
      </c>
      <c r="J7" s="1">
        <v>52</v>
      </c>
      <c r="K7" s="1">
        <v>29.6</v>
      </c>
      <c r="L7" s="1">
        <v>30</v>
      </c>
      <c r="M7" s="1">
        <v>25</v>
      </c>
      <c r="N7" s="1">
        <v>9.1999999999999993</v>
      </c>
      <c r="O7" s="10">
        <v>16</v>
      </c>
      <c r="P7" s="23">
        <v>15</v>
      </c>
      <c r="Q7" s="1">
        <v>11</v>
      </c>
      <c r="R7" s="1">
        <v>2</v>
      </c>
      <c r="S7" s="1">
        <v>20.5</v>
      </c>
      <c r="T7" s="1">
        <v>8</v>
      </c>
      <c r="U7" s="1">
        <v>16</v>
      </c>
      <c r="V7" s="1">
        <v>60.8</v>
      </c>
      <c r="W7" s="1">
        <v>16.899999999999999</v>
      </c>
      <c r="X7" s="1">
        <v>30.6</v>
      </c>
      <c r="Y7" s="1">
        <v>31</v>
      </c>
      <c r="Z7" s="1">
        <v>35</v>
      </c>
      <c r="AA7" s="10">
        <v>33</v>
      </c>
      <c r="AB7" s="24">
        <f t="shared" si="0"/>
        <v>279.8</v>
      </c>
      <c r="AC7" s="2">
        <f t="shared" si="1"/>
        <v>76.8</v>
      </c>
      <c r="AD7" s="2">
        <f t="shared" si="2"/>
        <v>124.29999999999998</v>
      </c>
      <c r="AE7" s="2"/>
      <c r="AF7" s="1">
        <v>1971</v>
      </c>
      <c r="AG7" s="1">
        <v>3.1</v>
      </c>
      <c r="AH7" s="1">
        <v>13.5</v>
      </c>
      <c r="AI7" s="1">
        <v>6.7</v>
      </c>
      <c r="AJ7" s="1">
        <v>1.6</v>
      </c>
      <c r="AK7" s="1">
        <v>-13.9</v>
      </c>
      <c r="AL7" s="1">
        <v>-23.5</v>
      </c>
      <c r="AM7" s="10">
        <v>-27.6</v>
      </c>
      <c r="AN7" s="23">
        <v>-34.700000000000003</v>
      </c>
      <c r="AO7" s="1">
        <v>-34.200000000000003</v>
      </c>
      <c r="AP7" s="1">
        <v>-24.9</v>
      </c>
      <c r="AQ7" s="1">
        <v>-19.5</v>
      </c>
      <c r="AR7" s="1">
        <v>-6.1</v>
      </c>
      <c r="AS7" s="1">
        <v>5</v>
      </c>
      <c r="AT7" s="1">
        <v>13</v>
      </c>
      <c r="AU7" s="1">
        <v>14</v>
      </c>
      <c r="AV7" s="1">
        <v>3.4</v>
      </c>
      <c r="AW7" s="1">
        <v>-14.1</v>
      </c>
      <c r="AX7" s="1">
        <v>-20.2</v>
      </c>
      <c r="AY7" s="10">
        <v>-25.4</v>
      </c>
      <c r="AZ7" s="2">
        <f t="shared" si="3"/>
        <v>-11.975</v>
      </c>
      <c r="BA7" s="1">
        <f t="shared" si="4"/>
        <v>9</v>
      </c>
      <c r="BB7" s="1">
        <f t="shared" si="5"/>
        <v>8.85</v>
      </c>
    </row>
    <row r="8" spans="1:54" x14ac:dyDescent="0.3">
      <c r="A8" s="1">
        <v>1972</v>
      </c>
      <c r="B8" s="5">
        <v>0.80400000000000005</v>
      </c>
      <c r="C8" s="5">
        <v>1.0169999999999999</v>
      </c>
      <c r="D8" s="1">
        <v>0.80400000000000005</v>
      </c>
      <c r="F8" s="5"/>
      <c r="H8" s="1">
        <v>1972</v>
      </c>
      <c r="I8" s="1">
        <v>17</v>
      </c>
      <c r="J8" s="1">
        <v>72</v>
      </c>
      <c r="K8" s="1">
        <v>17</v>
      </c>
      <c r="L8" s="1">
        <v>47</v>
      </c>
      <c r="M8" s="1">
        <v>33</v>
      </c>
      <c r="N8" s="1">
        <v>13.1</v>
      </c>
      <c r="O8" s="10">
        <v>10</v>
      </c>
      <c r="P8" s="23">
        <v>18.5</v>
      </c>
      <c r="Q8" s="1">
        <v>8</v>
      </c>
      <c r="R8" s="1">
        <v>8</v>
      </c>
      <c r="S8" s="1">
        <v>26.8</v>
      </c>
      <c r="T8" s="1">
        <v>13.4</v>
      </c>
      <c r="U8" s="1">
        <v>13</v>
      </c>
      <c r="V8" s="1">
        <v>52</v>
      </c>
      <c r="W8" s="1">
        <v>29.6</v>
      </c>
      <c r="X8" s="1">
        <v>30</v>
      </c>
      <c r="Y8" s="1">
        <v>25</v>
      </c>
      <c r="Z8" s="1">
        <v>9.1999999999999993</v>
      </c>
      <c r="AA8" s="10">
        <v>16</v>
      </c>
      <c r="AB8" s="24">
        <f t="shared" si="0"/>
        <v>249.49999999999997</v>
      </c>
      <c r="AC8" s="2">
        <f t="shared" si="1"/>
        <v>65</v>
      </c>
      <c r="AD8" s="2">
        <f t="shared" si="2"/>
        <v>124.6</v>
      </c>
      <c r="AE8" s="2"/>
      <c r="AF8" s="1">
        <v>1972</v>
      </c>
      <c r="AG8" s="1">
        <v>5</v>
      </c>
      <c r="AH8" s="1">
        <v>13</v>
      </c>
      <c r="AI8" s="1">
        <v>14</v>
      </c>
      <c r="AJ8" s="1">
        <v>3.4</v>
      </c>
      <c r="AK8" s="1">
        <v>-14.1</v>
      </c>
      <c r="AL8" s="1">
        <v>-20.2</v>
      </c>
      <c r="AM8" s="10">
        <v>-25.4</v>
      </c>
      <c r="AN8" s="23">
        <v>-36.700000000000003</v>
      </c>
      <c r="AO8" s="1">
        <v>-32.200000000000003</v>
      </c>
      <c r="AP8" s="1">
        <v>-30.1</v>
      </c>
      <c r="AQ8" s="1">
        <v>-15</v>
      </c>
      <c r="AR8" s="1">
        <v>-10.8</v>
      </c>
      <c r="AS8" s="1">
        <v>4.7</v>
      </c>
      <c r="AT8" s="1">
        <v>11.7</v>
      </c>
      <c r="AU8" s="1">
        <v>8</v>
      </c>
      <c r="AV8" s="1">
        <v>-1.1000000000000001</v>
      </c>
      <c r="AW8" s="1">
        <v>-12.1</v>
      </c>
      <c r="AX8" s="1">
        <v>-31.2</v>
      </c>
      <c r="AY8" s="10">
        <v>-32.299999999999997</v>
      </c>
      <c r="AZ8" s="2">
        <f t="shared" si="3"/>
        <v>-14.758333333333331</v>
      </c>
      <c r="BA8" s="1">
        <f t="shared" si="4"/>
        <v>8.1999999999999993</v>
      </c>
      <c r="BB8" s="1">
        <f t="shared" si="5"/>
        <v>5.8249999999999993</v>
      </c>
    </row>
    <row r="9" spans="1:54" x14ac:dyDescent="0.3">
      <c r="A9" s="1">
        <v>1973</v>
      </c>
      <c r="B9" s="5">
        <v>0.38</v>
      </c>
      <c r="C9" s="5">
        <v>0.59</v>
      </c>
      <c r="D9" s="1">
        <v>0.38</v>
      </c>
      <c r="F9" s="5"/>
      <c r="H9" s="1">
        <v>1973</v>
      </c>
      <c r="I9" s="1">
        <v>31</v>
      </c>
      <c r="J9" s="1">
        <v>49</v>
      </c>
      <c r="K9" s="1">
        <v>50</v>
      </c>
      <c r="L9" s="1">
        <v>13</v>
      </c>
      <c r="M9" s="1">
        <v>50</v>
      </c>
      <c r="N9" s="1">
        <v>13.1</v>
      </c>
      <c r="O9" s="10">
        <v>20.8</v>
      </c>
      <c r="P9" s="23">
        <v>16</v>
      </c>
      <c r="Q9" s="1">
        <v>25</v>
      </c>
      <c r="R9" s="1">
        <v>14</v>
      </c>
      <c r="S9" s="1">
        <v>6</v>
      </c>
      <c r="T9" s="1">
        <v>17</v>
      </c>
      <c r="U9" s="1">
        <v>17</v>
      </c>
      <c r="V9" s="1">
        <v>72</v>
      </c>
      <c r="W9" s="1">
        <v>17</v>
      </c>
      <c r="X9" s="1">
        <v>47</v>
      </c>
      <c r="Y9" s="1">
        <v>33</v>
      </c>
      <c r="Z9" s="1">
        <v>13.1</v>
      </c>
      <c r="AA9" s="10">
        <v>10</v>
      </c>
      <c r="AB9" s="24">
        <f t="shared" si="0"/>
        <v>287.10000000000002</v>
      </c>
      <c r="AC9" s="2">
        <f t="shared" si="1"/>
        <v>89</v>
      </c>
      <c r="AD9" s="2">
        <f t="shared" si="2"/>
        <v>153</v>
      </c>
      <c r="AE9" s="2"/>
      <c r="AF9" s="1">
        <v>1973</v>
      </c>
      <c r="AG9" s="1">
        <v>4.7</v>
      </c>
      <c r="AH9" s="1">
        <v>11.7</v>
      </c>
      <c r="AI9" s="1">
        <v>8</v>
      </c>
      <c r="AJ9" s="1">
        <v>-1.1000000000000001</v>
      </c>
      <c r="AK9" s="1">
        <v>-12.1</v>
      </c>
      <c r="AL9" s="1">
        <v>-31.2</v>
      </c>
      <c r="AM9" s="10">
        <v>-32.299999999999997</v>
      </c>
      <c r="AN9" s="23">
        <v>-34.200000000000003</v>
      </c>
      <c r="AO9" s="1">
        <v>-27.8</v>
      </c>
      <c r="AP9" s="1">
        <v>-22.4</v>
      </c>
      <c r="AQ9" s="1">
        <v>-19.7</v>
      </c>
      <c r="AR9" s="1">
        <v>-7.8</v>
      </c>
      <c r="AS9" s="1">
        <v>3.7</v>
      </c>
      <c r="AT9" s="1">
        <v>12.1</v>
      </c>
      <c r="AU9" s="1">
        <v>10.4</v>
      </c>
      <c r="AV9" s="1">
        <v>1.2</v>
      </c>
      <c r="AW9" s="1">
        <v>-13.4</v>
      </c>
      <c r="AX9" s="1">
        <v>-29.2</v>
      </c>
      <c r="AY9" s="10">
        <v>-33.200000000000003</v>
      </c>
      <c r="AZ9" s="2">
        <f t="shared" si="3"/>
        <v>-13.358333333333334</v>
      </c>
      <c r="BA9" s="1">
        <f t="shared" si="4"/>
        <v>7.9</v>
      </c>
      <c r="BB9" s="1">
        <f t="shared" si="5"/>
        <v>6.8500000000000005</v>
      </c>
    </row>
    <row r="10" spans="1:54" x14ac:dyDescent="0.3">
      <c r="A10" s="1">
        <v>1974</v>
      </c>
      <c r="B10" s="5">
        <v>0</v>
      </c>
      <c r="C10" s="5">
        <v>0.433</v>
      </c>
      <c r="D10" s="1">
        <v>0</v>
      </c>
      <c r="F10" s="5"/>
      <c r="H10" s="1">
        <v>1974</v>
      </c>
      <c r="I10" s="1">
        <v>30</v>
      </c>
      <c r="J10" s="1">
        <v>35</v>
      </c>
      <c r="K10" s="1">
        <v>12</v>
      </c>
      <c r="L10" s="1">
        <v>36</v>
      </c>
      <c r="M10" s="1">
        <v>25</v>
      </c>
      <c r="N10" s="1">
        <v>17</v>
      </c>
      <c r="O10" s="10">
        <v>24</v>
      </c>
      <c r="P10" s="23">
        <v>7</v>
      </c>
      <c r="Q10" s="1">
        <v>18</v>
      </c>
      <c r="R10" s="1">
        <v>16</v>
      </c>
      <c r="S10" s="1">
        <v>10</v>
      </c>
      <c r="T10" s="1">
        <v>22</v>
      </c>
      <c r="U10" s="1">
        <v>31</v>
      </c>
      <c r="V10" s="1">
        <v>49</v>
      </c>
      <c r="W10" s="1">
        <v>50</v>
      </c>
      <c r="X10" s="1">
        <v>13</v>
      </c>
      <c r="Y10" s="1">
        <v>50</v>
      </c>
      <c r="Z10" s="1">
        <v>13.1</v>
      </c>
      <c r="AA10" s="10">
        <v>20.8</v>
      </c>
      <c r="AB10" s="24">
        <f t="shared" si="0"/>
        <v>299.90000000000003</v>
      </c>
      <c r="AC10" s="2">
        <f t="shared" si="1"/>
        <v>80</v>
      </c>
      <c r="AD10" s="2">
        <f t="shared" si="2"/>
        <v>143</v>
      </c>
      <c r="AE10" s="2"/>
      <c r="AF10" s="1">
        <v>1974</v>
      </c>
      <c r="AG10" s="1">
        <v>3.7</v>
      </c>
      <c r="AH10" s="1">
        <v>12.1</v>
      </c>
      <c r="AI10" s="1">
        <v>10.4</v>
      </c>
      <c r="AJ10" s="1">
        <v>1.2</v>
      </c>
      <c r="AK10" s="1">
        <v>-13.4</v>
      </c>
      <c r="AL10" s="1">
        <v>-29.2</v>
      </c>
      <c r="AM10" s="10">
        <v>-33.200000000000003</v>
      </c>
      <c r="AN10" s="23">
        <v>-38.6</v>
      </c>
      <c r="AO10" s="1">
        <v>-34.200000000000003</v>
      </c>
      <c r="AP10" s="1">
        <v>-22.1</v>
      </c>
      <c r="AQ10" s="1">
        <v>-15.6</v>
      </c>
      <c r="AR10" s="1">
        <v>-7.2</v>
      </c>
      <c r="AS10" s="1">
        <v>2.2999999999999998</v>
      </c>
      <c r="AT10" s="1">
        <v>9.4</v>
      </c>
      <c r="AU10" s="1">
        <v>9.9</v>
      </c>
      <c r="AV10" s="1">
        <v>2</v>
      </c>
      <c r="AW10" s="1">
        <v>-18.600000000000001</v>
      </c>
      <c r="AX10" s="1">
        <v>-34</v>
      </c>
      <c r="AY10" s="10">
        <v>-28.8</v>
      </c>
      <c r="AZ10" s="2">
        <f t="shared" si="3"/>
        <v>-14.625</v>
      </c>
      <c r="BA10" s="1">
        <f t="shared" si="4"/>
        <v>5.85</v>
      </c>
      <c r="BB10" s="1">
        <f t="shared" si="5"/>
        <v>5.9</v>
      </c>
    </row>
    <row r="11" spans="1:54" x14ac:dyDescent="0.3">
      <c r="A11" s="1">
        <v>1975</v>
      </c>
      <c r="B11" s="5">
        <v>0.60399999999999998</v>
      </c>
      <c r="C11" s="5">
        <v>1.085</v>
      </c>
      <c r="D11" s="1">
        <v>0.60399999999999998</v>
      </c>
      <c r="F11" s="5"/>
      <c r="H11" s="1">
        <v>1975</v>
      </c>
      <c r="I11" s="1">
        <v>14</v>
      </c>
      <c r="J11" s="1">
        <v>26</v>
      </c>
      <c r="K11" s="1">
        <v>26</v>
      </c>
      <c r="L11" s="1">
        <v>23</v>
      </c>
      <c r="M11" s="1">
        <v>51</v>
      </c>
      <c r="N11" s="1">
        <v>18</v>
      </c>
      <c r="O11" s="10">
        <v>22</v>
      </c>
      <c r="P11" s="23">
        <v>7</v>
      </c>
      <c r="Q11" s="1">
        <v>10</v>
      </c>
      <c r="R11" s="1">
        <v>7</v>
      </c>
      <c r="S11" s="1">
        <v>17</v>
      </c>
      <c r="T11" s="1">
        <v>28</v>
      </c>
      <c r="U11" s="1">
        <v>30</v>
      </c>
      <c r="V11" s="1">
        <v>35</v>
      </c>
      <c r="W11" s="1">
        <v>12</v>
      </c>
      <c r="X11" s="1">
        <v>36</v>
      </c>
      <c r="Y11" s="1">
        <v>25</v>
      </c>
      <c r="Z11" s="1">
        <v>17</v>
      </c>
      <c r="AA11" s="10">
        <v>24</v>
      </c>
      <c r="AB11" s="24">
        <f t="shared" si="0"/>
        <v>248</v>
      </c>
      <c r="AC11" s="2">
        <f t="shared" si="1"/>
        <v>65</v>
      </c>
      <c r="AD11" s="2">
        <f t="shared" si="2"/>
        <v>113</v>
      </c>
      <c r="AE11" s="2"/>
      <c r="AF11" s="1">
        <v>1975</v>
      </c>
      <c r="AG11" s="1">
        <v>2.2999999999999998</v>
      </c>
      <c r="AH11" s="1">
        <v>9.4</v>
      </c>
      <c r="AI11" s="1">
        <v>9.9</v>
      </c>
      <c r="AJ11" s="1">
        <v>2</v>
      </c>
      <c r="AK11" s="1">
        <v>-18.600000000000001</v>
      </c>
      <c r="AL11" s="1">
        <v>-34</v>
      </c>
      <c r="AM11" s="10">
        <v>-28.8</v>
      </c>
      <c r="AN11" s="23">
        <v>-31.4</v>
      </c>
      <c r="AO11" s="1">
        <v>-31.9</v>
      </c>
      <c r="AP11" s="1">
        <v>-27.5</v>
      </c>
      <c r="AQ11" s="1">
        <v>-18</v>
      </c>
      <c r="AR11" s="1">
        <v>-4.8</v>
      </c>
      <c r="AS11" s="1">
        <v>7.3</v>
      </c>
      <c r="AT11" s="1">
        <v>13.5</v>
      </c>
      <c r="AU11" s="1">
        <v>9.6999999999999993</v>
      </c>
      <c r="AV11" s="1">
        <v>3</v>
      </c>
      <c r="AW11" s="1">
        <v>-12.6</v>
      </c>
      <c r="AX11" s="1">
        <v>-26.8</v>
      </c>
      <c r="AY11" s="10">
        <v>-19.600000000000001</v>
      </c>
      <c r="AZ11" s="2">
        <f t="shared" si="3"/>
        <v>-11.591666666666667</v>
      </c>
      <c r="BA11" s="1">
        <f t="shared" si="4"/>
        <v>10.4</v>
      </c>
      <c r="BB11" s="1">
        <f t="shared" si="5"/>
        <v>8.375</v>
      </c>
    </row>
    <row r="12" spans="1:54" x14ac:dyDescent="0.3">
      <c r="A12" s="1">
        <v>1976</v>
      </c>
      <c r="B12" s="5">
        <v>0.79500000000000004</v>
      </c>
      <c r="C12" s="5">
        <v>1.1919999999999999</v>
      </c>
      <c r="D12" s="1">
        <v>0.79500000000000004</v>
      </c>
      <c r="F12" s="5"/>
      <c r="H12" s="1">
        <v>1976</v>
      </c>
      <c r="I12" s="1">
        <v>22</v>
      </c>
      <c r="J12" s="1">
        <v>53</v>
      </c>
      <c r="K12" s="1">
        <v>15</v>
      </c>
      <c r="L12" s="1">
        <v>26</v>
      </c>
      <c r="M12" s="1">
        <v>17</v>
      </c>
      <c r="N12" s="1">
        <v>27</v>
      </c>
      <c r="O12" s="10">
        <v>38</v>
      </c>
      <c r="P12" s="23">
        <v>24</v>
      </c>
      <c r="Q12" s="1">
        <v>8</v>
      </c>
      <c r="R12" s="1">
        <v>9</v>
      </c>
      <c r="S12" s="1">
        <v>10</v>
      </c>
      <c r="T12" s="1">
        <v>8</v>
      </c>
      <c r="U12" s="1">
        <v>14</v>
      </c>
      <c r="V12" s="1">
        <v>26</v>
      </c>
      <c r="W12" s="1">
        <v>26</v>
      </c>
      <c r="X12" s="1">
        <v>23</v>
      </c>
      <c r="Y12" s="1">
        <v>51</v>
      </c>
      <c r="Z12" s="1">
        <v>18</v>
      </c>
      <c r="AA12" s="10">
        <v>22</v>
      </c>
      <c r="AB12" s="24">
        <f t="shared" si="0"/>
        <v>239</v>
      </c>
      <c r="AC12" s="2">
        <f t="shared" si="1"/>
        <v>40</v>
      </c>
      <c r="AD12" s="2">
        <f t="shared" si="2"/>
        <v>89</v>
      </c>
      <c r="AE12" s="2"/>
      <c r="AF12" s="1">
        <v>1976</v>
      </c>
      <c r="AG12" s="1">
        <v>7.3</v>
      </c>
      <c r="AH12" s="1">
        <v>13.5</v>
      </c>
      <c r="AI12" s="1">
        <v>9.6999999999999993</v>
      </c>
      <c r="AJ12" s="1">
        <v>3</v>
      </c>
      <c r="AK12" s="1">
        <v>-12.6</v>
      </c>
      <c r="AL12" s="1">
        <v>-26.8</v>
      </c>
      <c r="AM12" s="10">
        <v>-19.600000000000001</v>
      </c>
      <c r="AN12" s="23">
        <v>-29.6</v>
      </c>
      <c r="AO12" s="1">
        <v>-34.200000000000003</v>
      </c>
      <c r="AP12" s="1">
        <v>-28.9</v>
      </c>
      <c r="AQ12" s="1">
        <v>-13.1</v>
      </c>
      <c r="AR12" s="1">
        <v>-7.8</v>
      </c>
      <c r="AS12" s="1">
        <v>5.8</v>
      </c>
      <c r="AT12" s="1">
        <v>9.8000000000000007</v>
      </c>
      <c r="AU12" s="1">
        <v>6.9</v>
      </c>
      <c r="AV12" s="1">
        <v>1.6</v>
      </c>
      <c r="AW12" s="1">
        <v>-16</v>
      </c>
      <c r="AX12" s="1">
        <v>-28.8</v>
      </c>
      <c r="AY12" s="10">
        <v>-35.799999999999997</v>
      </c>
      <c r="AZ12" s="2">
        <f t="shared" si="3"/>
        <v>-14.175000000000002</v>
      </c>
      <c r="BA12" s="1">
        <f t="shared" si="4"/>
        <v>7.8000000000000007</v>
      </c>
      <c r="BB12" s="1">
        <f t="shared" si="5"/>
        <v>6.0250000000000004</v>
      </c>
    </row>
    <row r="13" spans="1:54" x14ac:dyDescent="0.3">
      <c r="A13" s="1">
        <v>1977</v>
      </c>
      <c r="B13" s="5">
        <v>0.28299999999999997</v>
      </c>
      <c r="C13" s="5">
        <v>0.56299999999999994</v>
      </c>
      <c r="D13" s="1">
        <v>0.28299999999999997</v>
      </c>
      <c r="F13" s="5"/>
      <c r="H13" s="1">
        <v>1977</v>
      </c>
      <c r="I13" s="1">
        <v>10</v>
      </c>
      <c r="J13" s="1">
        <v>19</v>
      </c>
      <c r="K13" s="1">
        <v>24</v>
      </c>
      <c r="L13" s="1">
        <v>28</v>
      </c>
      <c r="M13" s="1">
        <v>13</v>
      </c>
      <c r="N13" s="1">
        <v>18</v>
      </c>
      <c r="O13" s="10">
        <v>3</v>
      </c>
      <c r="P13" s="23">
        <v>8</v>
      </c>
      <c r="Q13" s="1">
        <v>9</v>
      </c>
      <c r="R13" s="1">
        <v>8</v>
      </c>
      <c r="S13" s="1">
        <v>31</v>
      </c>
      <c r="T13" s="1">
        <v>6</v>
      </c>
      <c r="U13" s="1">
        <v>22</v>
      </c>
      <c r="V13" s="1">
        <v>53</v>
      </c>
      <c r="W13" s="1">
        <v>15</v>
      </c>
      <c r="X13" s="1">
        <v>26</v>
      </c>
      <c r="Y13" s="1">
        <v>17</v>
      </c>
      <c r="Z13" s="1">
        <v>27</v>
      </c>
      <c r="AA13" s="10">
        <v>38</v>
      </c>
      <c r="AB13" s="24">
        <f t="shared" si="0"/>
        <v>260</v>
      </c>
      <c r="AC13" s="2">
        <f t="shared" si="1"/>
        <v>75</v>
      </c>
      <c r="AD13" s="2">
        <f t="shared" si="2"/>
        <v>116</v>
      </c>
      <c r="AE13" s="2"/>
      <c r="AF13" s="1">
        <v>1977</v>
      </c>
      <c r="AG13" s="1">
        <v>5.8</v>
      </c>
      <c r="AH13" s="1">
        <v>9.8000000000000007</v>
      </c>
      <c r="AI13" s="1">
        <v>6.9</v>
      </c>
      <c r="AJ13" s="1">
        <v>1.6</v>
      </c>
      <c r="AK13" s="1">
        <v>-16</v>
      </c>
      <c r="AL13" s="1">
        <v>-28.8</v>
      </c>
      <c r="AM13" s="10">
        <v>-35.799999999999997</v>
      </c>
      <c r="AN13" s="23">
        <v>-32.700000000000003</v>
      </c>
      <c r="AO13" s="1">
        <v>-35.9</v>
      </c>
      <c r="AP13" s="1">
        <v>-30.7</v>
      </c>
      <c r="AQ13" s="1">
        <v>-15</v>
      </c>
      <c r="AR13" s="1">
        <v>-3.1</v>
      </c>
      <c r="AS13" s="1">
        <v>5.6</v>
      </c>
      <c r="AT13" s="1">
        <v>11.2</v>
      </c>
      <c r="AU13" s="1">
        <v>6.9</v>
      </c>
      <c r="AV13" s="1">
        <v>0.4</v>
      </c>
      <c r="AW13" s="1">
        <v>-17.600000000000001</v>
      </c>
      <c r="AX13" s="1">
        <v>-28.7</v>
      </c>
      <c r="AY13" s="10">
        <v>-31.8</v>
      </c>
      <c r="AZ13" s="2">
        <f t="shared" si="3"/>
        <v>-14.283333333333331</v>
      </c>
      <c r="BA13" s="1">
        <f t="shared" si="4"/>
        <v>8.3999999999999986</v>
      </c>
      <c r="BB13" s="1">
        <f t="shared" si="5"/>
        <v>6.0249999999999986</v>
      </c>
    </row>
    <row r="14" spans="1:54" x14ac:dyDescent="0.3">
      <c r="A14" s="1">
        <v>1978</v>
      </c>
      <c r="B14" s="5">
        <v>0.69299999999999995</v>
      </c>
      <c r="C14" s="5">
        <v>1.0449999999999999</v>
      </c>
      <c r="D14" s="1">
        <v>0.69299999999999995</v>
      </c>
      <c r="F14" s="5"/>
      <c r="H14" s="1">
        <v>1978</v>
      </c>
      <c r="I14" s="1">
        <v>19</v>
      </c>
      <c r="J14" s="1">
        <v>12</v>
      </c>
      <c r="K14" s="1">
        <v>21</v>
      </c>
      <c r="L14" s="1">
        <v>39</v>
      </c>
      <c r="M14" s="1">
        <v>15</v>
      </c>
      <c r="N14" s="1">
        <v>18</v>
      </c>
      <c r="O14" s="10">
        <v>17</v>
      </c>
      <c r="P14" s="23">
        <v>7</v>
      </c>
      <c r="Q14" s="1">
        <v>15</v>
      </c>
      <c r="R14" s="1">
        <v>8</v>
      </c>
      <c r="S14" s="1">
        <v>5</v>
      </c>
      <c r="T14" s="1">
        <v>11</v>
      </c>
      <c r="U14" s="1">
        <v>10</v>
      </c>
      <c r="V14" s="1">
        <v>19</v>
      </c>
      <c r="W14" s="1">
        <v>24</v>
      </c>
      <c r="X14" s="1">
        <v>28</v>
      </c>
      <c r="Y14" s="1">
        <v>13</v>
      </c>
      <c r="Z14" s="1">
        <v>18</v>
      </c>
      <c r="AA14" s="10">
        <v>3</v>
      </c>
      <c r="AB14" s="24">
        <f t="shared" si="0"/>
        <v>161</v>
      </c>
      <c r="AC14" s="2">
        <f t="shared" si="1"/>
        <v>29</v>
      </c>
      <c r="AD14" s="2">
        <f t="shared" si="2"/>
        <v>81</v>
      </c>
      <c r="AE14" s="2"/>
      <c r="AF14" s="1">
        <v>1978</v>
      </c>
      <c r="AG14" s="1">
        <v>5.6</v>
      </c>
      <c r="AH14" s="1">
        <v>11.2</v>
      </c>
      <c r="AI14" s="1">
        <v>6.9</v>
      </c>
      <c r="AJ14" s="1">
        <v>0.4</v>
      </c>
      <c r="AK14" s="1">
        <v>-17.600000000000001</v>
      </c>
      <c r="AL14" s="1">
        <v>-28.7</v>
      </c>
      <c r="AM14" s="10">
        <v>-31.8</v>
      </c>
      <c r="AN14" s="23">
        <v>-38.4</v>
      </c>
      <c r="AO14" s="1">
        <v>-30.7</v>
      </c>
      <c r="AP14" s="1">
        <v>-31.8</v>
      </c>
      <c r="AQ14" s="1">
        <v>-20.399999999999999</v>
      </c>
      <c r="AR14" s="1">
        <v>-8.4</v>
      </c>
      <c r="AS14" s="1">
        <v>5.6</v>
      </c>
      <c r="AT14" s="1">
        <v>13.9</v>
      </c>
      <c r="AU14" s="1">
        <v>10.7</v>
      </c>
      <c r="AV14" s="1">
        <v>1.1000000000000001</v>
      </c>
      <c r="AW14" s="1">
        <v>-9.3000000000000007</v>
      </c>
      <c r="AX14" s="1">
        <v>-20.3</v>
      </c>
      <c r="AY14" s="10">
        <v>-38.299999999999997</v>
      </c>
      <c r="AZ14" s="2">
        <f t="shared" si="3"/>
        <v>-13.858333333333333</v>
      </c>
      <c r="BA14" s="1">
        <f t="shared" si="4"/>
        <v>9.75</v>
      </c>
      <c r="BB14" s="1">
        <f t="shared" si="5"/>
        <v>7.8250000000000002</v>
      </c>
    </row>
    <row r="15" spans="1:54" x14ac:dyDescent="0.3">
      <c r="A15" s="1">
        <v>1979</v>
      </c>
      <c r="B15" s="5">
        <v>1.0269999999999999</v>
      </c>
      <c r="C15" s="5">
        <v>1.3109999999999999</v>
      </c>
      <c r="D15" s="1">
        <v>1.0269999999999999</v>
      </c>
      <c r="F15" s="5"/>
      <c r="H15" s="1">
        <v>1979</v>
      </c>
      <c r="I15" s="1">
        <v>48</v>
      </c>
      <c r="J15" s="1">
        <v>9</v>
      </c>
      <c r="K15" s="1">
        <v>50</v>
      </c>
      <c r="L15" s="1">
        <v>46</v>
      </c>
      <c r="M15" s="1">
        <v>51</v>
      </c>
      <c r="N15" s="1">
        <v>4</v>
      </c>
      <c r="O15" s="10">
        <v>8</v>
      </c>
      <c r="P15" s="23">
        <v>4</v>
      </c>
      <c r="R15" s="1">
        <v>2</v>
      </c>
      <c r="S15" s="1">
        <v>4</v>
      </c>
      <c r="T15" s="1">
        <v>9</v>
      </c>
      <c r="U15" s="1">
        <v>19</v>
      </c>
      <c r="V15" s="1">
        <v>12</v>
      </c>
      <c r="W15" s="1">
        <v>21</v>
      </c>
      <c r="X15" s="1">
        <v>39</v>
      </c>
      <c r="Y15" s="1">
        <v>15</v>
      </c>
      <c r="Z15" s="1">
        <v>18</v>
      </c>
      <c r="AA15" s="10">
        <v>17</v>
      </c>
      <c r="AB15" s="24">
        <f t="shared" si="0"/>
        <v>160</v>
      </c>
      <c r="AC15" s="2">
        <f t="shared" si="1"/>
        <v>31</v>
      </c>
      <c r="AD15" s="2">
        <f t="shared" si="2"/>
        <v>91</v>
      </c>
      <c r="AE15" s="2"/>
      <c r="AF15" s="1">
        <v>1979</v>
      </c>
      <c r="AG15" s="1">
        <v>5.6</v>
      </c>
      <c r="AH15" s="1">
        <v>13.9</v>
      </c>
      <c r="AI15" s="1">
        <v>10.7</v>
      </c>
      <c r="AJ15" s="1">
        <v>1.1000000000000001</v>
      </c>
      <c r="AK15" s="1">
        <v>-9.3000000000000007</v>
      </c>
      <c r="AL15" s="1">
        <v>-20.3</v>
      </c>
      <c r="AM15" s="10">
        <v>-38.299999999999997</v>
      </c>
      <c r="AN15" s="23">
        <v>-42</v>
      </c>
      <c r="AO15" s="1">
        <v>-44.5</v>
      </c>
      <c r="AP15" s="1">
        <v>-32.5</v>
      </c>
      <c r="AQ15" s="1">
        <v>-19.899999999999999</v>
      </c>
      <c r="AR15" s="1">
        <v>-9.4</v>
      </c>
      <c r="AS15" s="1">
        <v>9.5</v>
      </c>
      <c r="AT15" s="1">
        <v>15.8</v>
      </c>
      <c r="AU15" s="1">
        <v>8.9</v>
      </c>
      <c r="AV15" s="1">
        <v>1.1000000000000001</v>
      </c>
      <c r="AW15" s="1">
        <v>-15</v>
      </c>
      <c r="AX15" s="1">
        <v>-28.7</v>
      </c>
      <c r="AY15" s="10">
        <v>-28.8</v>
      </c>
      <c r="AZ15" s="2">
        <f t="shared" si="3"/>
        <v>-15.458333333333334</v>
      </c>
      <c r="BA15" s="1">
        <f t="shared" si="4"/>
        <v>12.65</v>
      </c>
      <c r="BB15" s="1">
        <f t="shared" si="5"/>
        <v>8.8250000000000011</v>
      </c>
    </row>
    <row r="16" spans="1:54" x14ac:dyDescent="0.3">
      <c r="A16" s="1">
        <v>1980</v>
      </c>
      <c r="B16" s="5">
        <v>0.158</v>
      </c>
      <c r="C16" s="5">
        <v>0.317</v>
      </c>
      <c r="D16" s="1">
        <v>0.158</v>
      </c>
      <c r="F16" s="5"/>
      <c r="H16" s="1">
        <v>1980</v>
      </c>
      <c r="I16" s="1">
        <v>46</v>
      </c>
      <c r="J16" s="1">
        <v>2</v>
      </c>
      <c r="K16" s="1">
        <v>23</v>
      </c>
      <c r="L16" s="1">
        <v>25</v>
      </c>
      <c r="M16" s="1">
        <v>3</v>
      </c>
      <c r="N16" s="1">
        <v>16</v>
      </c>
      <c r="O16" s="10">
        <v>26</v>
      </c>
      <c r="P16" s="23">
        <v>7</v>
      </c>
      <c r="Q16" s="1">
        <v>10</v>
      </c>
      <c r="R16" s="1">
        <v>10</v>
      </c>
      <c r="S16" s="1">
        <v>7</v>
      </c>
      <c r="T16" s="1">
        <v>28</v>
      </c>
      <c r="U16" s="1">
        <v>48</v>
      </c>
      <c r="V16" s="1">
        <v>9</v>
      </c>
      <c r="W16" s="1">
        <v>50</v>
      </c>
      <c r="X16" s="1">
        <v>46</v>
      </c>
      <c r="Y16" s="1">
        <v>51</v>
      </c>
      <c r="Z16" s="1">
        <v>4</v>
      </c>
      <c r="AA16" s="10">
        <v>8</v>
      </c>
      <c r="AB16" s="24">
        <f t="shared" si="0"/>
        <v>278</v>
      </c>
      <c r="AC16" s="2">
        <f t="shared" si="1"/>
        <v>57</v>
      </c>
      <c r="AD16" s="2">
        <f t="shared" si="2"/>
        <v>153</v>
      </c>
      <c r="AE16" s="2"/>
      <c r="AF16" s="1">
        <v>1980</v>
      </c>
      <c r="AG16" s="1">
        <v>9.5</v>
      </c>
      <c r="AH16" s="1">
        <v>15.8</v>
      </c>
      <c r="AI16" s="1">
        <v>8.9</v>
      </c>
      <c r="AJ16" s="1">
        <v>1.1000000000000001</v>
      </c>
      <c r="AK16" s="1">
        <v>-15</v>
      </c>
      <c r="AL16" s="1">
        <v>-28.7</v>
      </c>
      <c r="AM16" s="10">
        <v>-28.8</v>
      </c>
      <c r="AN16" s="23">
        <v>-33.799999999999997</v>
      </c>
      <c r="AO16" s="1">
        <v>-28.8</v>
      </c>
      <c r="AP16" s="1">
        <v>-29.7</v>
      </c>
      <c r="AQ16" s="1">
        <v>-16.3</v>
      </c>
      <c r="AR16" s="1">
        <v>-6.5</v>
      </c>
      <c r="AS16" s="1">
        <v>2.2000000000000002</v>
      </c>
      <c r="AT16" s="1">
        <v>12.3</v>
      </c>
      <c r="AU16" s="1">
        <v>11.5</v>
      </c>
      <c r="AV16" s="1">
        <v>2.2000000000000002</v>
      </c>
      <c r="AW16" s="1">
        <v>-7.8</v>
      </c>
      <c r="AX16" s="1">
        <v>-31.5</v>
      </c>
      <c r="AY16" s="10">
        <v>-29.9</v>
      </c>
      <c r="AZ16" s="2">
        <f t="shared" si="3"/>
        <v>-13.008333333333333</v>
      </c>
      <c r="BA16" s="1">
        <f t="shared" si="4"/>
        <v>7.25</v>
      </c>
      <c r="BB16" s="1">
        <f t="shared" si="5"/>
        <v>7.05</v>
      </c>
    </row>
    <row r="17" spans="1:54" x14ac:dyDescent="0.3">
      <c r="A17" s="1">
        <v>1981</v>
      </c>
      <c r="B17" s="5">
        <v>0.67300000000000004</v>
      </c>
      <c r="C17" s="5">
        <v>1.0249999999999999</v>
      </c>
      <c r="D17" s="1">
        <v>0.67300000000000004</v>
      </c>
      <c r="F17" s="5"/>
      <c r="H17" s="1">
        <v>1981</v>
      </c>
      <c r="I17" s="1">
        <v>51</v>
      </c>
      <c r="J17" s="1">
        <v>41</v>
      </c>
      <c r="K17" s="1">
        <v>9</v>
      </c>
      <c r="L17" s="1">
        <v>52</v>
      </c>
      <c r="M17" s="1">
        <v>28</v>
      </c>
      <c r="N17" s="1">
        <v>4</v>
      </c>
      <c r="O17" s="10">
        <v>14</v>
      </c>
      <c r="P17" s="23">
        <v>19</v>
      </c>
      <c r="Q17" s="1">
        <v>10</v>
      </c>
      <c r="R17" s="1">
        <v>17</v>
      </c>
      <c r="S17" s="1">
        <v>21</v>
      </c>
      <c r="T17" s="1">
        <v>14</v>
      </c>
      <c r="U17" s="1">
        <v>46</v>
      </c>
      <c r="V17" s="1">
        <v>2</v>
      </c>
      <c r="W17" s="1">
        <v>23</v>
      </c>
      <c r="X17" s="1">
        <v>25</v>
      </c>
      <c r="Y17" s="1">
        <v>3</v>
      </c>
      <c r="Z17" s="1">
        <v>16</v>
      </c>
      <c r="AA17" s="10">
        <v>26</v>
      </c>
      <c r="AB17" s="24">
        <f t="shared" si="0"/>
        <v>222</v>
      </c>
      <c r="AC17" s="2">
        <f t="shared" si="1"/>
        <v>48</v>
      </c>
      <c r="AD17" s="2">
        <f t="shared" si="2"/>
        <v>96</v>
      </c>
      <c r="AE17" s="2"/>
      <c r="AF17" s="1">
        <v>1981</v>
      </c>
      <c r="AG17" s="1">
        <v>2.2000000000000002</v>
      </c>
      <c r="AH17" s="1">
        <v>12.3</v>
      </c>
      <c r="AI17" s="1">
        <v>11.5</v>
      </c>
      <c r="AJ17" s="1">
        <v>2.2000000000000002</v>
      </c>
      <c r="AK17" s="1">
        <v>-7.8</v>
      </c>
      <c r="AL17" s="1">
        <v>-31.5</v>
      </c>
      <c r="AM17" s="10">
        <v>-29.9</v>
      </c>
      <c r="AN17" s="23">
        <v>-20.3</v>
      </c>
      <c r="AO17" s="1">
        <v>-31.2</v>
      </c>
      <c r="AP17" s="1">
        <v>-27.6</v>
      </c>
      <c r="AQ17" s="1">
        <v>-15.8</v>
      </c>
      <c r="AR17" s="1">
        <v>-10.1</v>
      </c>
      <c r="AS17" s="1">
        <v>4.9000000000000004</v>
      </c>
      <c r="AT17" s="1">
        <v>10.7</v>
      </c>
      <c r="AU17" s="1">
        <v>10.199999999999999</v>
      </c>
      <c r="AV17" s="1">
        <v>-0.2</v>
      </c>
      <c r="AW17" s="1">
        <v>-13.6</v>
      </c>
      <c r="AX17" s="1">
        <v>-19.8</v>
      </c>
      <c r="AY17" s="10">
        <v>-28.9</v>
      </c>
      <c r="AZ17" s="2">
        <f t="shared" si="3"/>
        <v>-11.80833333333333</v>
      </c>
      <c r="BA17" s="1">
        <f t="shared" si="4"/>
        <v>7.8</v>
      </c>
      <c r="BB17" s="1">
        <f t="shared" si="5"/>
        <v>6.3999999999999995</v>
      </c>
    </row>
    <row r="18" spans="1:54" x14ac:dyDescent="0.3">
      <c r="A18" s="1">
        <v>1982</v>
      </c>
      <c r="B18" s="5">
        <v>0.69</v>
      </c>
      <c r="C18" s="5">
        <v>0.95799999999999996</v>
      </c>
      <c r="D18" s="1">
        <v>0.69</v>
      </c>
      <c r="F18" s="5"/>
      <c r="H18" s="1">
        <v>1982</v>
      </c>
      <c r="I18" s="1">
        <v>11</v>
      </c>
      <c r="J18" s="1">
        <v>35</v>
      </c>
      <c r="K18" s="1">
        <v>4</v>
      </c>
      <c r="L18" s="1">
        <v>28</v>
      </c>
      <c r="M18" s="1">
        <v>9</v>
      </c>
      <c r="N18" s="1">
        <v>20</v>
      </c>
      <c r="O18" s="10">
        <v>14</v>
      </c>
      <c r="P18" s="23">
        <v>4</v>
      </c>
      <c r="Q18" s="1">
        <v>11</v>
      </c>
      <c r="R18" s="1">
        <v>8</v>
      </c>
      <c r="S18" s="1">
        <v>22</v>
      </c>
      <c r="T18" s="1">
        <v>3</v>
      </c>
      <c r="U18" s="1">
        <v>51</v>
      </c>
      <c r="V18" s="1">
        <v>41</v>
      </c>
      <c r="W18" s="1">
        <v>9</v>
      </c>
      <c r="X18" s="1">
        <v>52</v>
      </c>
      <c r="Y18" s="1">
        <v>28</v>
      </c>
      <c r="Z18" s="1">
        <v>4</v>
      </c>
      <c r="AA18" s="10">
        <v>14</v>
      </c>
      <c r="AB18" s="24">
        <f t="shared" si="0"/>
        <v>247</v>
      </c>
      <c r="AC18" s="2">
        <f t="shared" si="1"/>
        <v>92</v>
      </c>
      <c r="AD18" s="2">
        <f t="shared" si="2"/>
        <v>153</v>
      </c>
      <c r="AE18" s="2"/>
      <c r="AF18" s="1">
        <v>1982</v>
      </c>
      <c r="AG18" s="1">
        <v>4.9000000000000004</v>
      </c>
      <c r="AH18" s="1">
        <v>10.7</v>
      </c>
      <c r="AI18" s="1">
        <v>10.199999999999999</v>
      </c>
      <c r="AJ18" s="1">
        <v>-0.2</v>
      </c>
      <c r="AK18" s="1">
        <v>-13.6</v>
      </c>
      <c r="AL18" s="1">
        <v>-19.8</v>
      </c>
      <c r="AM18" s="10">
        <v>-28.9</v>
      </c>
      <c r="AN18" s="23">
        <v>-36.700000000000003</v>
      </c>
      <c r="AO18" s="1">
        <v>-28.3</v>
      </c>
      <c r="AP18" s="1">
        <v>-30.9</v>
      </c>
      <c r="AQ18" s="1">
        <v>-15.8</v>
      </c>
      <c r="AR18" s="1">
        <v>-9.1999999999999993</v>
      </c>
      <c r="AS18" s="1">
        <v>3.5</v>
      </c>
      <c r="AT18" s="1">
        <v>11.1</v>
      </c>
      <c r="AU18" s="1">
        <v>11.6</v>
      </c>
      <c r="AV18" s="1">
        <v>1.6</v>
      </c>
      <c r="AW18" s="1">
        <v>-17.899999999999999</v>
      </c>
      <c r="AX18" s="1">
        <v>-32.4</v>
      </c>
      <c r="AY18" s="10">
        <v>-29.8</v>
      </c>
      <c r="AZ18" s="2">
        <f t="shared" si="3"/>
        <v>-14.433333333333337</v>
      </c>
      <c r="BA18" s="1">
        <f t="shared" si="4"/>
        <v>7.3</v>
      </c>
      <c r="BB18" s="1">
        <f t="shared" si="5"/>
        <v>6.95</v>
      </c>
    </row>
    <row r="19" spans="1:54" x14ac:dyDescent="0.3">
      <c r="A19" s="1">
        <v>1983</v>
      </c>
      <c r="B19" s="5">
        <v>0.65</v>
      </c>
      <c r="C19" s="5">
        <v>0.92800000000000005</v>
      </c>
      <c r="D19" s="1">
        <v>0.65</v>
      </c>
      <c r="F19" s="5"/>
      <c r="H19" s="1">
        <v>1983</v>
      </c>
      <c r="I19" s="1">
        <v>18</v>
      </c>
      <c r="J19" s="1">
        <v>15</v>
      </c>
      <c r="K19" s="1">
        <v>57</v>
      </c>
      <c r="L19" s="1">
        <v>57</v>
      </c>
      <c r="M19" s="1">
        <v>28</v>
      </c>
      <c r="N19" s="1">
        <v>15</v>
      </c>
      <c r="O19" s="10">
        <v>77</v>
      </c>
      <c r="P19" s="23">
        <v>15</v>
      </c>
      <c r="Q19" s="1">
        <v>8</v>
      </c>
      <c r="R19" s="1">
        <v>8</v>
      </c>
      <c r="S19" s="1">
        <v>9</v>
      </c>
      <c r="T19" s="1">
        <v>16</v>
      </c>
      <c r="U19" s="1">
        <v>11</v>
      </c>
      <c r="V19" s="1">
        <v>35</v>
      </c>
      <c r="W19" s="1">
        <v>4</v>
      </c>
      <c r="X19" s="1">
        <v>28</v>
      </c>
      <c r="Y19" s="1">
        <v>9</v>
      </c>
      <c r="Z19" s="1">
        <v>20</v>
      </c>
      <c r="AA19" s="10">
        <v>14</v>
      </c>
      <c r="AB19" s="24">
        <f t="shared" si="0"/>
        <v>177</v>
      </c>
      <c r="AC19" s="2">
        <f t="shared" si="1"/>
        <v>46</v>
      </c>
      <c r="AD19" s="2">
        <f t="shared" si="2"/>
        <v>78</v>
      </c>
      <c r="AE19" s="2"/>
      <c r="AF19" s="1">
        <v>1983</v>
      </c>
      <c r="AG19" s="1">
        <v>3.5</v>
      </c>
      <c r="AH19" s="1">
        <v>11.1</v>
      </c>
      <c r="AI19" s="1">
        <v>11.6</v>
      </c>
      <c r="AJ19" s="1">
        <v>1.6</v>
      </c>
      <c r="AK19" s="1">
        <v>-17.899999999999999</v>
      </c>
      <c r="AL19" s="1">
        <v>-32.4</v>
      </c>
      <c r="AM19" s="10">
        <v>-29.8</v>
      </c>
      <c r="AN19" s="23">
        <v>-29.4</v>
      </c>
      <c r="AO19" s="1">
        <v>-29.3</v>
      </c>
      <c r="AP19" s="1">
        <v>-24.4</v>
      </c>
      <c r="AQ19" s="1">
        <v>-21.3</v>
      </c>
      <c r="AR19" s="1">
        <v>-7.2</v>
      </c>
      <c r="AS19" s="1">
        <v>6.4</v>
      </c>
      <c r="AT19" s="1">
        <v>10.7</v>
      </c>
      <c r="AU19" s="1">
        <v>11.2</v>
      </c>
      <c r="AV19" s="1">
        <v>3.5</v>
      </c>
      <c r="AW19" s="1">
        <v>-9.6</v>
      </c>
      <c r="AX19" s="1">
        <v>-18.600000000000001</v>
      </c>
      <c r="AY19" s="10">
        <v>-30.5</v>
      </c>
      <c r="AZ19" s="2">
        <f t="shared" si="3"/>
        <v>-11.541666666666664</v>
      </c>
      <c r="BA19" s="1">
        <f t="shared" si="4"/>
        <v>8.5500000000000007</v>
      </c>
      <c r="BB19" s="1">
        <f t="shared" si="5"/>
        <v>7.95</v>
      </c>
    </row>
    <row r="20" spans="1:54" x14ac:dyDescent="0.3">
      <c r="A20" s="1">
        <v>1984</v>
      </c>
      <c r="B20" s="5">
        <v>0.998</v>
      </c>
      <c r="C20" s="5">
        <v>1.2470000000000001</v>
      </c>
      <c r="D20" s="1">
        <v>0.998</v>
      </c>
      <c r="E20" s="28"/>
      <c r="F20" s="5"/>
      <c r="H20" s="1">
        <v>1984</v>
      </c>
      <c r="I20" s="1">
        <v>12.1</v>
      </c>
      <c r="J20" s="1">
        <v>15.2</v>
      </c>
      <c r="K20" s="1">
        <v>56.3</v>
      </c>
      <c r="L20" s="1">
        <v>43.2</v>
      </c>
      <c r="M20" s="1">
        <v>18.5</v>
      </c>
      <c r="N20" s="1">
        <v>27.1</v>
      </c>
      <c r="O20" s="10">
        <v>8.1</v>
      </c>
      <c r="P20" s="23">
        <v>15</v>
      </c>
      <c r="Q20" s="1">
        <v>13</v>
      </c>
      <c r="R20" s="1">
        <v>8</v>
      </c>
      <c r="S20" s="1">
        <v>9</v>
      </c>
      <c r="T20" s="1">
        <v>17</v>
      </c>
      <c r="U20" s="1">
        <v>18</v>
      </c>
      <c r="V20" s="1">
        <v>15</v>
      </c>
      <c r="W20" s="1">
        <v>57</v>
      </c>
      <c r="X20" s="1">
        <v>57</v>
      </c>
      <c r="Y20" s="1">
        <v>28</v>
      </c>
      <c r="Z20" s="1">
        <v>15</v>
      </c>
      <c r="AA20" s="10">
        <v>77</v>
      </c>
      <c r="AB20" s="24">
        <f t="shared" si="0"/>
        <v>329</v>
      </c>
      <c r="AC20" s="2">
        <f t="shared" si="1"/>
        <v>33</v>
      </c>
      <c r="AD20" s="2">
        <f t="shared" si="2"/>
        <v>147</v>
      </c>
      <c r="AE20" s="2"/>
      <c r="AF20" s="1">
        <v>1984</v>
      </c>
      <c r="AG20" s="1">
        <v>6.4</v>
      </c>
      <c r="AH20" s="1">
        <v>10.7</v>
      </c>
      <c r="AI20" s="1">
        <v>11.2</v>
      </c>
      <c r="AJ20" s="1">
        <v>3.5</v>
      </c>
      <c r="AK20" s="1">
        <v>-9.6</v>
      </c>
      <c r="AL20" s="1">
        <v>-18.600000000000001</v>
      </c>
      <c r="AM20" s="10">
        <v>-30.5</v>
      </c>
      <c r="AN20" s="23">
        <v>-26.3</v>
      </c>
      <c r="AO20" s="1">
        <v>-31.4</v>
      </c>
      <c r="AP20" s="1">
        <v>-25.8</v>
      </c>
      <c r="AQ20" s="1">
        <v>-23.9</v>
      </c>
      <c r="AR20" s="1">
        <v>-7.8</v>
      </c>
      <c r="AS20" s="1">
        <v>6.3</v>
      </c>
      <c r="AT20" s="1">
        <v>18.3</v>
      </c>
      <c r="AU20" s="1">
        <v>8.1</v>
      </c>
      <c r="AV20" s="1">
        <v>3.2</v>
      </c>
      <c r="AW20" s="1">
        <v>-11.2</v>
      </c>
      <c r="AX20" s="1">
        <v>-26.9</v>
      </c>
      <c r="AY20" s="10">
        <v>-29.2</v>
      </c>
      <c r="AZ20" s="2">
        <f t="shared" si="3"/>
        <v>-12.216666666666667</v>
      </c>
      <c r="BA20" s="1">
        <f t="shared" si="4"/>
        <v>12.3</v>
      </c>
      <c r="BB20" s="1">
        <f t="shared" si="5"/>
        <v>8.9750000000000014</v>
      </c>
    </row>
    <row r="21" spans="1:54" x14ac:dyDescent="0.3">
      <c r="A21" s="1">
        <v>1985</v>
      </c>
      <c r="B21" s="5">
        <v>0.38500000000000001</v>
      </c>
      <c r="C21" s="5">
        <v>0.49</v>
      </c>
      <c r="D21" s="1">
        <v>0.38500000000000001</v>
      </c>
      <c r="F21" s="5"/>
      <c r="H21" s="1">
        <v>1985</v>
      </c>
      <c r="I21" s="1">
        <v>44.8</v>
      </c>
      <c r="J21" s="1">
        <v>20.100000000000001</v>
      </c>
      <c r="K21" s="1">
        <v>27.4</v>
      </c>
      <c r="L21" s="1">
        <v>20.100000000000001</v>
      </c>
      <c r="M21" s="1">
        <v>20.8</v>
      </c>
      <c r="N21" s="1">
        <v>28.7</v>
      </c>
      <c r="O21" s="10">
        <v>7.5</v>
      </c>
      <c r="P21" s="23">
        <v>5</v>
      </c>
      <c r="Q21" s="1">
        <v>7.2</v>
      </c>
      <c r="R21" s="1">
        <v>55.2</v>
      </c>
      <c r="S21" s="1">
        <v>17.3</v>
      </c>
      <c r="T21" s="1">
        <v>5.8</v>
      </c>
      <c r="U21" s="1">
        <v>12.1</v>
      </c>
      <c r="V21" s="1">
        <v>15.2</v>
      </c>
      <c r="W21" s="1">
        <v>56.3</v>
      </c>
      <c r="X21" s="1">
        <v>43.2</v>
      </c>
      <c r="Y21" s="1">
        <v>18.5</v>
      </c>
      <c r="Z21" s="1">
        <v>27.1</v>
      </c>
      <c r="AA21" s="10">
        <v>8.1</v>
      </c>
      <c r="AB21" s="24">
        <f t="shared" si="0"/>
        <v>271.00000000000006</v>
      </c>
      <c r="AC21" s="2">
        <f t="shared" si="1"/>
        <v>27.299999999999997</v>
      </c>
      <c r="AD21" s="2">
        <f t="shared" si="2"/>
        <v>126.8</v>
      </c>
      <c r="AE21" s="2"/>
      <c r="AF21" s="1">
        <v>1985</v>
      </c>
      <c r="AG21" s="1">
        <v>6.3</v>
      </c>
      <c r="AH21" s="1">
        <v>18.3</v>
      </c>
      <c r="AI21" s="1">
        <v>8.1</v>
      </c>
      <c r="AJ21" s="1">
        <v>3.2</v>
      </c>
      <c r="AK21" s="1">
        <v>-11.2</v>
      </c>
      <c r="AL21" s="1">
        <v>-26.9</v>
      </c>
      <c r="AM21" s="10">
        <v>-29.2</v>
      </c>
      <c r="AN21" s="23">
        <v>-34.1</v>
      </c>
      <c r="AO21" s="1">
        <v>-32</v>
      </c>
      <c r="AP21" s="1">
        <v>-26.7</v>
      </c>
      <c r="AQ21" s="1">
        <v>-18.5</v>
      </c>
      <c r="AR21" s="1">
        <v>-8.6</v>
      </c>
      <c r="AS21" s="1">
        <v>7.9</v>
      </c>
      <c r="AT21" s="1">
        <v>11.6</v>
      </c>
      <c r="AU21" s="1">
        <v>8.6999999999999993</v>
      </c>
      <c r="AV21" s="1">
        <v>2.7</v>
      </c>
      <c r="AW21" s="1">
        <v>-10.3</v>
      </c>
      <c r="AX21" s="1">
        <v>-21</v>
      </c>
      <c r="AY21" s="10">
        <v>-29.5</v>
      </c>
      <c r="AZ21" s="2">
        <f t="shared" si="3"/>
        <v>-12.483333333333333</v>
      </c>
      <c r="BA21" s="1">
        <f t="shared" si="4"/>
        <v>9.75</v>
      </c>
      <c r="BB21" s="1">
        <f t="shared" si="5"/>
        <v>7.7249999999999996</v>
      </c>
    </row>
    <row r="22" spans="1:54" x14ac:dyDescent="0.3">
      <c r="A22" s="1">
        <v>1986</v>
      </c>
      <c r="B22" s="5">
        <v>0.873</v>
      </c>
      <c r="C22" s="5">
        <v>1.149</v>
      </c>
      <c r="D22" s="1">
        <v>0.873</v>
      </c>
      <c r="F22" s="5"/>
      <c r="H22" s="1">
        <v>1986</v>
      </c>
      <c r="I22" s="1">
        <v>35.6</v>
      </c>
      <c r="J22" s="1">
        <v>23</v>
      </c>
      <c r="K22" s="1">
        <v>16.2</v>
      </c>
      <c r="L22" s="1">
        <v>5.5</v>
      </c>
      <c r="M22" s="1">
        <v>45.6</v>
      </c>
      <c r="N22" s="1">
        <v>51.1</v>
      </c>
      <c r="O22" s="10">
        <v>16</v>
      </c>
      <c r="P22" s="23">
        <v>15</v>
      </c>
      <c r="Q22" s="1">
        <v>28.6</v>
      </c>
      <c r="R22" s="1">
        <v>7.9</v>
      </c>
      <c r="S22" s="1">
        <v>9.8000000000000007</v>
      </c>
      <c r="T22" s="1">
        <v>17</v>
      </c>
      <c r="U22" s="1">
        <v>44.8</v>
      </c>
      <c r="V22" s="1">
        <v>20.100000000000001</v>
      </c>
      <c r="W22" s="1">
        <v>27.4</v>
      </c>
      <c r="X22" s="1">
        <v>20.100000000000001</v>
      </c>
      <c r="Y22" s="1">
        <v>20.8</v>
      </c>
      <c r="Z22" s="1">
        <v>28.7</v>
      </c>
      <c r="AA22" s="10">
        <v>7.5</v>
      </c>
      <c r="AB22" s="24">
        <f t="shared" si="0"/>
        <v>247.7</v>
      </c>
      <c r="AC22" s="2">
        <f t="shared" si="1"/>
        <v>64.900000000000006</v>
      </c>
      <c r="AD22" s="2">
        <f t="shared" si="2"/>
        <v>112.4</v>
      </c>
      <c r="AE22" s="2"/>
      <c r="AF22" s="1">
        <v>1986</v>
      </c>
      <c r="AG22" s="1">
        <v>7.9</v>
      </c>
      <c r="AH22" s="1">
        <v>11.6</v>
      </c>
      <c r="AI22" s="1">
        <v>8.6999999999999993</v>
      </c>
      <c r="AJ22" s="1">
        <v>2.7</v>
      </c>
      <c r="AK22" s="1">
        <v>-10.3</v>
      </c>
      <c r="AL22" s="1">
        <v>-21</v>
      </c>
      <c r="AM22" s="10">
        <v>-29.5</v>
      </c>
      <c r="AN22" s="23">
        <v>-33.5</v>
      </c>
      <c r="AO22" s="1">
        <v>-28.7</v>
      </c>
      <c r="AP22" s="1">
        <v>-28.9</v>
      </c>
      <c r="AQ22" s="1">
        <v>-20.399999999999999</v>
      </c>
      <c r="AR22" s="1">
        <v>-7.8</v>
      </c>
      <c r="AS22" s="1">
        <v>3.4</v>
      </c>
      <c r="AT22" s="1">
        <v>14.4</v>
      </c>
      <c r="AU22" s="1">
        <v>8.4</v>
      </c>
      <c r="AV22" s="1">
        <v>0.8</v>
      </c>
      <c r="AW22" s="1">
        <v>-9.6999999999999993</v>
      </c>
      <c r="AX22" s="1">
        <v>-21.5</v>
      </c>
      <c r="AY22" s="10">
        <v>-33.1</v>
      </c>
      <c r="AZ22" s="2">
        <f t="shared" si="3"/>
        <v>-13.049999999999999</v>
      </c>
      <c r="BA22" s="1">
        <f t="shared" si="4"/>
        <v>8.9</v>
      </c>
      <c r="BB22" s="1">
        <f t="shared" si="5"/>
        <v>6.7500000000000009</v>
      </c>
    </row>
    <row r="23" spans="1:54" x14ac:dyDescent="0.3">
      <c r="A23" s="1">
        <v>1987</v>
      </c>
      <c r="B23" s="5">
        <v>0.48399999999999999</v>
      </c>
      <c r="C23" s="5">
        <v>0.65400000000000003</v>
      </c>
      <c r="D23" s="1">
        <v>0.48399999999999999</v>
      </c>
      <c r="F23" s="5"/>
      <c r="H23" s="1">
        <v>1987</v>
      </c>
      <c r="I23" s="1">
        <v>38.799999999999997</v>
      </c>
      <c r="J23" s="1">
        <v>44.8</v>
      </c>
      <c r="K23" s="1">
        <v>47.8</v>
      </c>
      <c r="L23" s="1">
        <v>84.9</v>
      </c>
      <c r="M23" s="1">
        <v>33</v>
      </c>
      <c r="N23" s="1">
        <v>9</v>
      </c>
      <c r="O23" s="10">
        <v>24.1</v>
      </c>
      <c r="P23" s="23">
        <v>4.4000000000000004</v>
      </c>
      <c r="Q23" s="1">
        <v>9.1999999999999993</v>
      </c>
      <c r="R23" s="1">
        <v>30.1</v>
      </c>
      <c r="S23" s="1">
        <v>9</v>
      </c>
      <c r="T23" s="1">
        <v>27</v>
      </c>
      <c r="U23" s="1">
        <v>35.6</v>
      </c>
      <c r="V23" s="1">
        <v>23</v>
      </c>
      <c r="W23" s="1">
        <v>16.2</v>
      </c>
      <c r="X23" s="1">
        <v>5.5</v>
      </c>
      <c r="Y23" s="1">
        <v>45.6</v>
      </c>
      <c r="Z23" s="1">
        <v>51.1</v>
      </c>
      <c r="AA23" s="10">
        <v>16</v>
      </c>
      <c r="AB23" s="24">
        <f t="shared" si="0"/>
        <v>272.7</v>
      </c>
      <c r="AC23" s="2">
        <f t="shared" si="1"/>
        <v>58.6</v>
      </c>
      <c r="AD23" s="2">
        <f t="shared" si="2"/>
        <v>80.3</v>
      </c>
      <c r="AE23" s="2"/>
      <c r="AF23" s="1">
        <v>1987</v>
      </c>
      <c r="AG23" s="1">
        <v>3.4</v>
      </c>
      <c r="AH23" s="1">
        <v>14.4</v>
      </c>
      <c r="AI23" s="1">
        <v>8.4</v>
      </c>
      <c r="AJ23" s="1">
        <v>0.8</v>
      </c>
      <c r="AK23" s="1">
        <v>-9.6999999999999993</v>
      </c>
      <c r="AL23" s="1">
        <v>-21.5</v>
      </c>
      <c r="AM23" s="10">
        <v>-33.1</v>
      </c>
      <c r="AN23" s="23">
        <v>-40.5</v>
      </c>
      <c r="AO23" s="1">
        <v>-34.4</v>
      </c>
      <c r="AP23" s="1">
        <v>-30</v>
      </c>
      <c r="AQ23" s="1">
        <v>-17.600000000000001</v>
      </c>
      <c r="AR23" s="1">
        <v>-6.7</v>
      </c>
      <c r="AS23" s="1">
        <v>0.9</v>
      </c>
      <c r="AT23" s="1">
        <v>12.6</v>
      </c>
      <c r="AU23" s="1">
        <v>9.6</v>
      </c>
      <c r="AV23" s="1">
        <v>2</v>
      </c>
      <c r="AW23" s="1">
        <v>-11.1</v>
      </c>
      <c r="AX23" s="1">
        <v>-27.9</v>
      </c>
      <c r="AY23" s="10">
        <v>-32.4</v>
      </c>
      <c r="AZ23" s="2">
        <f t="shared" si="3"/>
        <v>-14.625</v>
      </c>
      <c r="BA23" s="1">
        <f t="shared" si="4"/>
        <v>6.75</v>
      </c>
      <c r="BB23" s="1">
        <f t="shared" si="5"/>
        <v>6.2750000000000004</v>
      </c>
    </row>
    <row r="24" spans="1:54" x14ac:dyDescent="0.3">
      <c r="A24" s="1">
        <v>1988</v>
      </c>
      <c r="B24" s="5">
        <v>0.877</v>
      </c>
      <c r="C24" s="5">
        <v>1.153</v>
      </c>
      <c r="D24" s="1">
        <v>0.877</v>
      </c>
      <c r="F24" s="5"/>
      <c r="H24" s="1">
        <v>1988</v>
      </c>
      <c r="I24" s="1">
        <v>28.2</v>
      </c>
      <c r="J24" s="1">
        <v>54.2</v>
      </c>
      <c r="K24" s="1">
        <v>58.9</v>
      </c>
      <c r="L24" s="1">
        <v>44.9</v>
      </c>
      <c r="M24" s="1">
        <v>21.2</v>
      </c>
      <c r="N24" s="1">
        <v>17.2</v>
      </c>
      <c r="O24" s="10">
        <v>11.4</v>
      </c>
      <c r="P24" s="23">
        <v>17.3</v>
      </c>
      <c r="Q24" s="1">
        <v>14.4</v>
      </c>
      <c r="R24" s="1">
        <v>13.8</v>
      </c>
      <c r="S24" s="1">
        <v>10.1</v>
      </c>
      <c r="T24" s="1">
        <v>5.4</v>
      </c>
      <c r="U24" s="1">
        <v>38.799999999999997</v>
      </c>
      <c r="V24" s="1">
        <v>44.8</v>
      </c>
      <c r="W24" s="1">
        <v>47.8</v>
      </c>
      <c r="X24" s="1">
        <v>84.9</v>
      </c>
      <c r="Y24" s="1">
        <v>33</v>
      </c>
      <c r="Z24" s="1">
        <v>9</v>
      </c>
      <c r="AA24" s="10">
        <v>24.1</v>
      </c>
      <c r="AB24" s="24">
        <f t="shared" si="0"/>
        <v>343.4</v>
      </c>
      <c r="AC24" s="2">
        <f t="shared" si="1"/>
        <v>83.6</v>
      </c>
      <c r="AD24" s="2">
        <f t="shared" si="2"/>
        <v>216.29999999999998</v>
      </c>
      <c r="AE24" s="2"/>
      <c r="AF24" s="1">
        <v>1988</v>
      </c>
      <c r="AG24" s="1">
        <v>0.9</v>
      </c>
      <c r="AH24" s="1">
        <v>12.6</v>
      </c>
      <c r="AI24" s="1">
        <v>9.6</v>
      </c>
      <c r="AJ24" s="1">
        <v>2</v>
      </c>
      <c r="AK24" s="1">
        <v>-11.1</v>
      </c>
      <c r="AL24" s="1">
        <v>-27.9</v>
      </c>
      <c r="AM24" s="10">
        <v>-32.4</v>
      </c>
      <c r="AN24" s="23">
        <v>-27.6</v>
      </c>
      <c r="AO24" s="1">
        <v>-30.8</v>
      </c>
      <c r="AP24" s="1">
        <v>-26.4</v>
      </c>
      <c r="AQ24" s="1">
        <v>-22.9</v>
      </c>
      <c r="AR24" s="1">
        <v>-5.2</v>
      </c>
      <c r="AS24" s="1">
        <v>7.7</v>
      </c>
      <c r="AT24" s="1">
        <v>10.6</v>
      </c>
      <c r="AU24" s="1">
        <v>8.5</v>
      </c>
      <c r="AV24" s="1">
        <v>2.9</v>
      </c>
      <c r="AW24" s="1">
        <v>-12.5</v>
      </c>
      <c r="AX24" s="1">
        <v>-24.2</v>
      </c>
      <c r="AY24" s="10">
        <v>-19.3</v>
      </c>
      <c r="AZ24" s="2">
        <f t="shared" si="3"/>
        <v>-11.600000000000001</v>
      </c>
      <c r="BA24" s="1">
        <f t="shared" si="4"/>
        <v>9.15</v>
      </c>
      <c r="BB24" s="1">
        <f t="shared" si="5"/>
        <v>7.4249999999999998</v>
      </c>
    </row>
    <row r="25" spans="1:54" x14ac:dyDescent="0.3">
      <c r="A25" s="1">
        <v>1989</v>
      </c>
      <c r="B25" s="5">
        <v>0</v>
      </c>
      <c r="C25" s="5">
        <v>0.24399999999999999</v>
      </c>
      <c r="D25" s="1">
        <v>0</v>
      </c>
      <c r="F25" s="5"/>
      <c r="H25" s="1">
        <v>1989</v>
      </c>
      <c r="I25" s="1">
        <v>32.6</v>
      </c>
      <c r="J25" s="1">
        <v>36.9</v>
      </c>
      <c r="K25" s="1">
        <v>43.1</v>
      </c>
      <c r="L25" s="1">
        <v>1</v>
      </c>
      <c r="M25" s="1">
        <v>23.6</v>
      </c>
      <c r="N25" s="1">
        <v>5.4</v>
      </c>
      <c r="O25" s="10">
        <v>23.1</v>
      </c>
      <c r="P25" s="23">
        <v>5.5</v>
      </c>
      <c r="Q25" s="1">
        <v>5.3</v>
      </c>
      <c r="R25" s="1">
        <v>21.9</v>
      </c>
      <c r="S25" s="1">
        <v>30.6</v>
      </c>
      <c r="T25" s="1">
        <v>16.7</v>
      </c>
      <c r="U25" s="1">
        <v>28.2</v>
      </c>
      <c r="V25" s="1">
        <v>54.2</v>
      </c>
      <c r="W25" s="1">
        <v>58.9</v>
      </c>
      <c r="X25" s="1">
        <v>44.9</v>
      </c>
      <c r="Y25" s="1">
        <v>21.2</v>
      </c>
      <c r="Z25" s="1">
        <v>17.2</v>
      </c>
      <c r="AA25" s="10">
        <v>11.4</v>
      </c>
      <c r="AB25" s="24">
        <f t="shared" si="0"/>
        <v>315.99999999999994</v>
      </c>
      <c r="AC25" s="2">
        <f t="shared" si="1"/>
        <v>82.4</v>
      </c>
      <c r="AD25" s="2">
        <f t="shared" si="2"/>
        <v>186.20000000000002</v>
      </c>
      <c r="AE25" s="2"/>
      <c r="AF25" s="1">
        <v>1989</v>
      </c>
      <c r="AG25" s="1">
        <v>7.7</v>
      </c>
      <c r="AH25" s="1">
        <v>10.6</v>
      </c>
      <c r="AI25" s="1">
        <v>8.5</v>
      </c>
      <c r="AJ25" s="1">
        <v>2.9</v>
      </c>
      <c r="AK25" s="1">
        <v>-12.5</v>
      </c>
      <c r="AL25" s="1">
        <v>-24.2</v>
      </c>
      <c r="AM25" s="10">
        <v>-19.3</v>
      </c>
      <c r="AN25" s="23">
        <v>-31.9</v>
      </c>
      <c r="AO25" s="1">
        <v>-26.4</v>
      </c>
      <c r="AP25" s="1">
        <v>-23</v>
      </c>
      <c r="AQ25" s="1">
        <v>-18.7</v>
      </c>
      <c r="AR25" s="1">
        <v>-4.8</v>
      </c>
      <c r="AS25" s="1">
        <v>1.1000000000000001</v>
      </c>
      <c r="AT25" s="1">
        <v>9.1</v>
      </c>
      <c r="AU25" s="1">
        <v>6.9</v>
      </c>
      <c r="AV25" s="1">
        <v>-1</v>
      </c>
      <c r="AW25" s="1">
        <v>-12.4</v>
      </c>
      <c r="AX25" s="1">
        <v>-31.4</v>
      </c>
      <c r="AY25" s="10">
        <v>-26.7</v>
      </c>
      <c r="AZ25" s="2">
        <f t="shared" si="3"/>
        <v>-13.266666666666666</v>
      </c>
      <c r="BA25" s="1">
        <f t="shared" si="4"/>
        <v>5.0999999999999996</v>
      </c>
      <c r="BB25" s="1">
        <f t="shared" si="5"/>
        <v>4.0250000000000004</v>
      </c>
    </row>
    <row r="26" spans="1:54" x14ac:dyDescent="0.3">
      <c r="A26" s="1">
        <v>1990</v>
      </c>
      <c r="B26" s="5">
        <v>1.018</v>
      </c>
      <c r="C26" s="5">
        <v>1.4279999999999999</v>
      </c>
      <c r="D26" s="1">
        <v>1.018</v>
      </c>
      <c r="F26" s="5"/>
      <c r="H26" s="1">
        <v>1990</v>
      </c>
      <c r="I26" s="1">
        <v>12.1</v>
      </c>
      <c r="J26" s="1">
        <v>57.9</v>
      </c>
      <c r="K26" s="1">
        <v>79.7</v>
      </c>
      <c r="L26" s="1">
        <v>7.9</v>
      </c>
      <c r="M26" s="1">
        <v>24.2</v>
      </c>
      <c r="N26" s="1">
        <v>24.3</v>
      </c>
      <c r="O26" s="10">
        <v>12.2</v>
      </c>
      <c r="P26" s="23">
        <v>7.2</v>
      </c>
      <c r="Q26" s="1">
        <v>7.7</v>
      </c>
      <c r="R26" s="1">
        <v>20.9</v>
      </c>
      <c r="S26" s="1">
        <v>28</v>
      </c>
      <c r="T26" s="1">
        <v>22.4</v>
      </c>
      <c r="U26" s="1">
        <v>32.6</v>
      </c>
      <c r="V26" s="1">
        <v>36.9</v>
      </c>
      <c r="W26" s="1">
        <v>43.1</v>
      </c>
      <c r="X26" s="1">
        <v>1</v>
      </c>
      <c r="Y26" s="1">
        <v>23.6</v>
      </c>
      <c r="Z26" s="1">
        <v>5.4</v>
      </c>
      <c r="AA26" s="10">
        <v>23.1</v>
      </c>
      <c r="AB26" s="24">
        <f t="shared" si="0"/>
        <v>251.89999999999998</v>
      </c>
      <c r="AC26" s="2">
        <f t="shared" si="1"/>
        <v>69.5</v>
      </c>
      <c r="AD26" s="2">
        <f t="shared" si="2"/>
        <v>113.6</v>
      </c>
      <c r="AE26" s="2"/>
      <c r="AF26" s="1">
        <v>1990</v>
      </c>
      <c r="AG26" s="1">
        <v>1.1000000000000001</v>
      </c>
      <c r="AH26" s="1">
        <v>9.1</v>
      </c>
      <c r="AI26" s="1">
        <v>6.9</v>
      </c>
      <c r="AJ26" s="1">
        <v>-1</v>
      </c>
      <c r="AK26" s="1">
        <v>-12.4</v>
      </c>
      <c r="AL26" s="1">
        <v>-31.4</v>
      </c>
      <c r="AM26" s="10">
        <v>-26.7</v>
      </c>
      <c r="AN26" s="23">
        <v>-35.5</v>
      </c>
      <c r="AO26" s="1">
        <v>-30.5</v>
      </c>
      <c r="AP26" s="1">
        <v>-18.5</v>
      </c>
      <c r="AQ26" s="1">
        <v>-11.8</v>
      </c>
      <c r="AR26" s="1">
        <v>-4.5</v>
      </c>
      <c r="AS26" s="1">
        <v>10.199999999999999</v>
      </c>
      <c r="AT26" s="1">
        <v>12.8</v>
      </c>
      <c r="AU26" s="1">
        <v>8.5</v>
      </c>
      <c r="AV26" s="1">
        <v>3</v>
      </c>
      <c r="AW26" s="1">
        <v>-12.5</v>
      </c>
      <c r="AX26" s="1">
        <v>-31.5</v>
      </c>
      <c r="AY26" s="10">
        <v>-32.299999999999997</v>
      </c>
      <c r="AZ26" s="2">
        <f t="shared" si="3"/>
        <v>-11.883333333333333</v>
      </c>
      <c r="BA26" s="1">
        <f t="shared" si="4"/>
        <v>11.5</v>
      </c>
      <c r="BB26" s="1">
        <f t="shared" si="5"/>
        <v>8.625</v>
      </c>
    </row>
    <row r="27" spans="1:54" x14ac:dyDescent="0.3">
      <c r="A27" s="1">
        <v>1991</v>
      </c>
      <c r="B27" s="5">
        <v>1.1060000000000001</v>
      </c>
      <c r="C27" s="5">
        <v>1.3</v>
      </c>
      <c r="D27" s="1">
        <v>1.1060000000000001</v>
      </c>
      <c r="F27" s="5"/>
      <c r="H27" s="1">
        <v>1991</v>
      </c>
      <c r="I27" s="1">
        <v>35.9</v>
      </c>
      <c r="J27" s="1">
        <v>27.2</v>
      </c>
      <c r="K27" s="1">
        <v>20.6</v>
      </c>
      <c r="L27" s="1">
        <v>24.6</v>
      </c>
      <c r="M27" s="1">
        <v>31.3</v>
      </c>
      <c r="N27" s="1">
        <v>9.6</v>
      </c>
      <c r="O27" s="10">
        <v>23.4</v>
      </c>
      <c r="P27" s="23">
        <v>3</v>
      </c>
      <c r="Q27" s="1">
        <v>9</v>
      </c>
      <c r="R27" s="1">
        <v>9.4</v>
      </c>
      <c r="S27" s="1">
        <v>27.7</v>
      </c>
      <c r="T27" s="1">
        <v>24.4</v>
      </c>
      <c r="U27" s="1">
        <v>12.1</v>
      </c>
      <c r="V27" s="1">
        <v>57.9</v>
      </c>
      <c r="W27" s="1">
        <v>79.7</v>
      </c>
      <c r="X27" s="1">
        <v>7.9</v>
      </c>
      <c r="Y27" s="1">
        <v>24.2</v>
      </c>
      <c r="Z27" s="1">
        <v>24.3</v>
      </c>
      <c r="AA27" s="10">
        <v>12.2</v>
      </c>
      <c r="AB27" s="24">
        <f t="shared" si="0"/>
        <v>291.79999999999995</v>
      </c>
      <c r="AC27" s="2">
        <f t="shared" si="1"/>
        <v>70</v>
      </c>
      <c r="AD27" s="2">
        <f t="shared" si="2"/>
        <v>157.6</v>
      </c>
      <c r="AE27" s="2"/>
      <c r="AF27" s="1">
        <v>1991</v>
      </c>
      <c r="AG27" s="1">
        <v>10.199999999999999</v>
      </c>
      <c r="AH27" s="1">
        <v>12.8</v>
      </c>
      <c r="AI27" s="1">
        <v>8.5</v>
      </c>
      <c r="AJ27" s="1">
        <v>3</v>
      </c>
      <c r="AK27" s="1">
        <v>-12.5</v>
      </c>
      <c r="AL27" s="1">
        <v>-31.5</v>
      </c>
      <c r="AM27" s="10">
        <v>-32.299999999999997</v>
      </c>
      <c r="AN27" s="23">
        <v>-35.5</v>
      </c>
      <c r="AO27" s="1">
        <v>-36.799999999999997</v>
      </c>
      <c r="AP27" s="1">
        <v>-28.2</v>
      </c>
      <c r="AQ27" s="1">
        <v>-16.399999999999999</v>
      </c>
      <c r="AR27" s="1">
        <v>-6.7</v>
      </c>
      <c r="AS27" s="1">
        <v>3.8</v>
      </c>
      <c r="AT27" s="1">
        <v>14.3</v>
      </c>
      <c r="AU27" s="1">
        <v>8.8000000000000007</v>
      </c>
      <c r="AV27" s="1">
        <v>4.8</v>
      </c>
      <c r="AW27" s="1">
        <v>-12.7</v>
      </c>
      <c r="AX27" s="1">
        <v>-22.4</v>
      </c>
      <c r="AY27" s="10">
        <v>-27.6</v>
      </c>
      <c r="AZ27" s="2">
        <f t="shared" si="3"/>
        <v>-12.883333333333335</v>
      </c>
      <c r="BA27" s="1">
        <f t="shared" si="4"/>
        <v>9.0500000000000007</v>
      </c>
      <c r="BB27" s="1">
        <f t="shared" si="5"/>
        <v>7.9250000000000007</v>
      </c>
    </row>
    <row r="28" spans="1:54" x14ac:dyDescent="0.3">
      <c r="A28" s="1">
        <v>1992</v>
      </c>
      <c r="B28" s="5">
        <v>0.72899999999999998</v>
      </c>
      <c r="C28" s="5">
        <v>0.79900000000000004</v>
      </c>
      <c r="D28" s="1">
        <v>0.72899999999999998</v>
      </c>
      <c r="F28" s="5"/>
      <c r="H28" s="1">
        <v>1992</v>
      </c>
      <c r="I28" s="1">
        <v>28.9</v>
      </c>
      <c r="J28" s="1">
        <v>58.1</v>
      </c>
      <c r="K28" s="1">
        <v>46.9</v>
      </c>
      <c r="L28" s="1">
        <v>18.3</v>
      </c>
      <c r="M28" s="1">
        <v>16.2</v>
      </c>
      <c r="N28" s="1">
        <v>20.3</v>
      </c>
      <c r="O28" s="10">
        <v>32.6</v>
      </c>
      <c r="P28" s="23">
        <v>9.8000000000000007</v>
      </c>
      <c r="Q28" s="1">
        <v>7</v>
      </c>
      <c r="R28" s="1">
        <v>25.4</v>
      </c>
      <c r="S28" s="1">
        <v>7.4</v>
      </c>
      <c r="T28" s="1">
        <v>22.1</v>
      </c>
      <c r="U28" s="1">
        <v>35.9</v>
      </c>
      <c r="V28" s="1">
        <v>27.2</v>
      </c>
      <c r="W28" s="1">
        <v>20.6</v>
      </c>
      <c r="X28" s="1">
        <v>24.6</v>
      </c>
      <c r="Y28" s="1">
        <v>31.3</v>
      </c>
      <c r="Z28" s="1">
        <v>9.6</v>
      </c>
      <c r="AA28" s="10">
        <v>23.4</v>
      </c>
      <c r="AB28" s="24">
        <f t="shared" si="0"/>
        <v>244.29999999999998</v>
      </c>
      <c r="AC28" s="2">
        <f t="shared" si="1"/>
        <v>63.099999999999994</v>
      </c>
      <c r="AD28" s="2">
        <f t="shared" si="2"/>
        <v>108.29999999999998</v>
      </c>
      <c r="AE28" s="2"/>
      <c r="AF28" s="1">
        <v>1992</v>
      </c>
      <c r="AG28" s="1">
        <v>3.8</v>
      </c>
      <c r="AH28" s="1">
        <v>14.3</v>
      </c>
      <c r="AI28" s="1">
        <v>8.8000000000000007</v>
      </c>
      <c r="AJ28" s="1">
        <v>4.8</v>
      </c>
      <c r="AK28" s="1">
        <v>-12.7</v>
      </c>
      <c r="AL28" s="1">
        <v>-22.4</v>
      </c>
      <c r="AM28" s="10">
        <v>-27.6</v>
      </c>
      <c r="AN28" s="23">
        <v>-31.9</v>
      </c>
      <c r="AO28" s="1">
        <v>-32.9</v>
      </c>
      <c r="AP28" s="1">
        <v>-26.1</v>
      </c>
      <c r="AQ28" s="1">
        <v>-20.2</v>
      </c>
      <c r="AR28" s="1">
        <v>-5.2</v>
      </c>
      <c r="AS28" s="1">
        <v>2.9</v>
      </c>
      <c r="AT28" s="1">
        <v>10.6</v>
      </c>
      <c r="AU28" s="1">
        <v>8.6</v>
      </c>
      <c r="AV28" s="1">
        <v>-1.3</v>
      </c>
      <c r="AW28" s="1">
        <v>-19.100000000000001</v>
      </c>
      <c r="AX28" s="1">
        <v>-27</v>
      </c>
      <c r="AY28" s="10">
        <v>-30.2</v>
      </c>
      <c r="AZ28" s="2">
        <f t="shared" si="3"/>
        <v>-14.316666666666668</v>
      </c>
      <c r="BA28" s="1">
        <f t="shared" si="4"/>
        <v>6.75</v>
      </c>
      <c r="BB28" s="1">
        <f t="shared" si="5"/>
        <v>5.2</v>
      </c>
    </row>
    <row r="29" spans="1:54" x14ac:dyDescent="0.3">
      <c r="A29" s="1">
        <v>1993</v>
      </c>
      <c r="B29" s="5">
        <v>0.38400000000000001</v>
      </c>
      <c r="C29" s="5">
        <v>0.52500000000000002</v>
      </c>
      <c r="D29" s="1">
        <v>0.38400000000000001</v>
      </c>
      <c r="F29" s="5"/>
      <c r="H29" s="1">
        <v>1993</v>
      </c>
      <c r="I29" s="1">
        <v>24.3</v>
      </c>
      <c r="J29" s="1">
        <v>49.5</v>
      </c>
      <c r="K29" s="1">
        <v>92.7</v>
      </c>
      <c r="L29" s="1">
        <v>33.4</v>
      </c>
      <c r="M29" s="1">
        <v>45.5</v>
      </c>
      <c r="N29" s="1">
        <v>16.5</v>
      </c>
      <c r="O29" s="10">
        <v>10.9</v>
      </c>
      <c r="P29" s="23">
        <v>37</v>
      </c>
      <c r="Q29" s="1">
        <v>18.8</v>
      </c>
      <c r="R29" s="1">
        <v>25.3</v>
      </c>
      <c r="S29" s="1">
        <v>18</v>
      </c>
      <c r="T29" s="1">
        <v>14.9</v>
      </c>
      <c r="U29" s="1">
        <v>28.9</v>
      </c>
      <c r="V29" s="1">
        <v>58.1</v>
      </c>
      <c r="W29" s="1">
        <v>46.9</v>
      </c>
      <c r="X29" s="1">
        <v>18.3</v>
      </c>
      <c r="Y29" s="1">
        <v>16.2</v>
      </c>
      <c r="Z29" s="1">
        <v>20.3</v>
      </c>
      <c r="AA29" s="10">
        <v>32.6</v>
      </c>
      <c r="AB29" s="24">
        <f t="shared" si="0"/>
        <v>335.3</v>
      </c>
      <c r="AC29" s="2">
        <f t="shared" si="1"/>
        <v>87</v>
      </c>
      <c r="AD29" s="2">
        <f t="shared" si="2"/>
        <v>152.20000000000002</v>
      </c>
      <c r="AE29" s="2"/>
      <c r="AF29" s="1">
        <v>1993</v>
      </c>
      <c r="AG29" s="1">
        <v>2.9</v>
      </c>
      <c r="AH29" s="1">
        <v>10.6</v>
      </c>
      <c r="AI29" s="1">
        <v>8.6</v>
      </c>
      <c r="AJ29" s="1">
        <v>-1.3</v>
      </c>
      <c r="AK29" s="1">
        <v>-19.100000000000001</v>
      </c>
      <c r="AL29" s="1">
        <v>-27</v>
      </c>
      <c r="AM29" s="10">
        <v>-30.2</v>
      </c>
      <c r="AN29" s="23">
        <v>-26.4</v>
      </c>
      <c r="AO29" s="1">
        <v>-29.5</v>
      </c>
      <c r="AP29" s="1">
        <v>-22.8</v>
      </c>
      <c r="AQ29" s="1">
        <v>-17.5</v>
      </c>
      <c r="AR29" s="1">
        <v>-7.3</v>
      </c>
      <c r="AS29" s="1">
        <v>6</v>
      </c>
      <c r="AT29" s="1">
        <v>7.9</v>
      </c>
      <c r="AU29" s="1">
        <v>8.6</v>
      </c>
      <c r="AV29" s="1">
        <v>2.6</v>
      </c>
      <c r="AW29" s="1">
        <v>-13.3</v>
      </c>
      <c r="AX29" s="1">
        <v>-22.7</v>
      </c>
      <c r="AY29" s="10">
        <v>-29.1</v>
      </c>
      <c r="AZ29" s="2">
        <f t="shared" si="3"/>
        <v>-11.958333333333334</v>
      </c>
      <c r="BA29" s="1">
        <f t="shared" si="4"/>
        <v>6.95</v>
      </c>
      <c r="BB29" s="1">
        <f t="shared" si="5"/>
        <v>6.2750000000000004</v>
      </c>
    </row>
    <row r="30" spans="1:54" x14ac:dyDescent="0.3">
      <c r="A30" s="1">
        <v>1994</v>
      </c>
      <c r="B30" s="5">
        <v>0.93600000000000005</v>
      </c>
      <c r="C30" s="5">
        <v>1.23</v>
      </c>
      <c r="D30" s="1">
        <v>0.93600000000000005</v>
      </c>
      <c r="F30" s="5"/>
      <c r="H30" s="1">
        <v>1994</v>
      </c>
      <c r="I30" s="1">
        <v>51.2</v>
      </c>
      <c r="J30" s="1">
        <v>74.5</v>
      </c>
      <c r="K30" s="1">
        <v>16.7</v>
      </c>
      <c r="L30" s="1">
        <v>24.8</v>
      </c>
      <c r="M30" s="1">
        <v>17.899999999999999</v>
      </c>
      <c r="N30" s="1">
        <v>11.8</v>
      </c>
      <c r="O30" s="10">
        <v>8.8000000000000007</v>
      </c>
      <c r="P30" s="23">
        <v>6</v>
      </c>
      <c r="Q30" s="1">
        <v>4.2</v>
      </c>
      <c r="R30" s="1">
        <v>9.6</v>
      </c>
      <c r="S30" s="1">
        <v>11.2</v>
      </c>
      <c r="T30" s="1">
        <v>21.8</v>
      </c>
      <c r="U30" s="1">
        <v>24.3</v>
      </c>
      <c r="V30" s="1">
        <v>49.5</v>
      </c>
      <c r="W30" s="1">
        <v>92.7</v>
      </c>
      <c r="X30" s="1">
        <v>33.4</v>
      </c>
      <c r="Y30" s="1">
        <v>45.5</v>
      </c>
      <c r="Z30" s="1">
        <v>16.5</v>
      </c>
      <c r="AA30" s="10">
        <v>10.9</v>
      </c>
      <c r="AB30" s="24">
        <f t="shared" si="0"/>
        <v>325.60000000000002</v>
      </c>
      <c r="AC30" s="2">
        <f t="shared" si="1"/>
        <v>73.8</v>
      </c>
      <c r="AD30" s="2">
        <f t="shared" si="2"/>
        <v>199.9</v>
      </c>
      <c r="AE30" s="2"/>
      <c r="AF30" s="1">
        <v>1994</v>
      </c>
      <c r="AG30" s="1">
        <v>6</v>
      </c>
      <c r="AH30" s="1">
        <v>7.9</v>
      </c>
      <c r="AI30" s="1">
        <v>8.6</v>
      </c>
      <c r="AJ30" s="1">
        <v>2.6</v>
      </c>
      <c r="AK30" s="1">
        <v>-13.3</v>
      </c>
      <c r="AL30" s="1">
        <v>-22.7</v>
      </c>
      <c r="AM30" s="10">
        <v>-29.1</v>
      </c>
      <c r="AN30" s="23">
        <v>-37.700000000000003</v>
      </c>
      <c r="AO30" s="1">
        <v>-36.5</v>
      </c>
      <c r="AP30" s="1">
        <v>-21.4</v>
      </c>
      <c r="AQ30" s="1">
        <v>-19</v>
      </c>
      <c r="AR30" s="1">
        <v>-6.8</v>
      </c>
      <c r="AS30" s="1">
        <v>4</v>
      </c>
      <c r="AT30" s="1">
        <v>13.3</v>
      </c>
      <c r="AU30" s="1">
        <v>7.1</v>
      </c>
      <c r="AV30" s="1">
        <v>0.5</v>
      </c>
      <c r="AW30" s="1">
        <v>-7.4</v>
      </c>
      <c r="AX30" s="1">
        <v>-26.3</v>
      </c>
      <c r="AY30" s="10">
        <v>-26.9</v>
      </c>
      <c r="AZ30" s="2">
        <f t="shared" si="3"/>
        <v>-13.091666666666669</v>
      </c>
      <c r="BA30" s="1">
        <f t="shared" si="4"/>
        <v>8.65</v>
      </c>
      <c r="BB30" s="1">
        <f t="shared" si="5"/>
        <v>6.2249999999999996</v>
      </c>
    </row>
    <row r="31" spans="1:54" x14ac:dyDescent="0.3">
      <c r="A31" s="1">
        <v>1995</v>
      </c>
      <c r="B31" s="5">
        <v>0.47099999999999997</v>
      </c>
      <c r="C31" s="5">
        <v>0.64700000000000002</v>
      </c>
      <c r="D31" s="1">
        <v>0.47099999999999997</v>
      </c>
      <c r="F31" s="5"/>
      <c r="H31" s="1">
        <v>1995</v>
      </c>
      <c r="I31" s="1">
        <v>10.7</v>
      </c>
      <c r="J31" s="1">
        <v>66.8</v>
      </c>
      <c r="K31" s="1">
        <v>49.3</v>
      </c>
      <c r="L31" s="1">
        <v>19.3</v>
      </c>
      <c r="M31" s="1">
        <v>17.600000000000001</v>
      </c>
      <c r="N31" s="1">
        <v>26.5</v>
      </c>
      <c r="O31" s="10">
        <v>8.5</v>
      </c>
      <c r="P31" s="23">
        <v>18</v>
      </c>
      <c r="Q31" s="1">
        <v>16.399999999999999</v>
      </c>
      <c r="R31" s="1">
        <v>8.8000000000000007</v>
      </c>
      <c r="S31" s="1">
        <v>12.5</v>
      </c>
      <c r="T31" s="1">
        <v>11.5</v>
      </c>
      <c r="U31" s="1">
        <v>51.2</v>
      </c>
      <c r="V31" s="1">
        <v>74.5</v>
      </c>
      <c r="W31" s="1">
        <v>16.7</v>
      </c>
      <c r="X31" s="1">
        <v>24.8</v>
      </c>
      <c r="Y31" s="1">
        <v>17.899999999999999</v>
      </c>
      <c r="Z31" s="1">
        <v>11.8</v>
      </c>
      <c r="AA31" s="10">
        <v>8.8000000000000007</v>
      </c>
      <c r="AB31" s="24">
        <f t="shared" si="0"/>
        <v>272.90000000000003</v>
      </c>
      <c r="AC31" s="2">
        <f t="shared" si="1"/>
        <v>125.7</v>
      </c>
      <c r="AD31" s="2">
        <f t="shared" si="2"/>
        <v>167.20000000000002</v>
      </c>
      <c r="AE31" s="2"/>
      <c r="AF31" s="1">
        <v>1995</v>
      </c>
      <c r="AG31" s="1">
        <v>4</v>
      </c>
      <c r="AH31" s="1">
        <v>13.3</v>
      </c>
      <c r="AI31" s="1">
        <v>7.1</v>
      </c>
      <c r="AJ31" s="1">
        <v>0.5</v>
      </c>
      <c r="AK31" s="1">
        <v>-7.4</v>
      </c>
      <c r="AL31" s="1">
        <v>-26.3</v>
      </c>
      <c r="AM31" s="10">
        <v>-26.9</v>
      </c>
      <c r="AN31" s="23">
        <v>-30.6</v>
      </c>
      <c r="AO31" s="1">
        <v>-24.5</v>
      </c>
      <c r="AP31" s="1">
        <v>-24.4</v>
      </c>
      <c r="AQ31" s="1">
        <v>-15.2</v>
      </c>
      <c r="AR31" s="1">
        <v>-8.5</v>
      </c>
      <c r="AS31" s="1">
        <v>4.3</v>
      </c>
      <c r="AT31" s="1">
        <v>13.1</v>
      </c>
      <c r="AU31" s="1">
        <v>11.6</v>
      </c>
      <c r="AV31" s="1">
        <v>0.8</v>
      </c>
      <c r="AW31" s="1">
        <v>-10.9</v>
      </c>
      <c r="AX31" s="1">
        <v>-26.4</v>
      </c>
      <c r="AY31" s="10">
        <v>-30.9</v>
      </c>
      <c r="AZ31" s="2">
        <f t="shared" si="3"/>
        <v>-11.800000000000002</v>
      </c>
      <c r="BA31" s="1">
        <f t="shared" si="4"/>
        <v>8.6999999999999993</v>
      </c>
      <c r="BB31" s="1">
        <f t="shared" si="5"/>
        <v>7.45</v>
      </c>
    </row>
    <row r="32" spans="1:54" x14ac:dyDescent="0.3">
      <c r="A32" s="1">
        <v>1996</v>
      </c>
      <c r="B32" s="5">
        <v>0.82599999999999996</v>
      </c>
      <c r="C32" s="5">
        <v>1.115</v>
      </c>
      <c r="D32" s="1">
        <v>0.82599999999999996</v>
      </c>
      <c r="F32" s="5"/>
      <c r="H32" s="1">
        <v>1996</v>
      </c>
      <c r="I32" s="1">
        <v>35.200000000000003</v>
      </c>
      <c r="J32" s="1">
        <v>15.9</v>
      </c>
      <c r="K32" s="1">
        <v>47.3</v>
      </c>
      <c r="L32" s="1">
        <v>20</v>
      </c>
      <c r="M32" s="1">
        <v>24.7</v>
      </c>
      <c r="N32" s="1">
        <v>13.2</v>
      </c>
      <c r="O32" s="10">
        <v>14.4</v>
      </c>
      <c r="P32" s="23">
        <v>21.3</v>
      </c>
      <c r="Q32" s="1">
        <v>29.9</v>
      </c>
      <c r="R32" s="1">
        <v>21</v>
      </c>
      <c r="S32" s="1">
        <v>5.0999999999999996</v>
      </c>
      <c r="T32" s="1">
        <v>33.9</v>
      </c>
      <c r="U32" s="1">
        <v>10.7</v>
      </c>
      <c r="V32" s="1">
        <v>66.8</v>
      </c>
      <c r="W32" s="1">
        <v>49.3</v>
      </c>
      <c r="X32" s="1">
        <v>19.3</v>
      </c>
      <c r="Y32" s="1">
        <v>17.600000000000001</v>
      </c>
      <c r="Z32" s="1">
        <v>26.5</v>
      </c>
      <c r="AA32" s="10">
        <v>8.5</v>
      </c>
      <c r="AB32" s="24">
        <f t="shared" si="0"/>
        <v>309.90000000000003</v>
      </c>
      <c r="AC32" s="2">
        <f t="shared" si="1"/>
        <v>77.5</v>
      </c>
      <c r="AD32" s="2">
        <f t="shared" si="2"/>
        <v>146.1</v>
      </c>
      <c r="AE32" s="2"/>
      <c r="AF32" s="1">
        <v>1996</v>
      </c>
      <c r="AG32" s="1">
        <v>4.3</v>
      </c>
      <c r="AH32" s="1">
        <v>13.1</v>
      </c>
      <c r="AI32" s="1">
        <v>11.6</v>
      </c>
      <c r="AJ32" s="1">
        <v>0.8</v>
      </c>
      <c r="AK32" s="1">
        <v>-10.9</v>
      </c>
      <c r="AL32" s="1">
        <v>-26.4</v>
      </c>
      <c r="AM32" s="10">
        <v>-30.9</v>
      </c>
      <c r="AN32" s="23">
        <v>-34.200000000000003</v>
      </c>
      <c r="AO32" s="1">
        <v>-25</v>
      </c>
      <c r="AP32" s="1">
        <v>-23.7</v>
      </c>
      <c r="AQ32" s="1">
        <v>-18.399999999999999</v>
      </c>
      <c r="AR32" s="1">
        <v>-7.1</v>
      </c>
      <c r="AS32" s="1">
        <v>1.8</v>
      </c>
      <c r="AT32" s="1">
        <v>13.5</v>
      </c>
      <c r="AU32" s="1">
        <v>8.3000000000000007</v>
      </c>
      <c r="AV32" s="1">
        <v>-2</v>
      </c>
      <c r="AW32" s="1">
        <v>-11.2</v>
      </c>
      <c r="AX32" s="1">
        <v>-18.600000000000001</v>
      </c>
      <c r="AY32" s="10">
        <v>-34.6</v>
      </c>
      <c r="AZ32" s="2">
        <f t="shared" si="3"/>
        <v>-12.600000000000001</v>
      </c>
      <c r="BA32" s="1">
        <f t="shared" si="4"/>
        <v>7.65</v>
      </c>
      <c r="BB32" s="1">
        <f t="shared" si="5"/>
        <v>5.4</v>
      </c>
    </row>
    <row r="33" spans="1:54" x14ac:dyDescent="0.3">
      <c r="A33" s="1">
        <v>1997</v>
      </c>
      <c r="B33" s="5">
        <v>0.53</v>
      </c>
      <c r="C33" s="5">
        <v>0.747</v>
      </c>
      <c r="D33" s="1">
        <v>0.53</v>
      </c>
      <c r="F33" s="5"/>
      <c r="H33" s="1">
        <v>1997</v>
      </c>
      <c r="I33" s="1">
        <v>4.9000000000000004</v>
      </c>
      <c r="J33" s="1">
        <v>82.3</v>
      </c>
      <c r="K33" s="1">
        <v>39.4</v>
      </c>
      <c r="L33" s="1">
        <v>34.6</v>
      </c>
      <c r="M33" s="1">
        <v>15.1</v>
      </c>
      <c r="N33" s="1">
        <v>10.8</v>
      </c>
      <c r="O33" s="10">
        <v>7.7</v>
      </c>
      <c r="P33" s="23">
        <v>4.4000000000000004</v>
      </c>
      <c r="Q33" s="1">
        <v>3.2</v>
      </c>
      <c r="R33" s="1">
        <v>4.5999999999999996</v>
      </c>
      <c r="S33" s="1">
        <v>16.100000000000001</v>
      </c>
      <c r="T33" s="1">
        <v>17.3</v>
      </c>
      <c r="U33" s="1">
        <v>35.200000000000003</v>
      </c>
      <c r="V33" s="1">
        <v>15.9</v>
      </c>
      <c r="W33" s="1">
        <v>47.3</v>
      </c>
      <c r="X33" s="1">
        <v>20</v>
      </c>
      <c r="Y33" s="1">
        <v>24.7</v>
      </c>
      <c r="Z33" s="1">
        <v>13.2</v>
      </c>
      <c r="AA33" s="10">
        <v>14.4</v>
      </c>
      <c r="AB33" s="24">
        <f t="shared" si="0"/>
        <v>216.29999999999998</v>
      </c>
      <c r="AC33" s="2">
        <f t="shared" si="1"/>
        <v>51.1</v>
      </c>
      <c r="AD33" s="2">
        <f t="shared" si="2"/>
        <v>118.4</v>
      </c>
      <c r="AE33" s="2"/>
      <c r="AF33" s="1">
        <v>1997</v>
      </c>
      <c r="AG33" s="1">
        <v>1.8</v>
      </c>
      <c r="AH33" s="1">
        <v>13.5</v>
      </c>
      <c r="AI33" s="1">
        <v>8.3000000000000007</v>
      </c>
      <c r="AJ33" s="1">
        <v>-2</v>
      </c>
      <c r="AK33" s="1">
        <v>-11.2</v>
      </c>
      <c r="AL33" s="1">
        <v>-18.600000000000001</v>
      </c>
      <c r="AM33" s="10">
        <v>-34.6</v>
      </c>
      <c r="AN33" s="23">
        <v>-32.700000000000003</v>
      </c>
      <c r="AO33" s="1">
        <v>-35.4</v>
      </c>
      <c r="AP33" s="1">
        <v>-25.3</v>
      </c>
      <c r="AQ33" s="1">
        <v>-8.6999999999999993</v>
      </c>
      <c r="AR33" s="1">
        <v>-2.5</v>
      </c>
      <c r="AS33" s="1">
        <v>5.8</v>
      </c>
      <c r="AT33" s="1">
        <v>13.5</v>
      </c>
      <c r="AU33" s="1">
        <v>8</v>
      </c>
      <c r="AV33" s="1">
        <v>4.3</v>
      </c>
      <c r="AW33" s="1">
        <v>-5.8</v>
      </c>
      <c r="AX33" s="1">
        <v>-28.3</v>
      </c>
      <c r="AY33" s="10">
        <v>-33.1</v>
      </c>
      <c r="AZ33" s="2">
        <f t="shared" si="3"/>
        <v>-11.683333333333332</v>
      </c>
      <c r="BA33" s="1">
        <f t="shared" si="4"/>
        <v>9.65</v>
      </c>
      <c r="BB33" s="1">
        <f t="shared" si="5"/>
        <v>7.9</v>
      </c>
    </row>
    <row r="34" spans="1:54" x14ac:dyDescent="0.3">
      <c r="A34" s="1">
        <v>1998</v>
      </c>
      <c r="B34" s="5">
        <v>0.86399999999999999</v>
      </c>
      <c r="C34" s="5">
        <v>1.1180000000000001</v>
      </c>
      <c r="D34" s="1">
        <v>0.86399999999999999</v>
      </c>
      <c r="F34" s="5"/>
      <c r="H34" s="1">
        <v>1998</v>
      </c>
      <c r="I34" s="1">
        <v>43</v>
      </c>
      <c r="J34" s="1">
        <v>43.1</v>
      </c>
      <c r="K34" s="1">
        <v>78.400000000000006</v>
      </c>
      <c r="L34" s="1">
        <v>48.8</v>
      </c>
      <c r="M34" s="1">
        <v>42.2</v>
      </c>
      <c r="N34" s="1">
        <v>34.4</v>
      </c>
      <c r="O34" s="10">
        <v>12.7</v>
      </c>
      <c r="P34" s="23">
        <v>3.3</v>
      </c>
      <c r="Q34" s="1">
        <v>9.6999999999999993</v>
      </c>
      <c r="R34" s="1">
        <v>15.2</v>
      </c>
      <c r="S34" s="1">
        <v>9.5</v>
      </c>
      <c r="T34" s="1">
        <v>8.6</v>
      </c>
      <c r="U34" s="1">
        <v>4.9000000000000004</v>
      </c>
      <c r="V34" s="1">
        <v>82.3</v>
      </c>
      <c r="W34" s="1">
        <v>39.4</v>
      </c>
      <c r="X34" s="1">
        <v>34.6</v>
      </c>
      <c r="Y34" s="1">
        <v>15.1</v>
      </c>
      <c r="Z34" s="1">
        <v>10.8</v>
      </c>
      <c r="AA34" s="10">
        <v>7.7</v>
      </c>
      <c r="AB34" s="24">
        <f t="shared" ref="AB34:AB57" si="6">SUM(P34:AA34)</f>
        <v>241.1</v>
      </c>
      <c r="AC34" s="2">
        <f t="shared" ref="AC34:AC57" si="7">SUM(U34:V34)</f>
        <v>87.2</v>
      </c>
      <c r="AD34" s="2">
        <f t="shared" ref="AD34:AD57" si="8">SUM(U34:X34)</f>
        <v>161.19999999999999</v>
      </c>
      <c r="AE34" s="2"/>
      <c r="AF34" s="1">
        <v>1998</v>
      </c>
      <c r="AG34" s="1">
        <v>5.8</v>
      </c>
      <c r="AH34" s="1">
        <v>13.5</v>
      </c>
      <c r="AI34" s="1">
        <v>8</v>
      </c>
      <c r="AJ34" s="1">
        <v>4.3</v>
      </c>
      <c r="AK34" s="1">
        <v>-5.8</v>
      </c>
      <c r="AL34" s="1">
        <v>-28.3</v>
      </c>
      <c r="AM34" s="10">
        <v>-33.1</v>
      </c>
      <c r="AN34" s="23">
        <v>-33.5</v>
      </c>
      <c r="AO34" s="1">
        <v>-35.4</v>
      </c>
      <c r="AP34" s="1">
        <v>-24.1</v>
      </c>
      <c r="AQ34" s="1">
        <v>-19.2</v>
      </c>
      <c r="AR34" s="1">
        <v>-8</v>
      </c>
      <c r="AS34" s="1">
        <v>5.3</v>
      </c>
      <c r="AT34" s="1">
        <v>11.7</v>
      </c>
      <c r="AU34" s="1">
        <v>12.4</v>
      </c>
      <c r="AV34" s="1">
        <v>-1.9</v>
      </c>
      <c r="AW34" s="1">
        <v>-19.100000000000001</v>
      </c>
      <c r="AX34" s="1">
        <v>-29.3</v>
      </c>
      <c r="AY34" s="10">
        <v>-30.4</v>
      </c>
      <c r="AZ34" s="2">
        <f t="shared" ref="AZ34:AZ57" si="9">AVERAGE(AN34:AY34)</f>
        <v>-14.29166666666667</v>
      </c>
      <c r="BA34" s="1">
        <f t="shared" ref="BA34:BA57" si="10">AVERAGE(AS34:AT34)</f>
        <v>8.5</v>
      </c>
      <c r="BB34" s="1">
        <f t="shared" ref="BB34:BB57" si="11">AVERAGE(AS34:AV34)</f>
        <v>6.875</v>
      </c>
    </row>
    <row r="35" spans="1:54" x14ac:dyDescent="0.3">
      <c r="A35" s="1">
        <v>1999</v>
      </c>
      <c r="B35" s="5">
        <v>0.35099999999999998</v>
      </c>
      <c r="C35" s="5">
        <v>0.53200000000000003</v>
      </c>
      <c r="D35" s="1">
        <v>0.35099999999999998</v>
      </c>
      <c r="F35" s="5"/>
      <c r="H35" s="1">
        <v>1999</v>
      </c>
      <c r="I35" s="1">
        <v>93.4</v>
      </c>
      <c r="J35" s="1">
        <v>24.4</v>
      </c>
      <c r="K35" s="1">
        <v>3.7</v>
      </c>
      <c r="L35" s="1">
        <v>14.3</v>
      </c>
      <c r="M35" s="1">
        <v>37.6</v>
      </c>
      <c r="N35" s="1">
        <v>17.100000000000001</v>
      </c>
      <c r="O35" s="10">
        <v>4.5</v>
      </c>
      <c r="P35" s="23">
        <v>7.3</v>
      </c>
      <c r="Q35" s="1">
        <v>17.5</v>
      </c>
      <c r="R35" s="1">
        <v>6.3</v>
      </c>
      <c r="S35" s="1">
        <v>5.4</v>
      </c>
      <c r="T35" s="1">
        <v>7</v>
      </c>
      <c r="U35" s="1">
        <v>43</v>
      </c>
      <c r="V35" s="1">
        <v>43.1</v>
      </c>
      <c r="W35" s="1">
        <v>78.400000000000006</v>
      </c>
      <c r="X35" s="1">
        <v>48.8</v>
      </c>
      <c r="Y35" s="1">
        <v>42.2</v>
      </c>
      <c r="Z35" s="1">
        <v>34.4</v>
      </c>
      <c r="AA35" s="10">
        <v>12.7</v>
      </c>
      <c r="AB35" s="24">
        <f t="shared" si="6"/>
        <v>346.09999999999997</v>
      </c>
      <c r="AC35" s="2">
        <f t="shared" si="7"/>
        <v>86.1</v>
      </c>
      <c r="AD35" s="2">
        <f t="shared" si="8"/>
        <v>213.3</v>
      </c>
      <c r="AE35" s="2"/>
      <c r="AF35" s="1">
        <v>1999</v>
      </c>
      <c r="AG35" s="1">
        <v>5.3</v>
      </c>
      <c r="AH35" s="1">
        <v>11.7</v>
      </c>
      <c r="AI35" s="1">
        <v>12.4</v>
      </c>
      <c r="AJ35" s="1">
        <v>-1.9</v>
      </c>
      <c r="AK35" s="1">
        <v>-19.100000000000001</v>
      </c>
      <c r="AL35" s="1">
        <v>-29.3</v>
      </c>
      <c r="AM35" s="10">
        <v>-30.4</v>
      </c>
      <c r="AN35" s="23">
        <v>-33.700000000000003</v>
      </c>
      <c r="AO35" s="1">
        <v>-23.5</v>
      </c>
      <c r="AP35" s="1">
        <v>-31.5</v>
      </c>
      <c r="AQ35" s="1">
        <v>-17.899999999999999</v>
      </c>
      <c r="AR35" s="1">
        <v>-4.3</v>
      </c>
      <c r="AS35" s="1">
        <v>6.3</v>
      </c>
      <c r="AT35" s="1">
        <v>12.6</v>
      </c>
      <c r="AU35" s="1">
        <v>9</v>
      </c>
      <c r="AV35" s="1">
        <v>1.3</v>
      </c>
      <c r="AW35" s="1">
        <v>-12.6</v>
      </c>
      <c r="AX35" s="1">
        <v>-23.7</v>
      </c>
      <c r="AY35" s="10">
        <v>-25.5</v>
      </c>
      <c r="AZ35" s="2">
        <f t="shared" si="9"/>
        <v>-11.958333333333334</v>
      </c>
      <c r="BA35" s="1">
        <f t="shared" si="10"/>
        <v>9.4499999999999993</v>
      </c>
      <c r="BB35" s="1">
        <f t="shared" si="11"/>
        <v>7.3</v>
      </c>
    </row>
    <row r="36" spans="1:54" x14ac:dyDescent="0.3">
      <c r="A36" s="1">
        <v>2000</v>
      </c>
      <c r="B36" s="5">
        <v>0.40600000000000003</v>
      </c>
      <c r="C36" s="5">
        <v>0.71299999999999997</v>
      </c>
      <c r="D36" s="1">
        <v>0.40600000000000003</v>
      </c>
      <c r="F36" s="5"/>
      <c r="H36" s="1">
        <v>2000</v>
      </c>
      <c r="I36" s="1">
        <v>14.1</v>
      </c>
      <c r="J36" s="1">
        <v>27.2</v>
      </c>
      <c r="K36" s="1">
        <v>13.6</v>
      </c>
      <c r="L36" s="1">
        <v>27.2</v>
      </c>
      <c r="M36" s="1">
        <v>13.2</v>
      </c>
      <c r="N36" s="1">
        <v>25.4</v>
      </c>
      <c r="O36" s="10">
        <v>32.299999999999997</v>
      </c>
      <c r="P36" s="23">
        <v>14.1</v>
      </c>
      <c r="Q36" s="1">
        <v>5.3</v>
      </c>
      <c r="R36" s="1">
        <v>8.1</v>
      </c>
      <c r="S36" s="1">
        <v>11</v>
      </c>
      <c r="T36" s="1">
        <v>17.2</v>
      </c>
      <c r="U36" s="1">
        <v>93.4</v>
      </c>
      <c r="V36" s="1">
        <v>24.4</v>
      </c>
      <c r="W36" s="1">
        <v>3.7</v>
      </c>
      <c r="X36" s="1">
        <v>14.3</v>
      </c>
      <c r="Y36" s="1">
        <v>37.6</v>
      </c>
      <c r="Z36" s="1">
        <v>17.100000000000001</v>
      </c>
      <c r="AA36" s="10">
        <v>4.5</v>
      </c>
      <c r="AB36" s="24">
        <f t="shared" si="6"/>
        <v>250.70000000000002</v>
      </c>
      <c r="AC36" s="2">
        <f t="shared" si="7"/>
        <v>117.80000000000001</v>
      </c>
      <c r="AD36" s="2">
        <f t="shared" si="8"/>
        <v>135.80000000000001</v>
      </c>
      <c r="AE36" s="2"/>
      <c r="AF36" s="1">
        <v>2000</v>
      </c>
      <c r="AG36" s="1">
        <v>6.3</v>
      </c>
      <c r="AH36" s="1">
        <v>12.6</v>
      </c>
      <c r="AI36" s="1">
        <v>9</v>
      </c>
      <c r="AJ36" s="1">
        <v>1.3</v>
      </c>
      <c r="AK36" s="1">
        <v>-12.6</v>
      </c>
      <c r="AL36" s="1">
        <v>-23.7</v>
      </c>
      <c r="AM36" s="10">
        <v>-25.5</v>
      </c>
      <c r="AN36" s="23">
        <v>-31.8</v>
      </c>
      <c r="AO36" s="1">
        <v>-27.3</v>
      </c>
      <c r="AP36" s="1">
        <v>-27.1</v>
      </c>
      <c r="AQ36" s="1">
        <v>-15.3</v>
      </c>
      <c r="AR36" s="1">
        <v>-4.8</v>
      </c>
      <c r="AS36" s="1">
        <v>4.9000000000000004</v>
      </c>
      <c r="AT36" s="1">
        <v>12.7</v>
      </c>
      <c r="AU36" s="1">
        <v>12.8</v>
      </c>
      <c r="AV36" s="1">
        <v>1</v>
      </c>
      <c r="AW36" s="1">
        <v>-13.8</v>
      </c>
      <c r="AX36" s="1">
        <v>-27.1</v>
      </c>
      <c r="AY36" s="10">
        <v>-35.9</v>
      </c>
      <c r="AZ36" s="2">
        <f t="shared" si="9"/>
        <v>-12.641666666666666</v>
      </c>
      <c r="BA36" s="1">
        <f t="shared" si="10"/>
        <v>8.8000000000000007</v>
      </c>
      <c r="BB36" s="1">
        <f t="shared" si="11"/>
        <v>7.8500000000000005</v>
      </c>
    </row>
    <row r="37" spans="1:54" x14ac:dyDescent="0.3">
      <c r="A37" s="1">
        <v>2001</v>
      </c>
      <c r="B37" s="5">
        <v>0.997</v>
      </c>
      <c r="C37" s="5">
        <v>1.3480000000000001</v>
      </c>
      <c r="D37" s="1">
        <v>0.997</v>
      </c>
      <c r="F37" s="5"/>
      <c r="H37" s="1">
        <v>2001</v>
      </c>
      <c r="I37" s="1">
        <v>2.4</v>
      </c>
      <c r="J37" s="1">
        <v>53.5</v>
      </c>
      <c r="K37" s="1">
        <v>13.1</v>
      </c>
      <c r="L37" s="1">
        <v>54.2</v>
      </c>
      <c r="M37" s="1">
        <v>18.3</v>
      </c>
      <c r="N37" s="1">
        <v>26.5</v>
      </c>
      <c r="O37" s="10">
        <v>14.8</v>
      </c>
      <c r="P37" s="23">
        <v>3.3</v>
      </c>
      <c r="Q37" s="1">
        <v>8.8000000000000007</v>
      </c>
      <c r="R37" s="1">
        <v>3.6</v>
      </c>
      <c r="S37" s="1">
        <v>16.3</v>
      </c>
      <c r="T37" s="1">
        <v>1.7</v>
      </c>
      <c r="U37" s="1">
        <v>14.1</v>
      </c>
      <c r="V37" s="1">
        <v>27.2</v>
      </c>
      <c r="W37" s="1">
        <v>13.6</v>
      </c>
      <c r="X37" s="1">
        <v>27.2</v>
      </c>
      <c r="Y37" s="1">
        <v>13.2</v>
      </c>
      <c r="Z37" s="1">
        <v>25.4</v>
      </c>
      <c r="AA37" s="10">
        <v>32.299999999999997</v>
      </c>
      <c r="AB37" s="24">
        <f t="shared" si="6"/>
        <v>186.7</v>
      </c>
      <c r="AC37" s="2">
        <f t="shared" si="7"/>
        <v>41.3</v>
      </c>
      <c r="AD37" s="2">
        <f t="shared" si="8"/>
        <v>82.1</v>
      </c>
      <c r="AE37" s="2"/>
      <c r="AF37" s="1">
        <v>2001</v>
      </c>
      <c r="AG37" s="1">
        <v>4.9000000000000004</v>
      </c>
      <c r="AH37" s="1">
        <v>12.7</v>
      </c>
      <c r="AI37" s="1">
        <v>12.8</v>
      </c>
      <c r="AJ37" s="1">
        <v>1</v>
      </c>
      <c r="AK37" s="1">
        <v>-13.8</v>
      </c>
      <c r="AL37" s="1">
        <v>-27.1</v>
      </c>
      <c r="AM37" s="10">
        <v>-35.9</v>
      </c>
      <c r="AN37" s="23">
        <v>-38.5</v>
      </c>
      <c r="AO37" s="1">
        <v>-33.9</v>
      </c>
      <c r="AP37" s="1">
        <v>-28.8</v>
      </c>
      <c r="AQ37" s="1">
        <v>-23.2</v>
      </c>
      <c r="AR37" s="1">
        <v>-4.5999999999999996</v>
      </c>
      <c r="AS37" s="1">
        <v>10.199999999999999</v>
      </c>
      <c r="AT37" s="1">
        <v>14.6</v>
      </c>
      <c r="AU37" s="1">
        <v>10.6</v>
      </c>
      <c r="AV37" s="1">
        <v>2.4</v>
      </c>
      <c r="AW37" s="1">
        <v>-12.1</v>
      </c>
      <c r="AX37" s="1">
        <v>-16.2</v>
      </c>
      <c r="AY37" s="10">
        <v>-23.6</v>
      </c>
      <c r="AZ37" s="2">
        <f t="shared" si="9"/>
        <v>-11.924999999999999</v>
      </c>
      <c r="BA37" s="1">
        <f t="shared" si="10"/>
        <v>12.399999999999999</v>
      </c>
      <c r="BB37" s="1">
        <f t="shared" si="11"/>
        <v>9.4499999999999993</v>
      </c>
    </row>
    <row r="38" spans="1:54" x14ac:dyDescent="0.3">
      <c r="A38" s="1">
        <v>2002</v>
      </c>
      <c r="B38" s="5">
        <v>0.89</v>
      </c>
      <c r="C38" s="5">
        <v>1.095</v>
      </c>
      <c r="D38" s="1">
        <v>0.89</v>
      </c>
      <c r="F38" s="5"/>
      <c r="H38" s="1">
        <v>2002</v>
      </c>
      <c r="I38" s="1">
        <v>4.8</v>
      </c>
      <c r="J38" s="1">
        <v>19</v>
      </c>
      <c r="K38" s="1">
        <v>46</v>
      </c>
      <c r="L38" s="1">
        <v>8.6</v>
      </c>
      <c r="M38" s="1">
        <v>66.400000000000006</v>
      </c>
      <c r="N38" s="1">
        <v>26.1</v>
      </c>
      <c r="O38" s="10">
        <v>45.5</v>
      </c>
      <c r="P38" s="23">
        <v>1.3</v>
      </c>
      <c r="Q38" s="1">
        <v>12.5</v>
      </c>
      <c r="R38" s="1">
        <v>10.6</v>
      </c>
      <c r="S38" s="1">
        <v>19.600000000000001</v>
      </c>
      <c r="T38" s="1">
        <v>23.2</v>
      </c>
      <c r="U38" s="1">
        <v>2.4</v>
      </c>
      <c r="V38" s="1">
        <v>53.5</v>
      </c>
      <c r="W38" s="1">
        <v>13.1</v>
      </c>
      <c r="X38" s="1">
        <v>54.2</v>
      </c>
      <c r="Y38" s="1">
        <v>18.3</v>
      </c>
      <c r="Z38" s="1">
        <v>26.5</v>
      </c>
      <c r="AA38" s="10">
        <v>14.8</v>
      </c>
      <c r="AB38" s="24">
        <f t="shared" si="6"/>
        <v>250.00000000000006</v>
      </c>
      <c r="AC38" s="2">
        <f t="shared" si="7"/>
        <v>55.9</v>
      </c>
      <c r="AD38" s="2">
        <f t="shared" si="8"/>
        <v>123.2</v>
      </c>
      <c r="AE38" s="2"/>
      <c r="AF38" s="1">
        <v>2002</v>
      </c>
      <c r="AG38" s="1">
        <v>10.199999999999999</v>
      </c>
      <c r="AH38" s="1">
        <v>14.6</v>
      </c>
      <c r="AI38" s="1">
        <v>10.6</v>
      </c>
      <c r="AJ38" s="1">
        <v>2.4</v>
      </c>
      <c r="AK38" s="1">
        <v>-12.1</v>
      </c>
      <c r="AL38" s="1">
        <v>-16.2</v>
      </c>
      <c r="AM38" s="10">
        <v>-23.6</v>
      </c>
      <c r="AN38" s="23">
        <v>-39.5</v>
      </c>
      <c r="AO38" s="1">
        <v>-34.299999999999997</v>
      </c>
      <c r="AP38" s="1">
        <v>-20.6</v>
      </c>
      <c r="AQ38" s="1">
        <v>-19.7</v>
      </c>
      <c r="AR38" s="1">
        <v>-9.1999999999999993</v>
      </c>
      <c r="AS38" s="1">
        <v>10.3</v>
      </c>
      <c r="AT38" s="1">
        <v>13.7</v>
      </c>
      <c r="AU38" s="1">
        <v>11.5</v>
      </c>
      <c r="AV38" s="1">
        <v>-1.4</v>
      </c>
      <c r="AW38" s="1">
        <v>-12.8</v>
      </c>
      <c r="AX38" s="1">
        <v>-24.8</v>
      </c>
      <c r="AY38" s="10">
        <v>-31.7</v>
      </c>
      <c r="AZ38" s="2">
        <f t="shared" si="9"/>
        <v>-13.208333333333334</v>
      </c>
      <c r="BA38" s="1">
        <f t="shared" si="10"/>
        <v>12</v>
      </c>
      <c r="BB38" s="1">
        <f t="shared" si="11"/>
        <v>8.5250000000000004</v>
      </c>
    </row>
    <row r="39" spans="1:54" x14ac:dyDescent="0.3">
      <c r="A39" s="1">
        <v>2003</v>
      </c>
      <c r="B39" s="5">
        <v>0.82299999999999995</v>
      </c>
      <c r="C39" s="5">
        <v>0.94399999999999995</v>
      </c>
      <c r="D39" s="1">
        <v>0.82299999999999995</v>
      </c>
      <c r="F39" s="5"/>
      <c r="H39" s="1">
        <v>2003</v>
      </c>
      <c r="I39" s="1">
        <v>21.6</v>
      </c>
      <c r="J39" s="1">
        <v>44.3</v>
      </c>
      <c r="K39" s="1">
        <v>50.7</v>
      </c>
      <c r="L39" s="1">
        <v>37.4</v>
      </c>
      <c r="M39" s="1">
        <v>25.2</v>
      </c>
      <c r="N39" s="1">
        <v>18.2</v>
      </c>
      <c r="O39" s="10">
        <v>16</v>
      </c>
      <c r="P39" s="23">
        <v>9.6</v>
      </c>
      <c r="Q39" s="1">
        <v>4.0999999999999996</v>
      </c>
      <c r="R39" s="1">
        <v>9.8000000000000007</v>
      </c>
      <c r="S39" s="1">
        <v>26.8</v>
      </c>
      <c r="T39" s="1">
        <v>18.600000000000001</v>
      </c>
      <c r="U39" s="1">
        <v>4.8</v>
      </c>
      <c r="V39" s="1">
        <v>19</v>
      </c>
      <c r="W39" s="1">
        <v>46</v>
      </c>
      <c r="X39" s="1">
        <v>8.6</v>
      </c>
      <c r="Y39" s="1">
        <v>66.400000000000006</v>
      </c>
      <c r="Z39" s="1">
        <v>26.1</v>
      </c>
      <c r="AA39" s="10">
        <v>45.5</v>
      </c>
      <c r="AB39" s="24">
        <f t="shared" si="6"/>
        <v>285.29999999999995</v>
      </c>
      <c r="AC39" s="2">
        <f t="shared" si="7"/>
        <v>23.8</v>
      </c>
      <c r="AD39" s="2">
        <f t="shared" si="8"/>
        <v>78.399999999999991</v>
      </c>
      <c r="AE39" s="2"/>
      <c r="AF39" s="1">
        <v>2003</v>
      </c>
      <c r="AG39" s="1">
        <v>10.3</v>
      </c>
      <c r="AH39" s="1">
        <v>13.7</v>
      </c>
      <c r="AI39" s="1">
        <v>11.5</v>
      </c>
      <c r="AJ39" s="1">
        <v>-1.4</v>
      </c>
      <c r="AK39" s="1">
        <v>-12.8</v>
      </c>
      <c r="AL39" s="1">
        <v>-24.8</v>
      </c>
      <c r="AM39" s="10">
        <v>-31.7</v>
      </c>
      <c r="AN39" s="23">
        <v>-29.5</v>
      </c>
      <c r="AO39" s="1">
        <v>-36.1</v>
      </c>
      <c r="AP39" s="1">
        <v>-25.4</v>
      </c>
      <c r="AQ39" s="1">
        <v>-15.9</v>
      </c>
      <c r="AR39" s="1">
        <v>-4.0999999999999996</v>
      </c>
      <c r="AS39" s="1">
        <v>8.3000000000000007</v>
      </c>
      <c r="AT39" s="1">
        <v>11.2</v>
      </c>
      <c r="AU39" s="1">
        <v>10.7</v>
      </c>
      <c r="AV39" s="1">
        <v>4.5</v>
      </c>
      <c r="AW39" s="1">
        <v>-11.2</v>
      </c>
      <c r="AX39" s="1">
        <v>-28.9</v>
      </c>
      <c r="AY39" s="10">
        <v>-24.7</v>
      </c>
      <c r="AZ39" s="2">
        <f t="shared" si="9"/>
        <v>-11.758333333333333</v>
      </c>
      <c r="BA39" s="1">
        <f t="shared" si="10"/>
        <v>9.75</v>
      </c>
      <c r="BB39" s="1">
        <f t="shared" si="11"/>
        <v>8.6750000000000007</v>
      </c>
    </row>
    <row r="40" spans="1:54" x14ac:dyDescent="0.3">
      <c r="A40" s="1">
        <v>2004</v>
      </c>
      <c r="B40" s="5">
        <v>0.76300000000000001</v>
      </c>
      <c r="C40" s="5">
        <v>0.92</v>
      </c>
      <c r="D40" s="1">
        <v>0.76300000000000001</v>
      </c>
      <c r="F40" s="5"/>
      <c r="H40" s="1">
        <v>2004</v>
      </c>
      <c r="I40" s="1">
        <v>15.2</v>
      </c>
      <c r="J40" s="1">
        <v>27.3</v>
      </c>
      <c r="K40" s="1">
        <v>40.200000000000003</v>
      </c>
      <c r="L40" s="1">
        <v>19.2</v>
      </c>
      <c r="M40" s="1">
        <v>35.4</v>
      </c>
      <c r="N40" s="1">
        <v>15.5</v>
      </c>
      <c r="O40" s="10">
        <v>11.7</v>
      </c>
      <c r="P40" s="23">
        <v>18.2</v>
      </c>
      <c r="Q40" s="1">
        <v>6.5</v>
      </c>
      <c r="R40" s="1">
        <v>5.9</v>
      </c>
      <c r="S40" s="1">
        <v>12.4</v>
      </c>
      <c r="T40" s="1">
        <v>6.6</v>
      </c>
      <c r="U40" s="1">
        <v>21.6</v>
      </c>
      <c r="V40" s="1">
        <v>44.3</v>
      </c>
      <c r="W40" s="1">
        <v>50.7</v>
      </c>
      <c r="X40" s="1">
        <v>37.4</v>
      </c>
      <c r="Y40" s="1">
        <v>25.2</v>
      </c>
      <c r="Z40" s="1">
        <v>18.2</v>
      </c>
      <c r="AA40" s="10">
        <v>16</v>
      </c>
      <c r="AB40" s="24">
        <f t="shared" si="6"/>
        <v>263</v>
      </c>
      <c r="AC40" s="2">
        <f t="shared" si="7"/>
        <v>65.900000000000006</v>
      </c>
      <c r="AD40" s="2">
        <f t="shared" si="8"/>
        <v>154</v>
      </c>
      <c r="AE40" s="2"/>
      <c r="AF40" s="1">
        <v>2004</v>
      </c>
      <c r="AG40" s="1">
        <v>8.3000000000000007</v>
      </c>
      <c r="AH40" s="1">
        <v>11.2</v>
      </c>
      <c r="AI40" s="1">
        <v>10.7</v>
      </c>
      <c r="AJ40" s="1">
        <v>4.5</v>
      </c>
      <c r="AK40" s="1">
        <v>-11.2</v>
      </c>
      <c r="AL40" s="1">
        <v>-28.9</v>
      </c>
      <c r="AM40" s="10">
        <v>-24.7</v>
      </c>
      <c r="AN40" s="23">
        <v>-35</v>
      </c>
      <c r="AO40" s="1">
        <v>-37.6</v>
      </c>
      <c r="AP40" s="1">
        <v>-33.299999999999997</v>
      </c>
      <c r="AQ40" s="1">
        <v>-17.899999999999999</v>
      </c>
      <c r="AR40" s="1">
        <v>-7.9</v>
      </c>
      <c r="AS40" s="1">
        <v>3.4</v>
      </c>
      <c r="AT40" s="1">
        <v>11.7</v>
      </c>
      <c r="AU40" s="1">
        <v>7.8</v>
      </c>
      <c r="AV40" s="1">
        <v>2.2999999999999998</v>
      </c>
      <c r="AW40" s="1">
        <v>-12.5</v>
      </c>
      <c r="AX40" s="1">
        <v>-22.4</v>
      </c>
      <c r="AY40" s="10">
        <v>-28.6</v>
      </c>
      <c r="AZ40" s="2">
        <f t="shared" si="9"/>
        <v>-14.166666666666664</v>
      </c>
      <c r="BA40" s="1">
        <f t="shared" si="10"/>
        <v>7.55</v>
      </c>
      <c r="BB40" s="1">
        <f t="shared" si="11"/>
        <v>6.3</v>
      </c>
    </row>
    <row r="41" spans="1:54" x14ac:dyDescent="0.3">
      <c r="A41" s="1">
        <v>2005</v>
      </c>
      <c r="B41" s="5">
        <v>0.47099999999999997</v>
      </c>
      <c r="C41" s="5">
        <v>0.67900000000000005</v>
      </c>
      <c r="D41" s="1">
        <v>0.47099999999999997</v>
      </c>
      <c r="F41" s="5"/>
      <c r="H41" s="1">
        <v>2005</v>
      </c>
      <c r="I41" s="1">
        <v>5.4</v>
      </c>
      <c r="J41" s="1">
        <v>44.4</v>
      </c>
      <c r="K41" s="1">
        <v>54.2</v>
      </c>
      <c r="L41" s="1">
        <v>48.8</v>
      </c>
      <c r="M41" s="1">
        <v>29</v>
      </c>
      <c r="N41" s="1">
        <v>42.7</v>
      </c>
      <c r="O41" s="10">
        <v>14</v>
      </c>
      <c r="P41" s="23">
        <v>12.9</v>
      </c>
      <c r="Q41" s="1">
        <v>6.9</v>
      </c>
      <c r="R41" s="1">
        <v>14.8</v>
      </c>
      <c r="S41" s="1">
        <v>10.9</v>
      </c>
      <c r="T41" s="1">
        <v>14.1</v>
      </c>
      <c r="U41" s="1">
        <v>15.2</v>
      </c>
      <c r="V41" s="1">
        <v>27.3</v>
      </c>
      <c r="W41" s="1">
        <v>40.200000000000003</v>
      </c>
      <c r="X41" s="1">
        <v>19.2</v>
      </c>
      <c r="Y41" s="1">
        <v>35.4</v>
      </c>
      <c r="Z41" s="1">
        <v>15.5</v>
      </c>
      <c r="AA41" s="10">
        <v>11.7</v>
      </c>
      <c r="AB41" s="24">
        <f t="shared" si="6"/>
        <v>224.1</v>
      </c>
      <c r="AC41" s="2">
        <f t="shared" si="7"/>
        <v>42.5</v>
      </c>
      <c r="AD41" s="2">
        <f t="shared" si="8"/>
        <v>101.9</v>
      </c>
      <c r="AE41" s="2"/>
      <c r="AF41" s="1">
        <v>2005</v>
      </c>
      <c r="AG41" s="1">
        <v>3.4</v>
      </c>
      <c r="AH41" s="1">
        <v>11.7</v>
      </c>
      <c r="AI41" s="1">
        <v>7.8</v>
      </c>
      <c r="AJ41" s="1">
        <v>2.2999999999999998</v>
      </c>
      <c r="AK41" s="1">
        <v>-12.5</v>
      </c>
      <c r="AL41" s="1">
        <v>-22.4</v>
      </c>
      <c r="AM41" s="10">
        <v>-28.6</v>
      </c>
      <c r="AN41" s="23">
        <v>-27.7</v>
      </c>
      <c r="AO41" s="1">
        <v>-29.3</v>
      </c>
      <c r="AP41" s="1">
        <v>-27</v>
      </c>
      <c r="AQ41" s="1">
        <v>-16.600000000000001</v>
      </c>
      <c r="AR41" s="1">
        <v>-3.3</v>
      </c>
      <c r="AS41" s="1">
        <v>7.9</v>
      </c>
      <c r="AT41" s="1">
        <v>12.4</v>
      </c>
      <c r="AU41" s="1">
        <v>6.8</v>
      </c>
      <c r="AV41" s="1">
        <v>4.8</v>
      </c>
      <c r="AW41" s="1">
        <v>-10.7</v>
      </c>
      <c r="AX41" s="1">
        <v>-23.2</v>
      </c>
      <c r="AY41" s="10">
        <v>-26.6</v>
      </c>
      <c r="AZ41" s="2">
        <f t="shared" si="9"/>
        <v>-11.041666666666666</v>
      </c>
      <c r="BA41" s="1">
        <f t="shared" si="10"/>
        <v>10.15</v>
      </c>
      <c r="BB41" s="1">
        <f t="shared" si="11"/>
        <v>7.9750000000000005</v>
      </c>
    </row>
    <row r="42" spans="1:54" x14ac:dyDescent="0.3">
      <c r="A42" s="1">
        <v>2006</v>
      </c>
      <c r="B42" s="5">
        <v>0.63400000000000001</v>
      </c>
      <c r="C42" s="5">
        <v>0.877</v>
      </c>
      <c r="D42" s="1">
        <v>0.63400000000000001</v>
      </c>
      <c r="F42" s="5"/>
      <c r="H42" s="1">
        <v>2006</v>
      </c>
      <c r="I42" s="1">
        <v>13.4</v>
      </c>
      <c r="J42" s="1">
        <v>53.4</v>
      </c>
      <c r="K42" s="1">
        <v>81.400000000000006</v>
      </c>
      <c r="L42" s="1">
        <v>23.9</v>
      </c>
      <c r="M42" s="1">
        <v>32.5</v>
      </c>
      <c r="N42" s="1">
        <v>24</v>
      </c>
      <c r="O42" s="10">
        <v>11.3</v>
      </c>
      <c r="P42" s="23">
        <v>17.2</v>
      </c>
      <c r="Q42" s="1">
        <v>25.4</v>
      </c>
      <c r="R42" s="1">
        <v>7.6</v>
      </c>
      <c r="S42" s="1">
        <v>0</v>
      </c>
      <c r="T42" s="1">
        <v>31.7</v>
      </c>
      <c r="U42" s="1">
        <v>5.4</v>
      </c>
      <c r="V42" s="1">
        <v>44.4</v>
      </c>
      <c r="W42" s="1">
        <v>54.2</v>
      </c>
      <c r="X42" s="1">
        <v>48.8</v>
      </c>
      <c r="Y42" s="1">
        <v>29</v>
      </c>
      <c r="Z42" s="1">
        <v>42.7</v>
      </c>
      <c r="AA42" s="10">
        <v>14</v>
      </c>
      <c r="AB42" s="24">
        <f t="shared" si="6"/>
        <v>320.39999999999998</v>
      </c>
      <c r="AC42" s="2">
        <f t="shared" si="7"/>
        <v>49.8</v>
      </c>
      <c r="AD42" s="2">
        <f t="shared" si="8"/>
        <v>152.80000000000001</v>
      </c>
      <c r="AE42" s="2"/>
      <c r="AF42" s="1">
        <v>2006</v>
      </c>
      <c r="AG42" s="1">
        <v>7.9</v>
      </c>
      <c r="AH42" s="1">
        <v>12.4</v>
      </c>
      <c r="AI42" s="1">
        <v>6.8</v>
      </c>
      <c r="AJ42" s="1">
        <v>4.8</v>
      </c>
      <c r="AK42" s="1">
        <v>-10.7</v>
      </c>
      <c r="AL42" s="1">
        <v>-23.2</v>
      </c>
      <c r="AM42" s="10">
        <v>-26.6</v>
      </c>
      <c r="AN42" s="23">
        <v>-28.6</v>
      </c>
      <c r="AO42" s="1">
        <v>-26.1</v>
      </c>
      <c r="AP42" s="1">
        <v>-26.2</v>
      </c>
      <c r="AQ42" s="1">
        <v>-21.8</v>
      </c>
      <c r="AR42" s="1">
        <v>-6.8</v>
      </c>
      <c r="AS42" s="1">
        <v>5.9</v>
      </c>
      <c r="AT42" s="1">
        <v>15.5</v>
      </c>
      <c r="AU42" s="1">
        <v>8.3000000000000007</v>
      </c>
      <c r="AV42" s="1">
        <v>1.1000000000000001</v>
      </c>
      <c r="AW42" s="1">
        <v>-14.3</v>
      </c>
      <c r="AX42" s="1">
        <v>-23.4</v>
      </c>
      <c r="AY42" s="10">
        <v>-25.3</v>
      </c>
      <c r="AZ42" s="2">
        <f t="shared" si="9"/>
        <v>-11.808333333333335</v>
      </c>
      <c r="BA42" s="1">
        <f t="shared" si="10"/>
        <v>10.7</v>
      </c>
      <c r="BB42" s="1">
        <f t="shared" si="11"/>
        <v>7.7</v>
      </c>
    </row>
    <row r="43" spans="1:54" x14ac:dyDescent="0.3">
      <c r="A43" s="1">
        <v>2007</v>
      </c>
      <c r="B43" s="5">
        <v>0.53800000000000003</v>
      </c>
      <c r="C43" s="5">
        <v>0.80500000000000005</v>
      </c>
      <c r="D43" s="1">
        <v>0.53800000000000003</v>
      </c>
      <c r="F43" s="5"/>
      <c r="H43" s="1">
        <v>2007</v>
      </c>
      <c r="I43" s="1">
        <v>46</v>
      </c>
      <c r="J43" s="1">
        <v>28.2</v>
      </c>
      <c r="K43" s="1">
        <v>31.4</v>
      </c>
      <c r="L43" s="1">
        <v>25.2</v>
      </c>
      <c r="M43" s="1">
        <v>33.299999999999997</v>
      </c>
      <c r="N43" s="1">
        <v>23.4</v>
      </c>
      <c r="O43" s="10">
        <v>31.9</v>
      </c>
      <c r="P43" s="23">
        <v>24.1</v>
      </c>
      <c r="Q43" s="1">
        <v>7.7</v>
      </c>
      <c r="R43" s="1">
        <v>9.4</v>
      </c>
      <c r="S43" s="1">
        <v>7.6</v>
      </c>
      <c r="T43" s="1">
        <v>40.299999999999997</v>
      </c>
      <c r="U43" s="1">
        <v>13.4</v>
      </c>
      <c r="V43" s="1">
        <v>53.4</v>
      </c>
      <c r="W43" s="1">
        <v>81.400000000000006</v>
      </c>
      <c r="X43" s="1">
        <v>23.9</v>
      </c>
      <c r="Y43" s="1">
        <v>32.5</v>
      </c>
      <c r="Z43" s="1">
        <v>24</v>
      </c>
      <c r="AA43" s="10">
        <v>11.3</v>
      </c>
      <c r="AB43" s="24">
        <f t="shared" si="6"/>
        <v>329</v>
      </c>
      <c r="AC43" s="2">
        <f t="shared" si="7"/>
        <v>66.8</v>
      </c>
      <c r="AD43" s="2">
        <f t="shared" si="8"/>
        <v>172.1</v>
      </c>
      <c r="AE43" s="2"/>
      <c r="AF43" s="1">
        <v>2007</v>
      </c>
      <c r="AG43" s="1">
        <v>5.9</v>
      </c>
      <c r="AH43" s="1">
        <v>15.5</v>
      </c>
      <c r="AI43" s="1">
        <v>8.3000000000000007</v>
      </c>
      <c r="AJ43" s="1">
        <v>1.1000000000000001</v>
      </c>
      <c r="AK43" s="1">
        <v>-14.3</v>
      </c>
      <c r="AL43" s="1">
        <v>-23.4</v>
      </c>
      <c r="AM43" s="10">
        <v>-25.3</v>
      </c>
      <c r="AN43" s="23">
        <v>-25.3</v>
      </c>
      <c r="AO43" s="1">
        <v>-41.2</v>
      </c>
      <c r="AP43" s="1">
        <v>-26</v>
      </c>
      <c r="AQ43" s="1">
        <v>-6.6</v>
      </c>
      <c r="AR43" s="1">
        <v>-6.7</v>
      </c>
      <c r="AS43" s="1">
        <v>6.2</v>
      </c>
      <c r="AT43" s="1">
        <v>11.8</v>
      </c>
      <c r="AU43" s="1">
        <v>9.1999999999999993</v>
      </c>
      <c r="AV43" s="1">
        <v>2.2999999999999998</v>
      </c>
      <c r="AW43" s="1">
        <v>-7.5</v>
      </c>
      <c r="AX43" s="1">
        <v>-25.8</v>
      </c>
      <c r="AY43" s="10">
        <v>-31.4</v>
      </c>
      <c r="AZ43" s="2">
        <f t="shared" si="9"/>
        <v>-11.75</v>
      </c>
      <c r="BA43" s="1">
        <f t="shared" si="10"/>
        <v>9</v>
      </c>
      <c r="BB43" s="1">
        <f t="shared" si="11"/>
        <v>7.375</v>
      </c>
    </row>
    <row r="44" spans="1:54" x14ac:dyDescent="0.3">
      <c r="A44" s="1">
        <v>2008</v>
      </c>
      <c r="B44" s="5">
        <v>0.68500000000000005</v>
      </c>
      <c r="C44" s="5">
        <v>0.97899999999999998</v>
      </c>
      <c r="D44" s="1">
        <v>0.68500000000000005</v>
      </c>
      <c r="F44" s="5"/>
      <c r="H44" s="1">
        <v>2008</v>
      </c>
      <c r="I44" s="1">
        <v>13.4</v>
      </c>
      <c r="J44" s="1">
        <v>51</v>
      </c>
      <c r="K44" s="1">
        <v>36.9</v>
      </c>
      <c r="L44" s="1">
        <v>52.5</v>
      </c>
      <c r="M44" s="1">
        <v>16.7</v>
      </c>
      <c r="N44" s="1">
        <v>25.4</v>
      </c>
      <c r="O44" s="10">
        <v>7</v>
      </c>
      <c r="P44" s="23">
        <v>31</v>
      </c>
      <c r="Q44" s="1">
        <v>14.2</v>
      </c>
      <c r="R44" s="1">
        <v>11.6</v>
      </c>
      <c r="S44" s="1">
        <v>8</v>
      </c>
      <c r="T44" s="1">
        <v>13.3</v>
      </c>
      <c r="U44" s="1">
        <v>46</v>
      </c>
      <c r="V44" s="1">
        <v>28.2</v>
      </c>
      <c r="W44" s="1">
        <v>31.4</v>
      </c>
      <c r="X44" s="1">
        <v>25.2</v>
      </c>
      <c r="Y44" s="1">
        <v>33.299999999999997</v>
      </c>
      <c r="Z44" s="1">
        <v>23.4</v>
      </c>
      <c r="AA44" s="10">
        <v>31.9</v>
      </c>
      <c r="AB44" s="24">
        <f t="shared" si="6"/>
        <v>297.49999999999994</v>
      </c>
      <c r="AC44" s="2">
        <f t="shared" si="7"/>
        <v>74.2</v>
      </c>
      <c r="AD44" s="2">
        <f t="shared" si="8"/>
        <v>130.79999999999998</v>
      </c>
      <c r="AE44" s="2"/>
      <c r="AF44" s="1">
        <v>2008</v>
      </c>
      <c r="AG44" s="1">
        <v>6.2</v>
      </c>
      <c r="AH44" s="1">
        <v>11.8</v>
      </c>
      <c r="AI44" s="1">
        <v>9.1999999999999993</v>
      </c>
      <c r="AJ44" s="1">
        <v>2.2999999999999998</v>
      </c>
      <c r="AK44" s="1">
        <v>-7.5</v>
      </c>
      <c r="AL44" s="1">
        <v>-25.8</v>
      </c>
      <c r="AM44" s="10">
        <v>-31.4</v>
      </c>
      <c r="AN44" s="23">
        <v>-25</v>
      </c>
      <c r="AO44" s="1">
        <v>-32.200000000000003</v>
      </c>
      <c r="AP44" s="1">
        <v>-25.9</v>
      </c>
      <c r="AQ44" s="1">
        <v>-16.5</v>
      </c>
      <c r="AR44" s="1">
        <v>-3.6</v>
      </c>
      <c r="AS44" s="1">
        <v>6.1</v>
      </c>
      <c r="AT44" s="1">
        <v>10.5</v>
      </c>
      <c r="AU44" s="1">
        <v>10.3</v>
      </c>
      <c r="AV44" s="1">
        <v>2.8</v>
      </c>
      <c r="AW44" s="1">
        <v>-8.4</v>
      </c>
      <c r="AX44" s="1">
        <v>-22.1</v>
      </c>
      <c r="AY44" s="10">
        <v>-29.4</v>
      </c>
      <c r="AZ44" s="2">
        <f t="shared" si="9"/>
        <v>-11.116666666666667</v>
      </c>
      <c r="BA44" s="1">
        <f t="shared" si="10"/>
        <v>8.3000000000000007</v>
      </c>
      <c r="BB44" s="1">
        <f t="shared" si="11"/>
        <v>7.4250000000000007</v>
      </c>
    </row>
    <row r="45" spans="1:54" x14ac:dyDescent="0.3">
      <c r="A45" s="1">
        <v>2009</v>
      </c>
      <c r="B45" s="5">
        <v>0.879</v>
      </c>
      <c r="C45" s="5">
        <v>1.099</v>
      </c>
      <c r="D45" s="1">
        <v>0.879</v>
      </c>
      <c r="F45" s="5"/>
      <c r="H45" s="1">
        <v>2009</v>
      </c>
      <c r="I45" s="1">
        <v>65.2</v>
      </c>
      <c r="J45" s="1">
        <v>37.4</v>
      </c>
      <c r="K45" s="1">
        <v>46</v>
      </c>
      <c r="L45" s="1">
        <v>30.6</v>
      </c>
      <c r="M45" s="1">
        <v>47.7</v>
      </c>
      <c r="N45" s="1">
        <v>36.200000000000003</v>
      </c>
      <c r="O45" s="10">
        <v>15.5</v>
      </c>
      <c r="P45" s="23">
        <v>20</v>
      </c>
      <c r="Q45" s="1">
        <v>8.6</v>
      </c>
      <c r="R45" s="1">
        <v>16.600000000000001</v>
      </c>
      <c r="S45" s="1">
        <v>17.7</v>
      </c>
      <c r="T45" s="1">
        <v>9.1999999999999993</v>
      </c>
      <c r="U45" s="1">
        <v>13.4</v>
      </c>
      <c r="V45" s="1">
        <v>51</v>
      </c>
      <c r="W45" s="1">
        <v>36.9</v>
      </c>
      <c r="X45" s="1">
        <v>52.5</v>
      </c>
      <c r="Y45" s="1">
        <v>16.7</v>
      </c>
      <c r="Z45" s="1">
        <v>25.4</v>
      </c>
      <c r="AA45" s="10">
        <v>7</v>
      </c>
      <c r="AB45" s="24">
        <f t="shared" si="6"/>
        <v>275</v>
      </c>
      <c r="AC45" s="2">
        <f t="shared" si="7"/>
        <v>64.400000000000006</v>
      </c>
      <c r="AD45" s="2">
        <f t="shared" si="8"/>
        <v>153.80000000000001</v>
      </c>
      <c r="AE45" s="2"/>
      <c r="AF45" s="1">
        <v>2009</v>
      </c>
      <c r="AG45" s="1">
        <v>6.1</v>
      </c>
      <c r="AH45" s="1">
        <v>10.5</v>
      </c>
      <c r="AI45" s="1">
        <v>10.3</v>
      </c>
      <c r="AJ45" s="1">
        <v>2.8</v>
      </c>
      <c r="AK45" s="1">
        <v>-8.4</v>
      </c>
      <c r="AL45" s="1">
        <v>-22.1</v>
      </c>
      <c r="AM45" s="10">
        <v>-29.4</v>
      </c>
      <c r="AN45" s="23">
        <v>-24.1</v>
      </c>
      <c r="AO45" s="1">
        <v>-34.700000000000003</v>
      </c>
      <c r="AP45" s="1">
        <v>-29.1</v>
      </c>
      <c r="AQ45" s="1">
        <v>-12.8</v>
      </c>
      <c r="AR45" s="1">
        <v>-5.7</v>
      </c>
      <c r="AS45" s="1">
        <v>8</v>
      </c>
      <c r="AT45" s="1">
        <v>14.5</v>
      </c>
      <c r="AU45" s="1">
        <v>9.5</v>
      </c>
      <c r="AV45" s="1">
        <v>4.3</v>
      </c>
      <c r="AW45" s="1">
        <v>-7.1</v>
      </c>
      <c r="AX45" s="1">
        <v>-22.7</v>
      </c>
      <c r="AY45" s="10">
        <v>-35.299999999999997</v>
      </c>
      <c r="AZ45" s="2">
        <f t="shared" si="9"/>
        <v>-11.266666666666666</v>
      </c>
      <c r="BA45" s="1">
        <f t="shared" si="10"/>
        <v>11.25</v>
      </c>
      <c r="BB45" s="1">
        <f t="shared" si="11"/>
        <v>9.0749999999999993</v>
      </c>
    </row>
    <row r="46" spans="1:54" x14ac:dyDescent="0.3">
      <c r="A46" s="1">
        <v>2010</v>
      </c>
      <c r="B46" s="5">
        <v>0.67800000000000005</v>
      </c>
      <c r="C46" s="5">
        <v>0.83799999999999997</v>
      </c>
      <c r="D46" s="1">
        <v>0.67800000000000005</v>
      </c>
      <c r="F46" s="5"/>
      <c r="H46" s="1">
        <v>2010</v>
      </c>
      <c r="I46" s="1">
        <v>43.6</v>
      </c>
      <c r="J46" s="1">
        <v>30.3</v>
      </c>
      <c r="K46" s="1">
        <v>43.9</v>
      </c>
      <c r="L46" s="1">
        <v>20</v>
      </c>
      <c r="M46" s="1">
        <v>31</v>
      </c>
      <c r="N46" s="1">
        <v>17.100000000000001</v>
      </c>
      <c r="O46" s="10">
        <v>18.3</v>
      </c>
      <c r="P46" s="23">
        <v>42.3</v>
      </c>
      <c r="Q46" s="1">
        <v>5.0999999999999996</v>
      </c>
      <c r="R46" s="1">
        <v>3.9</v>
      </c>
      <c r="S46" s="1">
        <v>8</v>
      </c>
      <c r="T46" s="1">
        <v>16.7</v>
      </c>
      <c r="U46" s="1">
        <v>65.2</v>
      </c>
      <c r="V46" s="1">
        <v>37.4</v>
      </c>
      <c r="W46" s="1">
        <v>46</v>
      </c>
      <c r="X46" s="1">
        <v>30.6</v>
      </c>
      <c r="Y46" s="1">
        <v>47.7</v>
      </c>
      <c r="Z46" s="1">
        <v>36.200000000000003</v>
      </c>
      <c r="AA46" s="10">
        <v>15.5</v>
      </c>
      <c r="AB46" s="24">
        <f t="shared" si="6"/>
        <v>354.59999999999997</v>
      </c>
      <c r="AC46" s="2">
        <f t="shared" si="7"/>
        <v>102.6</v>
      </c>
      <c r="AD46" s="2">
        <f t="shared" si="8"/>
        <v>179.2</v>
      </c>
      <c r="AE46" s="2"/>
      <c r="AF46" s="1">
        <v>2010</v>
      </c>
      <c r="AG46" s="1">
        <v>8</v>
      </c>
      <c r="AH46" s="1">
        <v>14.5</v>
      </c>
      <c r="AI46" s="1">
        <v>9.5</v>
      </c>
      <c r="AJ46" s="1">
        <v>4.3</v>
      </c>
      <c r="AK46" s="1">
        <v>-7.1</v>
      </c>
      <c r="AL46" s="1">
        <v>-22.7</v>
      </c>
      <c r="AM46" s="10">
        <v>-35.299999999999997</v>
      </c>
      <c r="AN46" s="23">
        <v>-28.9</v>
      </c>
      <c r="AO46" s="1">
        <v>-35</v>
      </c>
      <c r="AP46" s="1">
        <v>-24.2</v>
      </c>
      <c r="AQ46" s="1">
        <v>-13.6</v>
      </c>
      <c r="AR46" s="1">
        <v>-1.4</v>
      </c>
      <c r="AS46" s="1">
        <v>8.3000000000000007</v>
      </c>
      <c r="AT46" s="1">
        <v>12.6</v>
      </c>
      <c r="AU46" s="1">
        <v>9.6999999999999993</v>
      </c>
      <c r="AV46" s="1">
        <v>1.2</v>
      </c>
      <c r="AW46" s="1">
        <v>-11</v>
      </c>
      <c r="AX46" s="1">
        <v>-21.2</v>
      </c>
      <c r="AY46" s="10">
        <v>-32.200000000000003</v>
      </c>
      <c r="AZ46" s="2">
        <f t="shared" si="9"/>
        <v>-11.308333333333332</v>
      </c>
      <c r="BA46" s="1">
        <f t="shared" si="10"/>
        <v>10.45</v>
      </c>
      <c r="BB46" s="1">
        <f t="shared" si="11"/>
        <v>7.9499999999999993</v>
      </c>
    </row>
    <row r="47" spans="1:54" x14ac:dyDescent="0.3">
      <c r="A47" s="1">
        <v>2011</v>
      </c>
      <c r="B47" s="5">
        <v>0.49199999999999999</v>
      </c>
      <c r="C47" s="5">
        <v>0.70099999999999996</v>
      </c>
      <c r="D47" s="1">
        <v>0.49199999999999999</v>
      </c>
      <c r="F47" s="5"/>
      <c r="H47" s="1">
        <v>2011</v>
      </c>
      <c r="I47" s="1">
        <v>22</v>
      </c>
      <c r="J47" s="1">
        <v>23.2</v>
      </c>
      <c r="K47" s="1">
        <v>9.9</v>
      </c>
      <c r="L47" s="1">
        <v>10.8</v>
      </c>
      <c r="M47" s="1">
        <v>16.2</v>
      </c>
      <c r="N47" s="1">
        <v>26.7</v>
      </c>
      <c r="O47" s="10">
        <v>20.7</v>
      </c>
      <c r="P47" s="23">
        <v>39.299999999999997</v>
      </c>
      <c r="Q47" s="1">
        <v>18.8</v>
      </c>
      <c r="R47" s="1">
        <v>9.6</v>
      </c>
      <c r="S47" s="1">
        <v>7.9</v>
      </c>
      <c r="T47" s="1">
        <v>23.95</v>
      </c>
      <c r="U47" s="1">
        <v>43.6</v>
      </c>
      <c r="V47" s="1">
        <v>30.3</v>
      </c>
      <c r="W47" s="1">
        <v>43.9</v>
      </c>
      <c r="X47" s="1">
        <v>20</v>
      </c>
      <c r="Y47" s="1">
        <v>31</v>
      </c>
      <c r="Z47" s="1">
        <v>17.100000000000001</v>
      </c>
      <c r="AA47" s="10">
        <v>18.3</v>
      </c>
      <c r="AB47" s="24">
        <f t="shared" si="6"/>
        <v>303.75000000000006</v>
      </c>
      <c r="AC47" s="2">
        <f t="shared" si="7"/>
        <v>73.900000000000006</v>
      </c>
      <c r="AD47" s="2">
        <f t="shared" si="8"/>
        <v>137.80000000000001</v>
      </c>
      <c r="AE47" s="2"/>
      <c r="AF47" s="1">
        <v>2011</v>
      </c>
      <c r="AG47" s="1">
        <v>8.3000000000000007</v>
      </c>
      <c r="AH47" s="1">
        <v>12.6</v>
      </c>
      <c r="AI47" s="1">
        <v>9.6999999999999993</v>
      </c>
      <c r="AJ47" s="1">
        <v>1.2</v>
      </c>
      <c r="AK47" s="1">
        <v>-11</v>
      </c>
      <c r="AL47" s="1">
        <v>-21.2</v>
      </c>
      <c r="AM47" s="10">
        <v>-32.200000000000003</v>
      </c>
      <c r="AN47" s="23">
        <v>-26</v>
      </c>
      <c r="AO47" s="1">
        <v>-32.799999999999997</v>
      </c>
      <c r="AP47" s="1">
        <v>-17.100000000000001</v>
      </c>
      <c r="AQ47" s="1">
        <v>-10.5</v>
      </c>
      <c r="AR47" s="1">
        <v>-1.8</v>
      </c>
      <c r="AS47" s="1">
        <v>8.1999999999999993</v>
      </c>
      <c r="AT47" s="1">
        <v>13</v>
      </c>
      <c r="AU47" s="1">
        <v>11</v>
      </c>
      <c r="AV47" s="1">
        <v>4.2</v>
      </c>
      <c r="AW47" s="1">
        <v>-9</v>
      </c>
      <c r="AX47" s="1">
        <v>-21.9</v>
      </c>
      <c r="AY47" s="10">
        <v>-23.7</v>
      </c>
      <c r="AZ47" s="2">
        <f t="shared" si="9"/>
        <v>-8.8666666666666654</v>
      </c>
      <c r="BA47" s="1">
        <f t="shared" si="10"/>
        <v>10.6</v>
      </c>
      <c r="BB47" s="1">
        <f t="shared" si="11"/>
        <v>9.1000000000000014</v>
      </c>
    </row>
    <row r="48" spans="1:54" x14ac:dyDescent="0.3">
      <c r="A48" s="1">
        <v>2012</v>
      </c>
      <c r="B48" s="5">
        <v>1.052</v>
      </c>
      <c r="C48" s="5">
        <v>1.325</v>
      </c>
      <c r="D48" s="1">
        <v>1.052</v>
      </c>
      <c r="F48" s="5"/>
      <c r="H48" s="1">
        <v>2012</v>
      </c>
      <c r="I48" s="1">
        <v>14</v>
      </c>
      <c r="J48" s="1">
        <v>5.0999999999999996</v>
      </c>
      <c r="K48" s="1">
        <v>16.600000000000001</v>
      </c>
      <c r="L48" s="1">
        <v>38.4</v>
      </c>
      <c r="M48" s="1">
        <v>21.1</v>
      </c>
      <c r="N48" s="1">
        <v>20.7</v>
      </c>
      <c r="O48" s="10">
        <v>6.3</v>
      </c>
      <c r="P48" s="23">
        <v>16.8</v>
      </c>
      <c r="Q48" s="1">
        <v>18.3</v>
      </c>
      <c r="R48" s="1">
        <v>15.4</v>
      </c>
      <c r="S48" s="1">
        <v>7.8</v>
      </c>
      <c r="T48" s="1">
        <v>31.2</v>
      </c>
      <c r="U48" s="1">
        <v>22</v>
      </c>
      <c r="V48" s="1">
        <v>23.2</v>
      </c>
      <c r="W48" s="1">
        <v>9.9</v>
      </c>
      <c r="X48" s="1">
        <v>10.8</v>
      </c>
      <c r="Y48" s="1">
        <v>16.2</v>
      </c>
      <c r="Z48" s="1">
        <v>26.7</v>
      </c>
      <c r="AA48" s="10">
        <v>20.7</v>
      </c>
      <c r="AB48" s="24">
        <f t="shared" si="6"/>
        <v>218.99999999999997</v>
      </c>
      <c r="AC48" s="2">
        <f t="shared" si="7"/>
        <v>45.2</v>
      </c>
      <c r="AD48" s="2">
        <f t="shared" si="8"/>
        <v>65.900000000000006</v>
      </c>
      <c r="AE48" s="2"/>
      <c r="AF48" s="1">
        <v>2012</v>
      </c>
      <c r="AG48" s="1">
        <v>8.1999999999999993</v>
      </c>
      <c r="AH48" s="1">
        <v>13</v>
      </c>
      <c r="AI48" s="1">
        <v>11</v>
      </c>
      <c r="AJ48" s="1">
        <v>4.2</v>
      </c>
      <c r="AK48" s="1">
        <v>-9</v>
      </c>
      <c r="AL48" s="1">
        <v>-21.9</v>
      </c>
      <c r="AM48" s="10">
        <v>-23.7</v>
      </c>
      <c r="AN48" s="23">
        <v>-29.1</v>
      </c>
      <c r="AO48" s="1">
        <v>-23.9</v>
      </c>
      <c r="AP48" s="1">
        <v>-24.2</v>
      </c>
      <c r="AQ48" s="1">
        <v>-14.7</v>
      </c>
      <c r="AR48" s="1">
        <v>-4</v>
      </c>
      <c r="AS48" s="1">
        <v>9.6</v>
      </c>
      <c r="AT48" s="1">
        <v>15.3</v>
      </c>
      <c r="AU48" s="1">
        <v>10.1</v>
      </c>
      <c r="AV48" s="1">
        <v>5</v>
      </c>
      <c r="AW48" s="1">
        <v>-13.2</v>
      </c>
      <c r="AX48" s="1">
        <v>-21.8</v>
      </c>
      <c r="AY48" s="10">
        <v>-27.7</v>
      </c>
      <c r="AZ48" s="2">
        <f t="shared" si="9"/>
        <v>-9.8833333333333346</v>
      </c>
      <c r="BA48" s="1">
        <f t="shared" si="10"/>
        <v>12.45</v>
      </c>
      <c r="BB48" s="1">
        <f t="shared" si="11"/>
        <v>10</v>
      </c>
    </row>
    <row r="49" spans="1:54" x14ac:dyDescent="0.3">
      <c r="A49" s="1">
        <v>2013</v>
      </c>
      <c r="B49" s="5">
        <v>0.82</v>
      </c>
      <c r="C49" s="5">
        <v>0.95099999999999996</v>
      </c>
      <c r="D49" s="1">
        <v>0.82</v>
      </c>
      <c r="H49" s="1">
        <v>2013</v>
      </c>
      <c r="I49" s="1">
        <v>12.3</v>
      </c>
      <c r="J49" s="1">
        <v>31</v>
      </c>
      <c r="K49" s="1">
        <v>50.2</v>
      </c>
      <c r="L49" s="1">
        <v>76.599999999999994</v>
      </c>
      <c r="M49" s="1">
        <v>27.1</v>
      </c>
      <c r="N49" s="1">
        <v>25.5</v>
      </c>
      <c r="O49" s="10">
        <v>23.5</v>
      </c>
      <c r="P49" s="23">
        <v>6.3</v>
      </c>
      <c r="Q49" s="1">
        <v>20.6</v>
      </c>
      <c r="R49" s="1">
        <v>5.3</v>
      </c>
      <c r="S49" s="1">
        <v>6.2</v>
      </c>
      <c r="T49" s="1">
        <v>5.0999999999999996</v>
      </c>
      <c r="U49" s="1">
        <v>14</v>
      </c>
      <c r="V49" s="1">
        <v>5.0999999999999996</v>
      </c>
      <c r="W49" s="1">
        <v>16.600000000000001</v>
      </c>
      <c r="X49" s="1">
        <v>38.4</v>
      </c>
      <c r="Y49" s="1">
        <v>21.1</v>
      </c>
      <c r="Z49" s="1">
        <v>20.7</v>
      </c>
      <c r="AA49" s="10">
        <v>6.3</v>
      </c>
      <c r="AB49" s="24">
        <f t="shared" si="6"/>
        <v>165.70000000000002</v>
      </c>
      <c r="AC49" s="2">
        <f t="shared" si="7"/>
        <v>19.100000000000001</v>
      </c>
      <c r="AD49" s="2">
        <f t="shared" si="8"/>
        <v>74.099999999999994</v>
      </c>
      <c r="AE49" s="2"/>
      <c r="AF49" s="1">
        <v>2013</v>
      </c>
      <c r="AG49" s="1">
        <v>9.6</v>
      </c>
      <c r="AH49" s="1">
        <v>15.3</v>
      </c>
      <c r="AI49" s="1">
        <v>10.1</v>
      </c>
      <c r="AJ49" s="1">
        <v>5</v>
      </c>
      <c r="AK49" s="1">
        <v>-13.2</v>
      </c>
      <c r="AL49" s="1">
        <v>-21.8</v>
      </c>
      <c r="AM49" s="10">
        <v>-27.7</v>
      </c>
      <c r="AN49" s="23">
        <v>-32.9</v>
      </c>
      <c r="AO49" s="1">
        <v>-36</v>
      </c>
      <c r="AP49" s="1">
        <v>-30.9</v>
      </c>
      <c r="AQ49" s="1">
        <v>-15.1</v>
      </c>
      <c r="AR49" s="1">
        <v>0</v>
      </c>
      <c r="AS49" s="1">
        <v>7.7</v>
      </c>
      <c r="AT49" s="1">
        <v>14.7</v>
      </c>
      <c r="AU49" s="1">
        <v>10</v>
      </c>
      <c r="AV49" s="1">
        <v>1.3</v>
      </c>
      <c r="AW49" s="1">
        <v>-10.6</v>
      </c>
      <c r="AX49" s="1">
        <v>-20</v>
      </c>
      <c r="AY49" s="10">
        <v>-29.6</v>
      </c>
      <c r="AZ49" s="2">
        <f t="shared" si="9"/>
        <v>-11.783333333333333</v>
      </c>
      <c r="BA49" s="1">
        <f t="shared" si="10"/>
        <v>11.2</v>
      </c>
      <c r="BB49" s="1">
        <f t="shared" si="11"/>
        <v>8.4249999999999989</v>
      </c>
    </row>
    <row r="50" spans="1:54" x14ac:dyDescent="0.3">
      <c r="A50" s="1">
        <v>2014</v>
      </c>
      <c r="B50" s="5">
        <v>0.81899999999999995</v>
      </c>
      <c r="C50" s="5">
        <v>0.995</v>
      </c>
      <c r="D50" s="1">
        <v>0.81899999999999995</v>
      </c>
      <c r="H50" s="1">
        <v>2014</v>
      </c>
      <c r="I50" s="1">
        <v>91.9</v>
      </c>
      <c r="J50" s="1">
        <v>47.8</v>
      </c>
      <c r="K50" s="1">
        <v>66.599999999999994</v>
      </c>
      <c r="L50" s="1">
        <v>49.4</v>
      </c>
      <c r="M50" s="1">
        <v>18.3</v>
      </c>
      <c r="N50" s="1">
        <v>28.7</v>
      </c>
      <c r="O50" s="10">
        <v>10.1</v>
      </c>
      <c r="P50" s="23">
        <v>11.8</v>
      </c>
      <c r="Q50" s="1">
        <v>18.2</v>
      </c>
      <c r="R50" s="1">
        <v>9.6</v>
      </c>
      <c r="S50" s="1">
        <v>16</v>
      </c>
      <c r="T50" s="1">
        <v>19.600000000000001</v>
      </c>
      <c r="U50" s="1">
        <v>12.3</v>
      </c>
      <c r="V50" s="1">
        <v>31</v>
      </c>
      <c r="W50" s="1">
        <v>50.2</v>
      </c>
      <c r="X50" s="1">
        <v>76.599999999999994</v>
      </c>
      <c r="Y50" s="1">
        <v>27.1</v>
      </c>
      <c r="Z50" s="1">
        <v>25.5</v>
      </c>
      <c r="AA50" s="10">
        <v>23.5</v>
      </c>
      <c r="AB50" s="24">
        <f t="shared" si="6"/>
        <v>321.39999999999998</v>
      </c>
      <c r="AC50" s="2">
        <f t="shared" si="7"/>
        <v>43.3</v>
      </c>
      <c r="AD50" s="2">
        <f t="shared" si="8"/>
        <v>170.1</v>
      </c>
      <c r="AE50" s="2"/>
      <c r="AF50" s="1">
        <v>2014</v>
      </c>
      <c r="AG50" s="1">
        <v>7.7</v>
      </c>
      <c r="AH50" s="1">
        <v>14.7</v>
      </c>
      <c r="AI50" s="1">
        <v>10</v>
      </c>
      <c r="AJ50" s="1">
        <v>1.3</v>
      </c>
      <c r="AK50" s="1">
        <v>-10.6</v>
      </c>
      <c r="AL50" s="1">
        <v>-20</v>
      </c>
      <c r="AM50" s="10">
        <v>-29.6</v>
      </c>
      <c r="AN50" s="23">
        <v>-38.5</v>
      </c>
      <c r="AO50" s="1">
        <v>-32.700000000000003</v>
      </c>
      <c r="AP50" s="1">
        <v>-19.5</v>
      </c>
      <c r="AQ50" s="1">
        <v>-10.1</v>
      </c>
      <c r="AR50" s="1">
        <v>-3.2</v>
      </c>
      <c r="AS50" s="1">
        <v>9.5</v>
      </c>
      <c r="AT50" s="1">
        <v>14</v>
      </c>
      <c r="AU50" s="1">
        <v>7.4</v>
      </c>
      <c r="AV50" s="1">
        <v>2.1</v>
      </c>
      <c r="AW50" s="1">
        <v>-12.8</v>
      </c>
      <c r="AX50" s="1">
        <v>-27.8</v>
      </c>
      <c r="AY50" s="10">
        <v>-24.6</v>
      </c>
      <c r="AZ50" s="2">
        <f t="shared" si="9"/>
        <v>-11.35</v>
      </c>
      <c r="BA50" s="1">
        <f t="shared" si="10"/>
        <v>11.75</v>
      </c>
      <c r="BB50" s="1">
        <f t="shared" si="11"/>
        <v>8.25</v>
      </c>
    </row>
    <row r="51" spans="1:54" x14ac:dyDescent="0.3">
      <c r="A51" s="1">
        <v>2015</v>
      </c>
      <c r="B51" s="5">
        <v>0.66500000000000004</v>
      </c>
      <c r="C51" s="5">
        <v>0.84399999999999997</v>
      </c>
      <c r="D51" s="1">
        <v>0.66500000000000004</v>
      </c>
      <c r="H51" s="1">
        <v>2015</v>
      </c>
      <c r="I51" s="1">
        <v>18.8</v>
      </c>
      <c r="J51" s="1">
        <v>20.3</v>
      </c>
      <c r="K51" s="1">
        <v>13.9</v>
      </c>
      <c r="L51" s="1">
        <v>32</v>
      </c>
      <c r="M51" s="1">
        <v>29.1</v>
      </c>
      <c r="N51" s="1">
        <v>18.8</v>
      </c>
      <c r="O51" s="10">
        <v>2.1</v>
      </c>
      <c r="P51" s="23">
        <v>16.600000000000001</v>
      </c>
      <c r="Q51" s="1">
        <v>5.0999999999999996</v>
      </c>
      <c r="R51" s="1">
        <v>19.7</v>
      </c>
      <c r="S51" s="1">
        <v>5.2</v>
      </c>
      <c r="T51" s="1">
        <v>5.7</v>
      </c>
      <c r="U51" s="1">
        <v>91.9</v>
      </c>
      <c r="V51" s="1">
        <v>47.8</v>
      </c>
      <c r="W51" s="1">
        <v>66.599999999999994</v>
      </c>
      <c r="X51" s="1">
        <v>49.4</v>
      </c>
      <c r="Y51" s="1">
        <v>18.3</v>
      </c>
      <c r="Z51" s="1">
        <v>28.7</v>
      </c>
      <c r="AA51" s="10">
        <v>10.1</v>
      </c>
      <c r="AB51" s="24">
        <f t="shared" si="6"/>
        <v>365.1</v>
      </c>
      <c r="AC51" s="2">
        <f t="shared" si="7"/>
        <v>139.69999999999999</v>
      </c>
      <c r="AD51" s="2">
        <f t="shared" si="8"/>
        <v>255.7</v>
      </c>
      <c r="AF51" s="1">
        <v>2015</v>
      </c>
      <c r="AG51" s="1">
        <v>9.5</v>
      </c>
      <c r="AH51" s="1">
        <v>14</v>
      </c>
      <c r="AI51" s="1">
        <v>7.4</v>
      </c>
      <c r="AJ51" s="1">
        <v>2.1</v>
      </c>
      <c r="AK51" s="1">
        <v>-12.8</v>
      </c>
      <c r="AL51" s="1">
        <v>-27.8</v>
      </c>
      <c r="AM51" s="10">
        <v>-24.6</v>
      </c>
      <c r="AN51" s="23">
        <v>-33.5</v>
      </c>
      <c r="AO51" s="1">
        <v>-33</v>
      </c>
      <c r="AP51" s="1">
        <v>-22.5</v>
      </c>
      <c r="AQ51" s="1">
        <v>-16.2</v>
      </c>
      <c r="AR51" s="1">
        <v>-4.7</v>
      </c>
      <c r="AS51" s="1">
        <v>8.1999999999999993</v>
      </c>
      <c r="AT51" s="1">
        <v>12.6</v>
      </c>
      <c r="AU51" s="1">
        <v>8.3000000000000007</v>
      </c>
      <c r="AV51" s="1">
        <v>2.8</v>
      </c>
      <c r="AW51" s="1">
        <v>-8.5</v>
      </c>
      <c r="AX51" s="1">
        <v>-19.600000000000001</v>
      </c>
      <c r="AY51" s="10">
        <v>-28.7</v>
      </c>
      <c r="AZ51" s="2">
        <f t="shared" si="9"/>
        <v>-11.233333333333334</v>
      </c>
      <c r="BA51" s="1">
        <f t="shared" si="10"/>
        <v>10.399999999999999</v>
      </c>
      <c r="BB51" s="1">
        <f t="shared" si="11"/>
        <v>7.9749999999999996</v>
      </c>
    </row>
    <row r="52" spans="1:54" x14ac:dyDescent="0.3">
      <c r="A52" s="1">
        <v>2016</v>
      </c>
      <c r="B52" s="5">
        <v>0.78400000000000003</v>
      </c>
      <c r="C52" s="5">
        <v>0.92300000000000004</v>
      </c>
      <c r="D52" s="1">
        <v>0.78400000000000003</v>
      </c>
      <c r="H52" s="1">
        <v>2016</v>
      </c>
      <c r="I52" s="1">
        <v>18.8</v>
      </c>
      <c r="J52" s="1">
        <v>39.299999999999997</v>
      </c>
      <c r="K52" s="1">
        <v>67</v>
      </c>
      <c r="L52" s="1">
        <v>16.399999999999999</v>
      </c>
      <c r="M52" s="1">
        <v>45.9</v>
      </c>
      <c r="N52" s="1">
        <v>13.6</v>
      </c>
      <c r="O52" s="10">
        <v>14.4</v>
      </c>
      <c r="P52" s="23">
        <v>35</v>
      </c>
      <c r="Q52" s="1">
        <v>24</v>
      </c>
      <c r="R52" s="1">
        <v>22.1</v>
      </c>
      <c r="S52" s="1">
        <v>11.8</v>
      </c>
      <c r="T52" s="1">
        <v>6.6</v>
      </c>
      <c r="U52" s="1">
        <v>18.8</v>
      </c>
      <c r="V52" s="1">
        <v>20.3</v>
      </c>
      <c r="W52" s="1">
        <v>13.9</v>
      </c>
      <c r="X52" s="1">
        <v>32</v>
      </c>
      <c r="Y52" s="1">
        <v>29.1</v>
      </c>
      <c r="Z52" s="1">
        <v>18.8</v>
      </c>
      <c r="AA52" s="10">
        <v>2.1</v>
      </c>
      <c r="AB52" s="24">
        <f t="shared" si="6"/>
        <v>234.5</v>
      </c>
      <c r="AC52" s="2">
        <f t="shared" si="7"/>
        <v>39.1</v>
      </c>
      <c r="AD52" s="2">
        <f t="shared" si="8"/>
        <v>85</v>
      </c>
      <c r="AF52" s="1">
        <v>2016</v>
      </c>
      <c r="AG52" s="1">
        <v>8.1999999999999993</v>
      </c>
      <c r="AH52" s="1">
        <v>12.6</v>
      </c>
      <c r="AI52" s="1">
        <v>8.3000000000000007</v>
      </c>
      <c r="AJ52" s="1">
        <v>2.8</v>
      </c>
      <c r="AK52" s="1">
        <v>-8.5</v>
      </c>
      <c r="AL52" s="1">
        <v>-19.600000000000001</v>
      </c>
      <c r="AM52" s="10">
        <v>-28.7</v>
      </c>
      <c r="AN52" s="23">
        <v>-21.4</v>
      </c>
      <c r="AO52" s="1">
        <v>-29.2</v>
      </c>
      <c r="AP52" s="1">
        <v>-21.6</v>
      </c>
      <c r="AQ52" s="1">
        <v>-13.6</v>
      </c>
      <c r="AR52" s="1">
        <v>-5.2</v>
      </c>
      <c r="AS52" s="1">
        <v>9.1999999999999993</v>
      </c>
      <c r="AT52" s="1">
        <v>12.9</v>
      </c>
      <c r="AU52" s="1">
        <v>9</v>
      </c>
      <c r="AV52" s="1">
        <v>5.8</v>
      </c>
      <c r="AW52" s="1">
        <v>-8.3000000000000007</v>
      </c>
      <c r="AX52" s="1">
        <v>-25</v>
      </c>
      <c r="AY52" s="10">
        <v>-37</v>
      </c>
      <c r="AZ52" s="2">
        <f t="shared" si="9"/>
        <v>-10.366666666666665</v>
      </c>
      <c r="BA52" s="1">
        <f t="shared" si="10"/>
        <v>11.05</v>
      </c>
      <c r="BB52" s="1">
        <f t="shared" si="11"/>
        <v>9.2249999999999996</v>
      </c>
    </row>
    <row r="53" spans="1:54" x14ac:dyDescent="0.3">
      <c r="A53" s="1">
        <v>2017</v>
      </c>
      <c r="B53" s="5">
        <v>0.68200000000000005</v>
      </c>
      <c r="C53" s="5">
        <v>0.82</v>
      </c>
      <c r="D53" s="1">
        <v>0.68200000000000005</v>
      </c>
      <c r="H53" s="1">
        <v>2017</v>
      </c>
      <c r="I53" s="1">
        <v>28.4</v>
      </c>
      <c r="J53" s="1">
        <v>52.5</v>
      </c>
      <c r="K53" s="1">
        <v>66.3</v>
      </c>
      <c r="L53" s="1">
        <v>41.7</v>
      </c>
      <c r="M53" s="1">
        <v>24.1</v>
      </c>
      <c r="N53" s="1">
        <v>19.100000000000001</v>
      </c>
      <c r="O53" s="10">
        <v>20.100000000000001</v>
      </c>
      <c r="P53" s="23">
        <v>16.399999999999999</v>
      </c>
      <c r="Q53" s="1">
        <v>13</v>
      </c>
      <c r="R53" s="1">
        <v>24.7</v>
      </c>
      <c r="S53" s="1">
        <v>28</v>
      </c>
      <c r="T53" s="1">
        <v>1.8</v>
      </c>
      <c r="U53" s="1">
        <v>18.8</v>
      </c>
      <c r="V53" s="1">
        <v>39.299999999999997</v>
      </c>
      <c r="W53" s="1">
        <v>67</v>
      </c>
      <c r="X53" s="1">
        <v>16.399999999999999</v>
      </c>
      <c r="Y53" s="1">
        <v>45.9</v>
      </c>
      <c r="Z53" s="1">
        <v>13.6</v>
      </c>
      <c r="AA53" s="10">
        <v>14.4</v>
      </c>
      <c r="AB53" s="24">
        <f t="shared" si="6"/>
        <v>299.3</v>
      </c>
      <c r="AC53" s="2">
        <f t="shared" si="7"/>
        <v>58.099999999999994</v>
      </c>
      <c r="AD53" s="2">
        <f t="shared" si="8"/>
        <v>141.5</v>
      </c>
      <c r="AF53" s="1">
        <v>2017</v>
      </c>
      <c r="AG53" s="1">
        <v>9.1999999999999993</v>
      </c>
      <c r="AH53" s="1">
        <v>12.9</v>
      </c>
      <c r="AI53" s="1">
        <v>9</v>
      </c>
      <c r="AJ53" s="1">
        <v>5.8</v>
      </c>
      <c r="AK53" s="1">
        <v>-8.3000000000000007</v>
      </c>
      <c r="AL53" s="1">
        <v>-25</v>
      </c>
      <c r="AM53" s="10">
        <v>-37</v>
      </c>
      <c r="AN53" s="23">
        <v>-27.8</v>
      </c>
      <c r="AO53" s="1">
        <v>-31.5</v>
      </c>
      <c r="AP53" s="1">
        <v>-15.2</v>
      </c>
      <c r="AQ53" s="1">
        <v>-14.2</v>
      </c>
      <c r="AR53" s="1">
        <v>-6.5</v>
      </c>
      <c r="AS53" s="1">
        <v>7.8</v>
      </c>
      <c r="AT53" s="1">
        <v>11.8</v>
      </c>
      <c r="AU53" s="1">
        <v>7.9</v>
      </c>
      <c r="AV53" s="1">
        <v>1.2</v>
      </c>
      <c r="AW53" s="1">
        <v>-9.9</v>
      </c>
      <c r="AX53" s="1">
        <v>-26</v>
      </c>
      <c r="AY53" s="10">
        <v>-27.9</v>
      </c>
      <c r="AZ53" s="2">
        <f t="shared" si="9"/>
        <v>-10.858333333333334</v>
      </c>
      <c r="BA53" s="1">
        <f t="shared" si="10"/>
        <v>9.8000000000000007</v>
      </c>
      <c r="BB53" s="1">
        <f t="shared" si="11"/>
        <v>7.1749999999999998</v>
      </c>
    </row>
    <row r="54" spans="1:54" x14ac:dyDescent="0.3">
      <c r="A54" s="1">
        <v>2018</v>
      </c>
      <c r="B54" s="5">
        <v>1.167</v>
      </c>
      <c r="C54" s="5">
        <v>1.3660000000000001</v>
      </c>
      <c r="D54" s="1">
        <v>1.167</v>
      </c>
      <c r="H54" s="1">
        <v>2018</v>
      </c>
      <c r="I54" s="1">
        <v>28.9</v>
      </c>
      <c r="J54" s="1">
        <v>44.7</v>
      </c>
      <c r="K54" s="1">
        <v>22.4</v>
      </c>
      <c r="L54" s="1">
        <v>71.5</v>
      </c>
      <c r="M54" s="1">
        <v>17.8</v>
      </c>
      <c r="N54" s="1">
        <v>23.4</v>
      </c>
      <c r="O54" s="10">
        <v>4.7</v>
      </c>
      <c r="P54" s="23">
        <v>38.5</v>
      </c>
      <c r="Q54" s="1">
        <v>16</v>
      </c>
      <c r="R54" s="1">
        <v>7.5</v>
      </c>
      <c r="S54" s="1">
        <v>10.7</v>
      </c>
      <c r="T54" s="1">
        <v>11.3</v>
      </c>
      <c r="U54" s="1">
        <v>28.4</v>
      </c>
      <c r="V54" s="1">
        <v>52.5</v>
      </c>
      <c r="W54" s="1">
        <v>66.3</v>
      </c>
      <c r="X54" s="1">
        <v>41.7</v>
      </c>
      <c r="Y54" s="1">
        <v>24.1</v>
      </c>
      <c r="Z54" s="1">
        <v>19.100000000000001</v>
      </c>
      <c r="AA54" s="10">
        <v>20.100000000000001</v>
      </c>
      <c r="AB54" s="24">
        <f t="shared" si="6"/>
        <v>336.20000000000005</v>
      </c>
      <c r="AC54" s="2">
        <f t="shared" si="7"/>
        <v>80.900000000000006</v>
      </c>
      <c r="AD54" s="2">
        <f t="shared" si="8"/>
        <v>188.89999999999998</v>
      </c>
      <c r="AF54" s="1">
        <v>2018</v>
      </c>
      <c r="AG54" s="1">
        <v>7.8</v>
      </c>
      <c r="AH54" s="1">
        <v>11.8</v>
      </c>
      <c r="AI54" s="1">
        <v>7.9</v>
      </c>
      <c r="AJ54" s="1">
        <v>1.2</v>
      </c>
      <c r="AK54" s="1">
        <v>-9.9</v>
      </c>
      <c r="AL54" s="1">
        <v>-26</v>
      </c>
      <c r="AM54" s="10">
        <v>-27.9</v>
      </c>
      <c r="AN54" s="23">
        <v>-29.8</v>
      </c>
      <c r="AO54" s="1">
        <v>-28.2</v>
      </c>
      <c r="AP54" s="1">
        <v>-30.2</v>
      </c>
      <c r="AQ54" s="1">
        <v>-14.6</v>
      </c>
      <c r="AR54" s="1">
        <v>-5.5</v>
      </c>
      <c r="AS54" s="1">
        <v>14</v>
      </c>
      <c r="AT54" s="1">
        <v>9.5</v>
      </c>
      <c r="AU54" s="1">
        <v>12.2</v>
      </c>
      <c r="AV54" s="1">
        <v>3.3</v>
      </c>
      <c r="AW54" s="1">
        <v>-4.2</v>
      </c>
      <c r="AX54" s="1">
        <v>-24.9</v>
      </c>
      <c r="AY54" s="10">
        <v>-23.8</v>
      </c>
      <c r="AZ54" s="2">
        <f t="shared" si="9"/>
        <v>-10.183333333333334</v>
      </c>
      <c r="BA54" s="1">
        <f t="shared" si="10"/>
        <v>11.75</v>
      </c>
      <c r="BB54" s="1">
        <f t="shared" si="11"/>
        <v>9.75</v>
      </c>
    </row>
    <row r="55" spans="1:54" x14ac:dyDescent="0.3">
      <c r="A55" s="1">
        <v>2019</v>
      </c>
      <c r="B55" s="5">
        <v>1.32</v>
      </c>
      <c r="C55" s="5">
        <v>1.3779999999999999</v>
      </c>
      <c r="D55" s="1">
        <v>1.32</v>
      </c>
      <c r="H55" s="1">
        <v>2019</v>
      </c>
      <c r="I55" s="1">
        <v>24.9</v>
      </c>
      <c r="J55" s="1">
        <v>74.2</v>
      </c>
      <c r="K55" s="1">
        <v>10.4</v>
      </c>
      <c r="L55" s="1">
        <v>28</v>
      </c>
      <c r="M55" s="1">
        <v>32.4</v>
      </c>
      <c r="N55" s="1">
        <v>34</v>
      </c>
      <c r="O55" s="10">
        <v>22</v>
      </c>
      <c r="P55" s="23">
        <v>7.6</v>
      </c>
      <c r="Q55" s="1">
        <v>16.8</v>
      </c>
      <c r="R55" s="1">
        <v>11.4</v>
      </c>
      <c r="S55" s="1">
        <v>17.3</v>
      </c>
      <c r="T55" s="1">
        <v>6.5</v>
      </c>
      <c r="U55" s="1">
        <v>28.9</v>
      </c>
      <c r="V55" s="1">
        <v>44.7</v>
      </c>
      <c r="W55" s="1">
        <v>22.4</v>
      </c>
      <c r="X55" s="1">
        <v>71.5</v>
      </c>
      <c r="Y55" s="1">
        <v>17.8</v>
      </c>
      <c r="Z55" s="1">
        <v>23.4</v>
      </c>
      <c r="AA55" s="10">
        <v>4.7</v>
      </c>
      <c r="AB55" s="24">
        <f t="shared" si="6"/>
        <v>273</v>
      </c>
      <c r="AC55" s="2">
        <f t="shared" si="7"/>
        <v>73.599999999999994</v>
      </c>
      <c r="AD55" s="2">
        <f t="shared" si="8"/>
        <v>167.5</v>
      </c>
      <c r="AF55" s="1">
        <v>2019</v>
      </c>
      <c r="AG55" s="1">
        <v>14</v>
      </c>
      <c r="AH55" s="1">
        <v>9.5</v>
      </c>
      <c r="AI55" s="1">
        <v>12.2</v>
      </c>
      <c r="AJ55" s="1">
        <v>3.3</v>
      </c>
      <c r="AK55" s="1">
        <v>-4.2</v>
      </c>
      <c r="AL55" s="1">
        <v>-24.9</v>
      </c>
      <c r="AM55" s="10">
        <v>-23.8</v>
      </c>
      <c r="AN55" s="23">
        <v>-31.8</v>
      </c>
      <c r="AO55" s="1">
        <v>-24.9</v>
      </c>
      <c r="AP55" s="1">
        <v>-18.2</v>
      </c>
      <c r="AQ55" s="1">
        <v>-15.5</v>
      </c>
      <c r="AR55" s="1">
        <v>-5.9</v>
      </c>
      <c r="AS55" s="1">
        <v>11.2</v>
      </c>
      <c r="AT55" s="1">
        <v>12.5</v>
      </c>
      <c r="AU55" s="1">
        <v>15</v>
      </c>
      <c r="AV55" s="1">
        <v>3.7</v>
      </c>
      <c r="AW55" s="1">
        <v>-7.9</v>
      </c>
      <c r="AX55" s="1">
        <v>-22.6</v>
      </c>
      <c r="AY55" s="10">
        <v>-32.799999999999997</v>
      </c>
      <c r="AZ55" s="2">
        <f t="shared" si="9"/>
        <v>-9.7666666666666675</v>
      </c>
      <c r="BA55" s="1">
        <f t="shared" si="10"/>
        <v>11.85</v>
      </c>
      <c r="BB55" s="1">
        <f t="shared" si="11"/>
        <v>10.600000000000001</v>
      </c>
    </row>
    <row r="56" spans="1:54" x14ac:dyDescent="0.3">
      <c r="A56" s="1">
        <v>2020</v>
      </c>
      <c r="B56" s="5">
        <v>0.70899999999999996</v>
      </c>
      <c r="C56" s="5">
        <v>0.622</v>
      </c>
      <c r="D56" s="1">
        <v>0.70899999999999996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3">
        <v>23.7</v>
      </c>
      <c r="Q56" s="1">
        <v>15.9</v>
      </c>
      <c r="R56" s="1">
        <v>13.9</v>
      </c>
      <c r="S56" s="1">
        <v>23.4</v>
      </c>
      <c r="T56" s="1">
        <v>29.2</v>
      </c>
      <c r="U56" s="1">
        <v>24.9</v>
      </c>
      <c r="V56" s="1">
        <v>74.2</v>
      </c>
      <c r="W56" s="1">
        <v>10.4</v>
      </c>
      <c r="X56" s="1">
        <v>28</v>
      </c>
      <c r="Y56" s="1">
        <v>32.4</v>
      </c>
      <c r="Z56" s="1">
        <v>34</v>
      </c>
      <c r="AA56" s="10">
        <v>22</v>
      </c>
      <c r="AB56" s="24">
        <f t="shared" si="6"/>
        <v>332</v>
      </c>
      <c r="AC56" s="2">
        <f t="shared" si="7"/>
        <v>99.1</v>
      </c>
      <c r="AD56" s="2">
        <f t="shared" si="8"/>
        <v>137.5</v>
      </c>
      <c r="AF56" s="1">
        <v>2020</v>
      </c>
      <c r="AG56" s="1">
        <v>11.2</v>
      </c>
      <c r="AH56" s="1">
        <v>12.5</v>
      </c>
      <c r="AI56" s="1">
        <v>15</v>
      </c>
      <c r="AJ56" s="1">
        <v>3.7</v>
      </c>
      <c r="AK56" s="1">
        <v>-7.9</v>
      </c>
      <c r="AL56" s="1">
        <v>-22.6</v>
      </c>
      <c r="AM56" s="10">
        <v>-32.799999999999997</v>
      </c>
      <c r="AN56" s="23">
        <v>-26.7</v>
      </c>
      <c r="AO56" s="1">
        <v>-20.399999999999999</v>
      </c>
      <c r="AP56" s="1">
        <v>-21.6</v>
      </c>
      <c r="AQ56" s="1">
        <v>-6.9</v>
      </c>
      <c r="AR56" s="1">
        <v>0.5</v>
      </c>
      <c r="AS56" s="1">
        <v>12</v>
      </c>
      <c r="AT56" s="1">
        <v>12</v>
      </c>
      <c r="AU56" s="1">
        <v>13.7</v>
      </c>
      <c r="AV56" s="1">
        <v>7.6</v>
      </c>
      <c r="AW56" s="1">
        <v>-9.1</v>
      </c>
      <c r="AX56" s="1">
        <v>-13.1</v>
      </c>
      <c r="AY56" s="10">
        <v>-28.9</v>
      </c>
      <c r="AZ56" s="2">
        <f t="shared" si="9"/>
        <v>-6.7416666666666663</v>
      </c>
      <c r="BA56" s="1">
        <f t="shared" si="10"/>
        <v>12</v>
      </c>
      <c r="BB56" s="1">
        <f t="shared" si="11"/>
        <v>11.325000000000001</v>
      </c>
    </row>
    <row r="57" spans="1:54" x14ac:dyDescent="0.3">
      <c r="A57" s="1">
        <v>2021</v>
      </c>
      <c r="B57" s="5">
        <v>0.93</v>
      </c>
      <c r="C57" s="5">
        <v>0.98299999999999998</v>
      </c>
      <c r="D57" s="1">
        <v>0.93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3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4">
        <f t="shared" si="6"/>
        <v>599.5</v>
      </c>
      <c r="AC57" s="2">
        <f t="shared" si="7"/>
        <v>126.60000000000001</v>
      </c>
      <c r="AD57" s="2">
        <f t="shared" si="8"/>
        <v>244.3</v>
      </c>
      <c r="AF57" s="1">
        <v>2021</v>
      </c>
      <c r="AG57" s="1">
        <v>12</v>
      </c>
      <c r="AH57" s="1">
        <v>12</v>
      </c>
      <c r="AI57" s="1">
        <v>13.7</v>
      </c>
      <c r="AJ57" s="1">
        <v>7.6</v>
      </c>
      <c r="AK57" s="1">
        <v>-9.1</v>
      </c>
      <c r="AL57" s="1">
        <v>-13.1</v>
      </c>
      <c r="AM57" s="10">
        <v>-28.9</v>
      </c>
      <c r="AN57" s="23">
        <v>-33.700000000000003</v>
      </c>
      <c r="AO57" s="1">
        <v>-35.4</v>
      </c>
      <c r="AP57" s="1">
        <v>-31.3</v>
      </c>
      <c r="AQ57" s="1">
        <v>-13.8</v>
      </c>
      <c r="AR57" s="1">
        <v>-0.4</v>
      </c>
      <c r="AS57" s="1">
        <v>9.1999999999999993</v>
      </c>
      <c r="AT57" s="1">
        <v>13.2</v>
      </c>
      <c r="AU57" s="1">
        <v>11.2</v>
      </c>
      <c r="AV57" s="1">
        <v>4.5</v>
      </c>
      <c r="AW57" s="1">
        <v>-8.6</v>
      </c>
      <c r="AX57" s="1">
        <v>-21.9</v>
      </c>
      <c r="AY57" s="10">
        <v>-30.2</v>
      </c>
      <c r="AZ57" s="2">
        <f t="shared" si="9"/>
        <v>-11.43333333333333</v>
      </c>
      <c r="BA57" s="1">
        <f t="shared" si="10"/>
        <v>11.2</v>
      </c>
      <c r="BB57" s="1">
        <f t="shared" si="11"/>
        <v>9.5249999999999986</v>
      </c>
    </row>
    <row r="58" spans="1:54" x14ac:dyDescent="0.3">
      <c r="C58" s="5"/>
      <c r="H58" s="2"/>
      <c r="P58" s="1">
        <f t="shared" ref="P58:AD58" si="12">AVERAGE(P2:P57)</f>
        <v>14.832142857142857</v>
      </c>
      <c r="Q58" s="1">
        <f t="shared" si="12"/>
        <v>12.44181818181818</v>
      </c>
      <c r="R58" s="1">
        <f t="shared" si="12"/>
        <v>13.391071428571431</v>
      </c>
      <c r="S58" s="1">
        <f t="shared" si="12"/>
        <v>13.966071428571427</v>
      </c>
      <c r="T58" s="1">
        <f t="shared" si="12"/>
        <v>16.349107142857147</v>
      </c>
      <c r="U58" s="1">
        <f t="shared" si="12"/>
        <v>29.119642857142868</v>
      </c>
      <c r="V58" s="1">
        <f t="shared" si="12"/>
        <v>39.444642857142853</v>
      </c>
      <c r="W58" s="1">
        <f t="shared" si="12"/>
        <v>38.20714285714287</v>
      </c>
      <c r="X58" s="1">
        <f t="shared" si="12"/>
        <v>34.369642857142857</v>
      </c>
      <c r="Y58" s="1">
        <f t="shared" si="12"/>
        <v>30.1</v>
      </c>
      <c r="Z58" s="1">
        <f t="shared" si="12"/>
        <v>21.896428571428572</v>
      </c>
      <c r="AA58" s="1">
        <f t="shared" si="12"/>
        <v>19.205357142857142</v>
      </c>
      <c r="AB58" s="16">
        <f t="shared" si="12"/>
        <v>283.10089285714287</v>
      </c>
      <c r="AC58" s="16">
        <f>AVERAGE(AC2:AC57)</f>
        <v>68.564285714285717</v>
      </c>
      <c r="AD58" s="2">
        <f t="shared" si="12"/>
        <v>141.14107142857145</v>
      </c>
      <c r="AF58" s="1" t="s">
        <v>27</v>
      </c>
      <c r="AN58" s="1">
        <f t="shared" ref="AN58:BB58" si="13">AVERAGE(AN2:AN57)</f>
        <v>-32.228571428571428</v>
      </c>
      <c r="AO58" s="1">
        <f t="shared" si="13"/>
        <v>-31.894642857142859</v>
      </c>
      <c r="AP58" s="1">
        <f t="shared" si="13"/>
        <v>-25.939285714285713</v>
      </c>
      <c r="AQ58" s="1">
        <f t="shared" si="13"/>
        <v>-16.591071428571432</v>
      </c>
      <c r="AR58" s="1">
        <f t="shared" si="13"/>
        <v>-5.9874999999999989</v>
      </c>
      <c r="AS58" s="1">
        <f t="shared" si="13"/>
        <v>6.257142857142858</v>
      </c>
      <c r="AT58" s="1">
        <f t="shared" si="13"/>
        <v>12.612500000000001</v>
      </c>
      <c r="AU58" s="1">
        <f t="shared" si="13"/>
        <v>9.5553571428571455</v>
      </c>
      <c r="AV58" s="1">
        <f t="shared" si="13"/>
        <v>2.0446428571428568</v>
      </c>
      <c r="AW58" s="1">
        <f t="shared" si="13"/>
        <v>-11.648214285714287</v>
      </c>
      <c r="AX58" s="1">
        <f t="shared" si="13"/>
        <v>-24.744642857142853</v>
      </c>
      <c r="AY58" s="1">
        <f t="shared" si="13"/>
        <v>-29.228571428571431</v>
      </c>
      <c r="AZ58" s="1">
        <f t="shared" si="13"/>
        <v>-12.316071428571425</v>
      </c>
      <c r="BA58" s="1">
        <f t="shared" si="13"/>
        <v>9.4348214285714285</v>
      </c>
      <c r="BB58" s="1">
        <f t="shared" si="13"/>
        <v>7.6174107142857173</v>
      </c>
    </row>
    <row r="59" spans="1:54" x14ac:dyDescent="0.3">
      <c r="C59" s="5"/>
      <c r="H59" s="2"/>
      <c r="O59" s="1"/>
      <c r="AB59" s="16"/>
      <c r="AC59" s="16"/>
      <c r="AD59" s="2"/>
      <c r="AY59" s="1"/>
    </row>
    <row r="60" spans="1:54" x14ac:dyDescent="0.3">
      <c r="C60" s="5"/>
      <c r="H60" s="2"/>
      <c r="O60" s="1"/>
      <c r="AB60" s="16"/>
      <c r="AC60" s="16"/>
      <c r="AD60" s="2"/>
      <c r="AY60" s="1"/>
    </row>
    <row r="61" spans="1:54" x14ac:dyDescent="0.3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spans="1:54" x14ac:dyDescent="0.3">
      <c r="C62" s="5"/>
      <c r="H62" s="1" t="s">
        <v>29</v>
      </c>
      <c r="I62" s="1">
        <f t="shared" ref="I62:AA62" si="14">CORREL($B$2:$B$57,I2:I57)</f>
        <v>-1.5486781095496255E-2</v>
      </c>
      <c r="J62" s="1">
        <f t="shared" si="14"/>
        <v>0.2358911166282919</v>
      </c>
      <c r="K62" s="1">
        <f t="shared" si="14"/>
        <v>4.1477862903915738E-2</v>
      </c>
      <c r="L62" s="1">
        <f t="shared" si="14"/>
        <v>0.19721391614773823</v>
      </c>
      <c r="M62" s="1">
        <f t="shared" si="14"/>
        <v>0.18385572602939187</v>
      </c>
      <c r="N62" s="1">
        <f t="shared" si="14"/>
        <v>0.20457150486894829</v>
      </c>
      <c r="O62" s="1">
        <f t="shared" si="14"/>
        <v>1.2668680115927446E-2</v>
      </c>
      <c r="P62" s="1">
        <f t="shared" si="14"/>
        <v>5.1525143928443123E-2</v>
      </c>
      <c r="Q62" s="1">
        <f t="shared" si="14"/>
        <v>8.217776283679025E-2</v>
      </c>
      <c r="R62" s="1">
        <f t="shared" si="14"/>
        <v>-0.13790534607174876</v>
      </c>
      <c r="S62" s="1">
        <f t="shared" si="14"/>
        <v>-7.3694902792167897E-3</v>
      </c>
      <c r="T62" s="1">
        <f t="shared" si="14"/>
        <v>-2.6530924435794283E-2</v>
      </c>
      <c r="U62" s="1">
        <f t="shared" si="14"/>
        <v>-0.15542693714411526</v>
      </c>
      <c r="V62" s="1">
        <f t="shared" si="14"/>
        <v>-7.0110644145134848E-2</v>
      </c>
      <c r="W62" s="1">
        <f t="shared" si="14"/>
        <v>2.9096415455356468E-2</v>
      </c>
      <c r="X62" s="1">
        <f t="shared" si="14"/>
        <v>0.21846253744671051</v>
      </c>
      <c r="Y62" s="1">
        <f t="shared" si="14"/>
        <v>-7.2565360491910424E-2</v>
      </c>
      <c r="Z62" s="1">
        <f t="shared" si="14"/>
        <v>0.13723421310071213</v>
      </c>
      <c r="AA62" s="1">
        <f t="shared" si="14"/>
        <v>0.15948528063097531</v>
      </c>
      <c r="AB62" s="16"/>
      <c r="AC62" s="16"/>
      <c r="AD62" s="2"/>
    </row>
    <row r="63" spans="1:54" x14ac:dyDescent="0.3">
      <c r="H63" s="1" t="s">
        <v>30</v>
      </c>
      <c r="I63" s="1">
        <f t="shared" ref="I63:Y63" si="15">CORREL($B$2:$B$57,AG2:AG57)</f>
        <v>0.21685322194491105</v>
      </c>
      <c r="J63" s="1">
        <f t="shared" si="15"/>
        <v>-0.14074002194205251</v>
      </c>
      <c r="K63" s="1">
        <f t="shared" si="15"/>
        <v>0.25037845868251052</v>
      </c>
      <c r="L63" s="1">
        <f t="shared" si="15"/>
        <v>0.22210166443415924</v>
      </c>
      <c r="M63" s="1">
        <f t="shared" si="15"/>
        <v>0.31729867191901118</v>
      </c>
      <c r="N63" s="1">
        <f t="shared" si="15"/>
        <v>0.12418594117064743</v>
      </c>
      <c r="O63" s="1">
        <f t="shared" si="15"/>
        <v>4.0981114812503466E-2</v>
      </c>
      <c r="P63" s="1">
        <f t="shared" si="15"/>
        <v>-9.4614013461307392E-2</v>
      </c>
      <c r="Q63" s="1">
        <f t="shared" si="15"/>
        <v>-0.19160428335320731</v>
      </c>
      <c r="R63" s="1">
        <f t="shared" si="15"/>
        <v>-7.1128210296857397E-2</v>
      </c>
      <c r="S63" s="1">
        <f t="shared" si="15"/>
        <v>-8.9264143839103804E-2</v>
      </c>
      <c r="T63" s="1">
        <f t="shared" si="15"/>
        <v>-8.598280736078058E-2</v>
      </c>
      <c r="U63" s="1">
        <f t="shared" si="15"/>
        <v>0.4263762713653016</v>
      </c>
      <c r="V63" s="1">
        <f t="shared" si="15"/>
        <v>0.4538108379865522</v>
      </c>
      <c r="W63" s="1">
        <f t="shared" si="15"/>
        <v>4.716054007400327E-2</v>
      </c>
      <c r="X63" s="1">
        <f t="shared" si="15"/>
        <v>9.6396113812759587E-2</v>
      </c>
      <c r="Y63" s="1">
        <f t="shared" si="15"/>
        <v>0.21180152768685453</v>
      </c>
      <c r="Z63" s="1">
        <f>CORREL($B$2:$B$56,BA2:BA56)</f>
        <v>0.56281082962883877</v>
      </c>
      <c r="AA63" s="1">
        <f>CORREL($B$2:$B$56,BB2:BB56)</f>
        <v>0.40887393730995625</v>
      </c>
      <c r="AB63" s="16"/>
      <c r="AD63" s="2"/>
    </row>
    <row r="64" spans="1:54" x14ac:dyDescent="0.3">
      <c r="E64" s="28"/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5:30" x14ac:dyDescent="0.3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5:30" x14ac:dyDescent="0.3">
      <c r="H66" s="1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5:30" x14ac:dyDescent="0.3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5:30" x14ac:dyDescent="0.3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5:30" x14ac:dyDescent="0.3">
      <c r="H69" s="1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5:30" x14ac:dyDescent="0.3">
      <c r="G70" s="1" t="s">
        <v>37</v>
      </c>
      <c r="H70" s="19">
        <f>MAX(I62:Y62)</f>
        <v>0.2358911166282919</v>
      </c>
      <c r="AB70" s="16"/>
      <c r="AD70" s="2"/>
    </row>
    <row r="71" spans="5:30" x14ac:dyDescent="0.3">
      <c r="G71" s="1" t="s">
        <v>38</v>
      </c>
      <c r="H71" s="20">
        <f>MIN(I62:Y62)</f>
        <v>-0.15542693714411526</v>
      </c>
      <c r="AB71" s="16"/>
      <c r="AD71" s="2"/>
    </row>
    <row r="72" spans="5:30" x14ac:dyDescent="0.3">
      <c r="G72" s="1" t="s">
        <v>39</v>
      </c>
      <c r="H72" s="19">
        <f>MAX(I63:Y63)</f>
        <v>0.4538108379865522</v>
      </c>
      <c r="AB72" s="16"/>
      <c r="AD72" s="2"/>
    </row>
    <row r="73" spans="5:30" x14ac:dyDescent="0.3">
      <c r="G73" s="1" t="s">
        <v>40</v>
      </c>
      <c r="H73" s="20">
        <f>MIN(I63:Y63)</f>
        <v>-0.19160428335320731</v>
      </c>
      <c r="AB73" s="16"/>
      <c r="AD73" s="2"/>
    </row>
    <row r="74" spans="5:30" x14ac:dyDescent="0.3">
      <c r="AB74" s="16"/>
    </row>
    <row r="75" spans="5:30" x14ac:dyDescent="0.3">
      <c r="AB75" s="16"/>
    </row>
    <row r="76" spans="5:30" x14ac:dyDescent="0.3">
      <c r="AB76" s="16"/>
    </row>
    <row r="77" spans="5:30" x14ac:dyDescent="0.3">
      <c r="E77" s="29"/>
      <c r="AB77" s="16"/>
    </row>
    <row r="78" spans="5:30" x14ac:dyDescent="0.3">
      <c r="AB78" s="16"/>
    </row>
    <row r="79" spans="5:30" x14ac:dyDescent="0.3">
      <c r="AB79" s="16"/>
    </row>
    <row r="88" spans="5:19" x14ac:dyDescent="0.3">
      <c r="E88" s="28"/>
    </row>
    <row r="95" spans="5:19" x14ac:dyDescent="0.3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5:19" x14ac:dyDescent="0.3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3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3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3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3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3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5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5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5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5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5:19" x14ac:dyDescent="0.3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5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5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5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5:19" x14ac:dyDescent="0.3">
      <c r="E123" s="28"/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5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5:19" x14ac:dyDescent="0.3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5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3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  <row r="173" spans="5:5" x14ac:dyDescent="0.3">
      <c r="E173" s="28"/>
    </row>
    <row r="188" spans="5:5" x14ac:dyDescent="0.3">
      <c r="E188" s="29"/>
    </row>
    <row r="212" spans="5:5" x14ac:dyDescent="0.3">
      <c r="E212" s="28"/>
    </row>
    <row r="227" spans="5:5" x14ac:dyDescent="0.3">
      <c r="E227" s="29"/>
    </row>
    <row r="262" spans="5:5" x14ac:dyDescent="0.3">
      <c r="E262" s="28"/>
    </row>
    <row r="273" spans="5:5" x14ac:dyDescent="0.3">
      <c r="E273" s="28"/>
    </row>
    <row r="312" spans="5:5" x14ac:dyDescent="0.3">
      <c r="E312" s="29"/>
    </row>
    <row r="362" spans="5:5" x14ac:dyDescent="0.3">
      <c r="E362" s="29"/>
    </row>
    <row r="365" spans="5:5" x14ac:dyDescent="0.3">
      <c r="E365" s="28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19" priority="3" bottom="1" rank="5"/>
    <cfRule type="top10" dxfId="118" priority="6" bottom="1" rank="5"/>
    <cfRule type="top10" dxfId="117" priority="7" rank="5"/>
    <cfRule type="top10" dxfId="116" priority="15" rank="5"/>
  </conditionalFormatting>
  <conditionalFormatting sqref="I62:Y62 Z62:AA63">
    <cfRule type="top10" dxfId="115" priority="19" bottom="1" rank="5"/>
    <cfRule type="top10" dxfId="114" priority="20" rank="5"/>
  </conditionalFormatting>
  <conditionalFormatting sqref="I62:AA63 AB86:AB87">
    <cfRule type="top10" dxfId="113" priority="17" rank="5"/>
    <cfRule type="top10" dxfId="112" priority="18" bottom="1" rank="5"/>
  </conditionalFormatting>
  <conditionalFormatting sqref="I63:AA63">
    <cfRule type="top10" dxfId="111" priority="21" bottom="1" rank="5"/>
    <cfRule type="top10" dxfId="110" priority="22" rank="5"/>
  </conditionalFormatting>
  <conditionalFormatting sqref="J64:AA64">
    <cfRule type="top10" dxfId="109" priority="8" rank="5"/>
    <cfRule type="top10" dxfId="108" priority="9" rank="5"/>
    <cfRule type="top10" dxfId="107" priority="10" bottom="1" rank="5"/>
    <cfRule type="top10" dxfId="106" priority="11" bottom="1" rank="5"/>
  </conditionalFormatting>
  <conditionalFormatting sqref="J67:AA67">
    <cfRule type="top10" dxfId="105" priority="2" bottom="1" rank="5"/>
    <cfRule type="top10" dxfId="104" priority="12" rank="5"/>
    <cfRule type="top10" dxfId="103" priority="13" rank="5"/>
    <cfRule type="top10" dxfId="102" priority="14" bottom="1" rank="5"/>
  </conditionalFormatting>
  <conditionalFormatting sqref="Z66:AA66">
    <cfRule type="top10" dxfId="101" priority="4" rank="5"/>
    <cfRule type="top10" dxfId="10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9"/>
  <sheetViews>
    <sheetView topLeftCell="AI51" zoomScale="60" zoomScaleNormal="60" workbookViewId="0">
      <selection activeCell="BA58" sqref="BA58"/>
    </sheetView>
  </sheetViews>
  <sheetFormatPr defaultColWidth="8.8984375" defaultRowHeight="15.6" x14ac:dyDescent="0.3"/>
  <cols>
    <col min="1" max="49" width="8.8984375" style="1"/>
    <col min="50" max="50" width="8.8984375" style="10"/>
    <col min="51" max="1024" width="8.8984375" style="1"/>
  </cols>
  <sheetData>
    <row r="1" spans="1:53" x14ac:dyDescent="0.3">
      <c r="A1" s="2" t="s">
        <v>0</v>
      </c>
      <c r="B1" s="2" t="s">
        <v>1</v>
      </c>
      <c r="C1" s="2" t="s">
        <v>2</v>
      </c>
      <c r="D1" s="2" t="s">
        <v>3</v>
      </c>
      <c r="E1" s="30"/>
      <c r="G1" s="3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25</v>
      </c>
      <c r="AE1" s="31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25</v>
      </c>
      <c r="BA1" s="1" t="s">
        <v>28</v>
      </c>
    </row>
    <row r="2" spans="1:53" x14ac:dyDescent="0.3">
      <c r="A2" s="1">
        <v>1966</v>
      </c>
      <c r="B2" s="1">
        <v>1.383</v>
      </c>
      <c r="C2" s="1">
        <v>1.2210000000000001</v>
      </c>
      <c r="D2" s="4">
        <v>1.383</v>
      </c>
      <c r="E2" s="5"/>
      <c r="G2" s="1">
        <v>1966</v>
      </c>
      <c r="N2" s="10"/>
      <c r="O2" s="1">
        <v>23</v>
      </c>
      <c r="P2" s="1">
        <v>21</v>
      </c>
      <c r="Q2" s="1">
        <v>16</v>
      </c>
      <c r="R2" s="1">
        <v>11</v>
      </c>
      <c r="S2" s="1">
        <v>14</v>
      </c>
      <c r="T2" s="1">
        <v>62</v>
      </c>
      <c r="U2" s="1">
        <v>26</v>
      </c>
      <c r="V2" s="1">
        <v>41</v>
      </c>
      <c r="W2" s="1">
        <v>30</v>
      </c>
      <c r="X2" s="1">
        <v>30</v>
      </c>
      <c r="Y2" s="1">
        <v>55</v>
      </c>
      <c r="Z2" s="10">
        <v>27</v>
      </c>
      <c r="AA2" s="32">
        <f t="shared" ref="AA2:AA33" si="0">SUM(O2:Z2)</f>
        <v>356</v>
      </c>
      <c r="AB2" s="30">
        <f t="shared" ref="AB2:AB33" si="1">SUM(T2:U2)</f>
        <v>88</v>
      </c>
      <c r="AC2" s="30">
        <f t="shared" ref="AC2:AC33" si="2">SUM(T2:W2)</f>
        <v>159</v>
      </c>
      <c r="AD2" s="30"/>
      <c r="AE2" s="1">
        <v>1966</v>
      </c>
      <c r="AL2" s="10"/>
      <c r="AM2" s="1">
        <v>-39.4</v>
      </c>
      <c r="AN2" s="1">
        <v>-39.6</v>
      </c>
      <c r="AO2" s="1">
        <v>-31.5</v>
      </c>
      <c r="AP2" s="1">
        <v>-21.3</v>
      </c>
      <c r="AQ2" s="1">
        <v>-4.5</v>
      </c>
      <c r="AR2" s="1">
        <v>6.9</v>
      </c>
      <c r="AS2" s="1">
        <v>8.6</v>
      </c>
      <c r="AT2" s="1">
        <v>6.8</v>
      </c>
      <c r="AU2" s="1">
        <v>0.3</v>
      </c>
      <c r="AV2" s="1">
        <v>-14</v>
      </c>
      <c r="AW2" s="1">
        <v>-22.5</v>
      </c>
      <c r="AX2" s="10">
        <v>-28.9</v>
      </c>
      <c r="AY2" s="30">
        <f t="shared" ref="AY2:AY33" si="3">AVERAGE(AM2:AX2)</f>
        <v>-14.925000000000002</v>
      </c>
      <c r="AZ2" s="1">
        <f t="shared" ref="AZ2:AZ33" si="4">AVERAGE(AR2:AS2)</f>
        <v>7.75</v>
      </c>
      <c r="BA2" s="1">
        <f t="shared" ref="BA2:BA33" si="5">AVERAGE(AR2:AU2)</f>
        <v>5.65</v>
      </c>
    </row>
    <row r="3" spans="1:53" x14ac:dyDescent="0.3">
      <c r="A3" s="1">
        <v>1967</v>
      </c>
      <c r="B3" s="1">
        <v>1.397</v>
      </c>
      <c r="C3" s="1">
        <v>1.202</v>
      </c>
      <c r="D3" s="4">
        <v>1.397</v>
      </c>
      <c r="E3" s="5"/>
      <c r="G3" s="1">
        <v>1967</v>
      </c>
      <c r="H3" s="1">
        <v>62</v>
      </c>
      <c r="I3" s="1">
        <v>26</v>
      </c>
      <c r="J3" s="1">
        <v>41</v>
      </c>
      <c r="K3" s="1">
        <v>30</v>
      </c>
      <c r="L3" s="1">
        <v>30</v>
      </c>
      <c r="M3" s="1">
        <v>55</v>
      </c>
      <c r="N3" s="10">
        <v>27</v>
      </c>
      <c r="O3" s="1">
        <v>14</v>
      </c>
      <c r="P3" s="1">
        <v>9</v>
      </c>
      <c r="Q3" s="1">
        <v>22</v>
      </c>
      <c r="R3" s="1">
        <v>8</v>
      </c>
      <c r="S3" s="1">
        <v>25</v>
      </c>
      <c r="T3" s="1">
        <v>11</v>
      </c>
      <c r="U3" s="1">
        <v>54</v>
      </c>
      <c r="V3" s="1">
        <v>16</v>
      </c>
      <c r="W3" s="1">
        <v>46</v>
      </c>
      <c r="X3" s="1">
        <v>45</v>
      </c>
      <c r="Y3" s="1">
        <v>15</v>
      </c>
      <c r="Z3" s="10">
        <v>9</v>
      </c>
      <c r="AA3" s="32">
        <f t="shared" si="0"/>
        <v>274</v>
      </c>
      <c r="AB3" s="30">
        <f t="shared" si="1"/>
        <v>65</v>
      </c>
      <c r="AC3" s="30">
        <f t="shared" si="2"/>
        <v>127</v>
      </c>
      <c r="AD3" s="30"/>
      <c r="AE3" s="1">
        <v>1967</v>
      </c>
      <c r="AF3" s="1">
        <v>6.9</v>
      </c>
      <c r="AG3" s="1">
        <v>8.6</v>
      </c>
      <c r="AH3" s="1">
        <v>6.8</v>
      </c>
      <c r="AI3" s="1">
        <v>0.3</v>
      </c>
      <c r="AJ3" s="1">
        <v>-14</v>
      </c>
      <c r="AK3" s="1">
        <v>-22.5</v>
      </c>
      <c r="AL3" s="10">
        <v>-28.9</v>
      </c>
      <c r="AM3" s="1">
        <v>-41.7</v>
      </c>
      <c r="AN3" s="1">
        <v>-36.799999999999997</v>
      </c>
      <c r="AO3" s="1">
        <v>-28.6</v>
      </c>
      <c r="AP3" s="1">
        <v>-20</v>
      </c>
      <c r="AQ3" s="1">
        <v>-3.6</v>
      </c>
      <c r="AR3" s="1">
        <v>6.2</v>
      </c>
      <c r="AS3" s="1">
        <v>7.6</v>
      </c>
      <c r="AT3" s="1">
        <v>5.3</v>
      </c>
      <c r="AU3" s="1">
        <v>1.5</v>
      </c>
      <c r="AV3" s="1">
        <v>-9.4</v>
      </c>
      <c r="AW3" s="1">
        <v>-25</v>
      </c>
      <c r="AX3" s="10">
        <v>-35.299999999999997</v>
      </c>
      <c r="AY3" s="30">
        <f t="shared" si="3"/>
        <v>-14.983333333333334</v>
      </c>
      <c r="AZ3" s="1">
        <f t="shared" si="4"/>
        <v>6.9</v>
      </c>
      <c r="BA3" s="1">
        <f t="shared" si="5"/>
        <v>5.15</v>
      </c>
    </row>
    <row r="4" spans="1:53" x14ac:dyDescent="0.3">
      <c r="A4" s="1">
        <v>1968</v>
      </c>
      <c r="B4" s="1">
        <v>1.3320000000000001</v>
      </c>
      <c r="C4" s="1">
        <v>1.085</v>
      </c>
      <c r="D4" s="4">
        <v>1.3320000000000001</v>
      </c>
      <c r="E4" s="5"/>
      <c r="G4" s="1">
        <v>1968</v>
      </c>
      <c r="H4" s="1">
        <v>11</v>
      </c>
      <c r="I4" s="1">
        <v>54</v>
      </c>
      <c r="J4" s="1">
        <v>16</v>
      </c>
      <c r="K4" s="1">
        <v>46</v>
      </c>
      <c r="L4" s="1">
        <v>45</v>
      </c>
      <c r="M4" s="1">
        <v>15</v>
      </c>
      <c r="N4" s="10">
        <v>9</v>
      </c>
      <c r="O4" s="1">
        <v>28</v>
      </c>
      <c r="P4" s="1">
        <v>21</v>
      </c>
      <c r="Q4" s="1">
        <v>10</v>
      </c>
      <c r="R4" s="1">
        <v>9</v>
      </c>
      <c r="S4" s="1">
        <v>21</v>
      </c>
      <c r="T4" s="1">
        <v>16</v>
      </c>
      <c r="U4" s="1">
        <v>60</v>
      </c>
      <c r="V4" s="1">
        <v>24</v>
      </c>
      <c r="W4" s="1">
        <v>14</v>
      </c>
      <c r="X4" s="1">
        <v>36</v>
      </c>
      <c r="Y4" s="1">
        <v>12</v>
      </c>
      <c r="Z4" s="10">
        <v>13</v>
      </c>
      <c r="AA4" s="32">
        <f t="shared" si="0"/>
        <v>264</v>
      </c>
      <c r="AB4" s="30">
        <f t="shared" si="1"/>
        <v>76</v>
      </c>
      <c r="AC4" s="30">
        <f t="shared" si="2"/>
        <v>114</v>
      </c>
      <c r="AD4" s="30"/>
      <c r="AE4" s="1">
        <v>1968</v>
      </c>
      <c r="AF4" s="1">
        <v>6.2</v>
      </c>
      <c r="AG4" s="1">
        <v>7.6</v>
      </c>
      <c r="AH4" s="1">
        <v>5.3</v>
      </c>
      <c r="AI4" s="1">
        <v>1.5</v>
      </c>
      <c r="AJ4" s="1">
        <v>-9.4</v>
      </c>
      <c r="AK4" s="1">
        <v>-25</v>
      </c>
      <c r="AL4" s="10">
        <v>-35.299999999999997</v>
      </c>
      <c r="AM4" s="1">
        <v>-32.4</v>
      </c>
      <c r="AN4" s="1">
        <v>-29</v>
      </c>
      <c r="AO4" s="1">
        <v>-25.6</v>
      </c>
      <c r="AP4" s="1">
        <v>-17.399999999999999</v>
      </c>
      <c r="AQ4" s="1">
        <v>-5.4</v>
      </c>
      <c r="AR4" s="1">
        <v>7.3</v>
      </c>
      <c r="AS4" s="1">
        <v>9.9</v>
      </c>
      <c r="AT4" s="1">
        <v>8.6999999999999993</v>
      </c>
      <c r="AU4" s="1">
        <v>1.9</v>
      </c>
      <c r="AV4" s="1">
        <v>-13</v>
      </c>
      <c r="AW4" s="1">
        <v>-28.8</v>
      </c>
      <c r="AX4" s="10">
        <v>-36.6</v>
      </c>
      <c r="AY4" s="30">
        <f t="shared" si="3"/>
        <v>-13.366666666666667</v>
      </c>
      <c r="AZ4" s="1">
        <f t="shared" si="4"/>
        <v>8.6</v>
      </c>
      <c r="BA4" s="1">
        <f t="shared" si="5"/>
        <v>6.9499999999999993</v>
      </c>
    </row>
    <row r="5" spans="1:53" x14ac:dyDescent="0.3">
      <c r="A5" s="1">
        <v>1969</v>
      </c>
      <c r="B5" s="1">
        <v>1.43</v>
      </c>
      <c r="C5" s="1">
        <v>1.198</v>
      </c>
      <c r="D5" s="4">
        <v>1.43</v>
      </c>
      <c r="E5" s="5"/>
      <c r="G5" s="1">
        <v>1969</v>
      </c>
      <c r="H5" s="1">
        <v>16</v>
      </c>
      <c r="I5" s="1">
        <v>60</v>
      </c>
      <c r="J5" s="1">
        <v>24</v>
      </c>
      <c r="K5" s="1">
        <v>14</v>
      </c>
      <c r="L5" s="1">
        <v>36</v>
      </c>
      <c r="M5" s="1">
        <v>12</v>
      </c>
      <c r="N5" s="10">
        <v>13</v>
      </c>
      <c r="O5" s="1">
        <v>26</v>
      </c>
      <c r="P5" s="1">
        <v>15</v>
      </c>
      <c r="Q5" s="1">
        <v>1</v>
      </c>
      <c r="R5" s="1">
        <v>14</v>
      </c>
      <c r="S5" s="1">
        <v>7</v>
      </c>
      <c r="T5" s="1">
        <v>3</v>
      </c>
      <c r="U5" s="1">
        <v>17</v>
      </c>
      <c r="V5" s="1">
        <v>38</v>
      </c>
      <c r="W5" s="1">
        <v>20</v>
      </c>
      <c r="X5" s="1">
        <v>23</v>
      </c>
      <c r="Y5" s="1">
        <v>6</v>
      </c>
      <c r="Z5" s="10">
        <v>16</v>
      </c>
      <c r="AA5" s="32">
        <f t="shared" si="0"/>
        <v>186</v>
      </c>
      <c r="AB5" s="30">
        <f t="shared" si="1"/>
        <v>20</v>
      </c>
      <c r="AC5" s="30">
        <f t="shared" si="2"/>
        <v>78</v>
      </c>
      <c r="AD5" s="30"/>
      <c r="AE5" s="1">
        <v>1969</v>
      </c>
      <c r="AF5" s="1">
        <v>7.3</v>
      </c>
      <c r="AG5" s="1">
        <v>9.9</v>
      </c>
      <c r="AH5" s="1">
        <v>8.6999999999999993</v>
      </c>
      <c r="AI5" s="1">
        <v>1.9</v>
      </c>
      <c r="AJ5" s="1">
        <v>-13</v>
      </c>
      <c r="AK5" s="1">
        <v>-28.8</v>
      </c>
      <c r="AL5" s="10">
        <v>-36.6</v>
      </c>
      <c r="AM5" s="1">
        <v>-30</v>
      </c>
      <c r="AN5" s="1">
        <v>-36.5</v>
      </c>
      <c r="AO5" s="1">
        <v>-32.5</v>
      </c>
      <c r="AP5" s="1">
        <v>-19.100000000000001</v>
      </c>
      <c r="AQ5" s="1">
        <v>-5</v>
      </c>
      <c r="AR5" s="1">
        <v>9.5</v>
      </c>
      <c r="AS5" s="1">
        <v>11</v>
      </c>
      <c r="AT5" s="1">
        <v>8.9</v>
      </c>
      <c r="AU5" s="1">
        <v>0.9</v>
      </c>
      <c r="AV5" s="1">
        <v>-14.3</v>
      </c>
      <c r="AW5" s="1">
        <v>-30.1</v>
      </c>
      <c r="AX5" s="10">
        <v>-30.7</v>
      </c>
      <c r="AY5" s="30">
        <f t="shared" si="3"/>
        <v>-13.991666666666665</v>
      </c>
      <c r="AZ5" s="1">
        <f t="shared" si="4"/>
        <v>10.25</v>
      </c>
      <c r="BA5" s="1">
        <f t="shared" si="5"/>
        <v>7.5749999999999993</v>
      </c>
    </row>
    <row r="6" spans="1:53" x14ac:dyDescent="0.3">
      <c r="A6" s="1">
        <v>1970</v>
      </c>
      <c r="B6" s="1">
        <v>1.3779999999999999</v>
      </c>
      <c r="C6" s="1">
        <v>1.125</v>
      </c>
      <c r="D6" s="4">
        <v>1.3779999999999999</v>
      </c>
      <c r="E6" s="5"/>
      <c r="G6" s="1">
        <v>1970</v>
      </c>
      <c r="H6" s="1">
        <v>3</v>
      </c>
      <c r="I6" s="1">
        <v>17</v>
      </c>
      <c r="J6" s="1">
        <v>38</v>
      </c>
      <c r="K6" s="1">
        <v>20</v>
      </c>
      <c r="L6" s="1">
        <v>23</v>
      </c>
      <c r="M6" s="1">
        <v>6</v>
      </c>
      <c r="N6" s="10">
        <v>16</v>
      </c>
      <c r="O6" s="1">
        <v>8</v>
      </c>
      <c r="P6" s="1">
        <v>7</v>
      </c>
      <c r="Q6" s="1">
        <v>7</v>
      </c>
      <c r="R6" s="1">
        <v>13</v>
      </c>
      <c r="S6" s="1">
        <v>14</v>
      </c>
      <c r="T6" s="1">
        <v>36</v>
      </c>
      <c r="U6" s="1">
        <v>26</v>
      </c>
      <c r="V6" s="1">
        <v>41</v>
      </c>
      <c r="W6" s="1">
        <v>20</v>
      </c>
      <c r="X6" s="1">
        <v>11</v>
      </c>
      <c r="Y6" s="1">
        <v>20</v>
      </c>
      <c r="Z6" s="10">
        <v>11</v>
      </c>
      <c r="AA6" s="32">
        <f t="shared" si="0"/>
        <v>214</v>
      </c>
      <c r="AB6" s="30">
        <f t="shared" si="1"/>
        <v>62</v>
      </c>
      <c r="AC6" s="30">
        <f t="shared" si="2"/>
        <v>123</v>
      </c>
      <c r="AD6" s="30"/>
      <c r="AE6" s="1">
        <v>1970</v>
      </c>
      <c r="AF6" s="1">
        <v>9.5</v>
      </c>
      <c r="AG6" s="1">
        <v>11</v>
      </c>
      <c r="AH6" s="1">
        <v>8.9</v>
      </c>
      <c r="AI6" s="1">
        <v>0.9</v>
      </c>
      <c r="AJ6" s="1">
        <v>-14.3</v>
      </c>
      <c r="AK6" s="1">
        <v>-30.1</v>
      </c>
      <c r="AL6" s="10">
        <v>-30.7</v>
      </c>
      <c r="AM6" s="1">
        <v>-30.2</v>
      </c>
      <c r="AN6" s="1">
        <v>-33.200000000000003</v>
      </c>
      <c r="AO6" s="1">
        <v>-30.3</v>
      </c>
      <c r="AP6" s="1">
        <v>-20.9</v>
      </c>
      <c r="AQ6" s="1">
        <v>-5.3</v>
      </c>
      <c r="AR6" s="1">
        <v>8.4</v>
      </c>
      <c r="AS6" s="1">
        <v>9.5</v>
      </c>
      <c r="AT6" s="1">
        <v>5.8</v>
      </c>
      <c r="AU6" s="1">
        <v>2.2000000000000002</v>
      </c>
      <c r="AV6" s="1">
        <v>-13.1</v>
      </c>
      <c r="AW6" s="1">
        <v>-28.3</v>
      </c>
      <c r="AX6" s="10">
        <v>-30.3</v>
      </c>
      <c r="AY6" s="30">
        <f t="shared" si="3"/>
        <v>-13.808333333333332</v>
      </c>
      <c r="AZ6" s="1">
        <f t="shared" si="4"/>
        <v>8.9499999999999993</v>
      </c>
      <c r="BA6" s="1">
        <f t="shared" si="5"/>
        <v>6.4749999999999996</v>
      </c>
    </row>
    <row r="7" spans="1:53" x14ac:dyDescent="0.3">
      <c r="A7" s="1">
        <v>1971</v>
      </c>
      <c r="B7" s="1">
        <v>1.4430000000000001</v>
      </c>
      <c r="C7" s="1">
        <v>1.2370000000000001</v>
      </c>
      <c r="D7" s="4">
        <v>1.4430000000000001</v>
      </c>
      <c r="E7" s="5"/>
      <c r="G7" s="1">
        <v>1971</v>
      </c>
      <c r="H7" s="1">
        <v>36</v>
      </c>
      <c r="I7" s="1">
        <v>26</v>
      </c>
      <c r="J7" s="1">
        <v>41</v>
      </c>
      <c r="K7" s="1">
        <v>20</v>
      </c>
      <c r="L7" s="1">
        <v>11</v>
      </c>
      <c r="M7" s="1">
        <v>20</v>
      </c>
      <c r="N7" s="10">
        <v>11</v>
      </c>
      <c r="O7" s="1">
        <v>8</v>
      </c>
      <c r="P7" s="1">
        <v>16</v>
      </c>
      <c r="Q7" s="1">
        <v>22</v>
      </c>
      <c r="R7" s="1">
        <v>7</v>
      </c>
      <c r="S7" s="1">
        <v>13</v>
      </c>
      <c r="T7" s="1">
        <v>55</v>
      </c>
      <c r="U7" s="1">
        <v>26</v>
      </c>
      <c r="V7" s="1">
        <v>2</v>
      </c>
      <c r="W7" s="1">
        <v>20</v>
      </c>
      <c r="X7" s="1">
        <v>15</v>
      </c>
      <c r="Y7" s="1">
        <v>18</v>
      </c>
      <c r="Z7" s="10">
        <v>16</v>
      </c>
      <c r="AA7" s="32">
        <f t="shared" si="0"/>
        <v>218</v>
      </c>
      <c r="AB7" s="30">
        <f t="shared" si="1"/>
        <v>81</v>
      </c>
      <c r="AC7" s="30">
        <f t="shared" si="2"/>
        <v>103</v>
      </c>
      <c r="AD7" s="30"/>
      <c r="AE7" s="1">
        <v>1971</v>
      </c>
      <c r="AF7" s="1">
        <v>8.4</v>
      </c>
      <c r="AG7" s="1">
        <v>9.5</v>
      </c>
      <c r="AH7" s="1">
        <v>5.8</v>
      </c>
      <c r="AI7" s="1">
        <v>2.2000000000000002</v>
      </c>
      <c r="AJ7" s="1">
        <v>-13.1</v>
      </c>
      <c r="AK7" s="1">
        <v>-28.3</v>
      </c>
      <c r="AL7" s="10">
        <v>-30.3</v>
      </c>
      <c r="AM7" s="1">
        <v>-38.6</v>
      </c>
      <c r="AN7" s="1">
        <v>-31.1</v>
      </c>
      <c r="AO7" s="1">
        <v>-28.4</v>
      </c>
      <c r="AP7" s="1">
        <v>-19</v>
      </c>
      <c r="AQ7" s="1">
        <v>-2.2000000000000002</v>
      </c>
      <c r="AR7" s="1">
        <v>7.1</v>
      </c>
      <c r="AS7" s="1">
        <v>11.8</v>
      </c>
      <c r="AT7" s="1">
        <v>10.4</v>
      </c>
      <c r="AU7" s="1">
        <v>3.7</v>
      </c>
      <c r="AV7" s="1">
        <v>-11.2</v>
      </c>
      <c r="AW7" s="1">
        <v>-27</v>
      </c>
      <c r="AX7" s="10">
        <v>-32.4</v>
      </c>
      <c r="AY7" s="30">
        <f t="shared" si="3"/>
        <v>-13.075000000000001</v>
      </c>
      <c r="AZ7" s="1">
        <f t="shared" si="4"/>
        <v>9.4499999999999993</v>
      </c>
      <c r="BA7" s="1">
        <f t="shared" si="5"/>
        <v>8.25</v>
      </c>
    </row>
    <row r="8" spans="1:53" x14ac:dyDescent="0.3">
      <c r="A8" s="1">
        <v>1972</v>
      </c>
      <c r="B8" s="1">
        <v>0.80100000000000005</v>
      </c>
      <c r="C8" s="1">
        <v>0.52</v>
      </c>
      <c r="D8" s="4">
        <v>0.80100000000000005</v>
      </c>
      <c r="E8" s="5"/>
      <c r="G8" s="1">
        <v>1972</v>
      </c>
      <c r="H8" s="1">
        <v>55</v>
      </c>
      <c r="I8" s="1">
        <v>26</v>
      </c>
      <c r="J8" s="1">
        <v>2</v>
      </c>
      <c r="K8" s="1">
        <v>20</v>
      </c>
      <c r="L8" s="1">
        <v>15</v>
      </c>
      <c r="M8" s="1">
        <v>18</v>
      </c>
      <c r="N8" s="10">
        <v>16</v>
      </c>
      <c r="O8" s="1">
        <v>12</v>
      </c>
      <c r="P8" s="1">
        <v>16</v>
      </c>
      <c r="Q8" s="1">
        <v>10</v>
      </c>
      <c r="R8" s="1">
        <v>10</v>
      </c>
      <c r="S8" s="1">
        <v>10</v>
      </c>
      <c r="T8" s="1">
        <v>15</v>
      </c>
      <c r="U8" s="1">
        <v>43</v>
      </c>
      <c r="V8" s="1">
        <v>54</v>
      </c>
      <c r="W8" s="1">
        <v>23</v>
      </c>
      <c r="X8" s="1">
        <v>41</v>
      </c>
      <c r="Y8" s="1">
        <v>21</v>
      </c>
      <c r="Z8" s="10">
        <v>22</v>
      </c>
      <c r="AA8" s="32">
        <f t="shared" si="0"/>
        <v>277</v>
      </c>
      <c r="AB8" s="30">
        <f t="shared" si="1"/>
        <v>58</v>
      </c>
      <c r="AC8" s="30">
        <f t="shared" si="2"/>
        <v>135</v>
      </c>
      <c r="AD8" s="30"/>
      <c r="AE8" s="1">
        <v>1972</v>
      </c>
      <c r="AF8" s="1">
        <v>7.1</v>
      </c>
      <c r="AG8" s="1">
        <v>11.8</v>
      </c>
      <c r="AH8" s="1">
        <v>10.4</v>
      </c>
      <c r="AI8" s="1">
        <v>3.7</v>
      </c>
      <c r="AJ8" s="1">
        <v>-11.2</v>
      </c>
      <c r="AK8" s="1">
        <v>-27</v>
      </c>
      <c r="AL8" s="10">
        <v>-32.4</v>
      </c>
      <c r="AM8" s="1">
        <v>-38.700000000000003</v>
      </c>
      <c r="AN8" s="1">
        <v>-32.700000000000003</v>
      </c>
      <c r="AO8" s="1">
        <v>-26.5</v>
      </c>
      <c r="AP8" s="1">
        <v>-15.8</v>
      </c>
      <c r="AQ8" s="1">
        <v>-1.8</v>
      </c>
      <c r="AR8" s="1">
        <v>2.8</v>
      </c>
      <c r="AS8" s="1">
        <v>9.6</v>
      </c>
      <c r="AT8" s="1">
        <v>6</v>
      </c>
      <c r="AU8" s="1">
        <v>-0.4</v>
      </c>
      <c r="AV8" s="1">
        <v>-9.9</v>
      </c>
      <c r="AW8" s="1">
        <v>-29.7</v>
      </c>
      <c r="AX8" s="10">
        <v>-32.700000000000003</v>
      </c>
      <c r="AY8" s="30">
        <f t="shared" si="3"/>
        <v>-14.15</v>
      </c>
      <c r="AZ8" s="1">
        <f t="shared" si="4"/>
        <v>6.1999999999999993</v>
      </c>
      <c r="BA8" s="1">
        <f t="shared" si="5"/>
        <v>4.5</v>
      </c>
    </row>
    <row r="9" spans="1:53" x14ac:dyDescent="0.3">
      <c r="A9" s="1">
        <v>1973</v>
      </c>
      <c r="B9" s="1">
        <v>1.4690000000000001</v>
      </c>
      <c r="C9" s="1">
        <v>1.361</v>
      </c>
      <c r="D9" s="4">
        <v>1.4690000000000001</v>
      </c>
      <c r="E9" s="5"/>
      <c r="G9" s="1">
        <v>1973</v>
      </c>
      <c r="H9" s="1">
        <v>15</v>
      </c>
      <c r="I9" s="1">
        <v>43</v>
      </c>
      <c r="J9" s="1">
        <v>54</v>
      </c>
      <c r="K9" s="1">
        <v>23</v>
      </c>
      <c r="L9" s="1">
        <v>41</v>
      </c>
      <c r="M9" s="1">
        <v>21</v>
      </c>
      <c r="N9" s="10">
        <v>22</v>
      </c>
      <c r="O9" s="1">
        <v>33</v>
      </c>
      <c r="P9" s="1">
        <v>15</v>
      </c>
      <c r="Q9" s="1">
        <v>5</v>
      </c>
      <c r="R9" s="1">
        <v>19</v>
      </c>
      <c r="S9" s="1">
        <v>18</v>
      </c>
      <c r="T9" s="1">
        <v>46</v>
      </c>
      <c r="U9" s="1">
        <v>44</v>
      </c>
      <c r="V9" s="1">
        <v>56</v>
      </c>
      <c r="W9" s="1">
        <v>39</v>
      </c>
      <c r="X9" s="1">
        <v>38</v>
      </c>
      <c r="Y9" s="1">
        <v>26</v>
      </c>
      <c r="Z9" s="10">
        <v>17</v>
      </c>
      <c r="AA9" s="32">
        <f t="shared" si="0"/>
        <v>356</v>
      </c>
      <c r="AB9" s="30">
        <f t="shared" si="1"/>
        <v>90</v>
      </c>
      <c r="AC9" s="30">
        <f t="shared" si="2"/>
        <v>185</v>
      </c>
      <c r="AD9" s="30"/>
      <c r="AE9" s="1">
        <v>1973</v>
      </c>
      <c r="AF9" s="1">
        <v>2.8</v>
      </c>
      <c r="AG9" s="1">
        <v>9.6</v>
      </c>
      <c r="AH9" s="1">
        <v>6</v>
      </c>
      <c r="AI9" s="1">
        <v>-0.4</v>
      </c>
      <c r="AJ9" s="1">
        <v>-9.9</v>
      </c>
      <c r="AK9" s="1">
        <v>-29.7</v>
      </c>
      <c r="AL9" s="10">
        <v>-32.700000000000003</v>
      </c>
      <c r="AM9" s="1">
        <v>-36.4</v>
      </c>
      <c r="AN9" s="1">
        <v>-33.9</v>
      </c>
      <c r="AO9" s="1">
        <v>-29.4</v>
      </c>
      <c r="AP9" s="1">
        <v>-18.600000000000001</v>
      </c>
      <c r="AQ9" s="1">
        <v>-5.3</v>
      </c>
      <c r="AR9" s="1">
        <v>8.9</v>
      </c>
      <c r="AS9" s="1">
        <v>11.4</v>
      </c>
      <c r="AT9" s="1">
        <v>5.3</v>
      </c>
      <c r="AU9" s="1">
        <v>-0.4</v>
      </c>
      <c r="AV9" s="1">
        <v>-13.4</v>
      </c>
      <c r="AW9" s="1">
        <v>-26.5</v>
      </c>
      <c r="AX9" s="10">
        <v>-32.700000000000003</v>
      </c>
      <c r="AY9" s="30">
        <f t="shared" si="3"/>
        <v>-14.25</v>
      </c>
      <c r="AZ9" s="1">
        <f t="shared" si="4"/>
        <v>10.15</v>
      </c>
      <c r="BA9" s="1">
        <f t="shared" si="5"/>
        <v>6.3000000000000007</v>
      </c>
    </row>
    <row r="10" spans="1:53" x14ac:dyDescent="0.3">
      <c r="A10" s="1">
        <v>1974</v>
      </c>
      <c r="B10" s="1">
        <v>2.02</v>
      </c>
      <c r="C10" s="1">
        <v>1.7649999999999999</v>
      </c>
      <c r="D10" s="4">
        <v>2.02</v>
      </c>
      <c r="E10" s="5"/>
      <c r="G10" s="1">
        <v>1974</v>
      </c>
      <c r="H10" s="1">
        <v>46</v>
      </c>
      <c r="I10" s="1">
        <v>44</v>
      </c>
      <c r="J10" s="1">
        <v>56</v>
      </c>
      <c r="K10" s="1">
        <v>39</v>
      </c>
      <c r="L10" s="1">
        <v>38</v>
      </c>
      <c r="M10" s="1">
        <v>26</v>
      </c>
      <c r="N10" s="10">
        <v>17</v>
      </c>
      <c r="O10" s="1">
        <v>13</v>
      </c>
      <c r="P10" s="1">
        <v>9</v>
      </c>
      <c r="Q10" s="1">
        <v>7</v>
      </c>
      <c r="R10" s="1">
        <v>0</v>
      </c>
      <c r="S10" s="1">
        <v>11</v>
      </c>
      <c r="T10" s="1">
        <v>30</v>
      </c>
      <c r="U10" s="1">
        <v>80</v>
      </c>
      <c r="V10" s="1">
        <v>53</v>
      </c>
      <c r="W10" s="1">
        <v>44</v>
      </c>
      <c r="X10" s="1">
        <v>27</v>
      </c>
      <c r="Y10" s="1">
        <v>18</v>
      </c>
      <c r="Z10" s="10">
        <v>6</v>
      </c>
      <c r="AA10" s="32">
        <f t="shared" si="0"/>
        <v>298</v>
      </c>
      <c r="AB10" s="30">
        <f t="shared" si="1"/>
        <v>110</v>
      </c>
      <c r="AC10" s="30">
        <f t="shared" si="2"/>
        <v>207</v>
      </c>
      <c r="AD10" s="30"/>
      <c r="AE10" s="1">
        <v>1974</v>
      </c>
      <c r="AF10" s="1">
        <v>8.9</v>
      </c>
      <c r="AG10" s="1">
        <v>11.4</v>
      </c>
      <c r="AH10" s="1">
        <v>5.3</v>
      </c>
      <c r="AI10" s="1">
        <v>-0.4</v>
      </c>
      <c r="AJ10" s="1">
        <v>-13.4</v>
      </c>
      <c r="AK10" s="1">
        <v>-26.5</v>
      </c>
      <c r="AL10" s="10">
        <v>-32.700000000000003</v>
      </c>
      <c r="AM10" s="1">
        <v>-34.6</v>
      </c>
      <c r="AN10" s="1">
        <v>-38.799999999999997</v>
      </c>
      <c r="AO10" s="1">
        <v>-26.1</v>
      </c>
      <c r="AP10" s="1">
        <v>-18</v>
      </c>
      <c r="AQ10" s="1">
        <v>-5.7</v>
      </c>
      <c r="AR10" s="1">
        <v>7.8</v>
      </c>
      <c r="AS10" s="1">
        <v>12.6</v>
      </c>
      <c r="AT10" s="1">
        <v>6.8</v>
      </c>
      <c r="AU10" s="1">
        <v>0.9</v>
      </c>
      <c r="AV10" s="1">
        <v>-10.7</v>
      </c>
      <c r="AW10" s="1">
        <v>-26.8</v>
      </c>
      <c r="AX10" s="10">
        <v>-35</v>
      </c>
      <c r="AY10" s="30">
        <f t="shared" si="3"/>
        <v>-13.966666666666669</v>
      </c>
      <c r="AZ10" s="1">
        <f t="shared" si="4"/>
        <v>10.199999999999999</v>
      </c>
      <c r="BA10" s="1">
        <f t="shared" si="5"/>
        <v>7.0249999999999995</v>
      </c>
    </row>
    <row r="11" spans="1:53" x14ac:dyDescent="0.3">
      <c r="A11" s="1">
        <v>1975</v>
      </c>
      <c r="B11" s="1">
        <v>1.204</v>
      </c>
      <c r="C11" s="1">
        <v>0.79100000000000004</v>
      </c>
      <c r="D11" s="4">
        <v>1.204</v>
      </c>
      <c r="E11" s="5"/>
      <c r="G11" s="1">
        <v>1975</v>
      </c>
      <c r="H11" s="1">
        <v>30</v>
      </c>
      <c r="I11" s="1">
        <v>80</v>
      </c>
      <c r="J11" s="1">
        <v>53</v>
      </c>
      <c r="K11" s="1">
        <v>44</v>
      </c>
      <c r="L11" s="1">
        <v>27</v>
      </c>
      <c r="M11" s="1">
        <v>18</v>
      </c>
      <c r="N11" s="10">
        <v>6</v>
      </c>
      <c r="O11" s="1">
        <v>11</v>
      </c>
      <c r="P11" s="1">
        <v>16</v>
      </c>
      <c r="Q11" s="1">
        <v>4</v>
      </c>
      <c r="R11" s="1">
        <v>11</v>
      </c>
      <c r="S11" s="1">
        <v>2</v>
      </c>
      <c r="T11" s="1">
        <v>31</v>
      </c>
      <c r="U11" s="1">
        <v>44</v>
      </c>
      <c r="V11" s="1">
        <v>34</v>
      </c>
      <c r="W11" s="1">
        <v>8</v>
      </c>
      <c r="X11" s="1">
        <v>20</v>
      </c>
      <c r="Y11" s="1">
        <v>24</v>
      </c>
      <c r="Z11" s="10">
        <v>20</v>
      </c>
      <c r="AA11" s="32">
        <f t="shared" si="0"/>
        <v>225</v>
      </c>
      <c r="AB11" s="30">
        <f t="shared" si="1"/>
        <v>75</v>
      </c>
      <c r="AC11" s="30">
        <f t="shared" si="2"/>
        <v>117</v>
      </c>
      <c r="AD11" s="30"/>
      <c r="AE11" s="1">
        <v>1975</v>
      </c>
      <c r="AF11" s="1">
        <v>7.8</v>
      </c>
      <c r="AG11" s="1">
        <v>12.6</v>
      </c>
      <c r="AH11" s="1">
        <v>6.8</v>
      </c>
      <c r="AI11" s="1">
        <v>0.9</v>
      </c>
      <c r="AJ11" s="1">
        <v>-10.7</v>
      </c>
      <c r="AK11" s="1">
        <v>-26.8</v>
      </c>
      <c r="AL11" s="10">
        <v>-35</v>
      </c>
      <c r="AM11" s="1">
        <v>-33.299999999999997</v>
      </c>
      <c r="AN11" s="1">
        <v>-31.7</v>
      </c>
      <c r="AO11" s="1">
        <v>-25.2</v>
      </c>
      <c r="AP11" s="1">
        <v>-19.100000000000001</v>
      </c>
      <c r="AQ11" s="1">
        <v>-6.3</v>
      </c>
      <c r="AR11" s="1">
        <v>3.1</v>
      </c>
      <c r="AS11" s="1">
        <v>7.4</v>
      </c>
      <c r="AT11" s="1">
        <v>6.8</v>
      </c>
      <c r="AU11" s="1">
        <v>0.3</v>
      </c>
      <c r="AV11" s="1">
        <v>-11.5</v>
      </c>
      <c r="AW11" s="1">
        <v>-25.2</v>
      </c>
      <c r="AX11" s="10">
        <v>-27.5</v>
      </c>
      <c r="AY11" s="30">
        <f t="shared" si="3"/>
        <v>-13.516666666666667</v>
      </c>
      <c r="AZ11" s="1">
        <f t="shared" si="4"/>
        <v>5.25</v>
      </c>
      <c r="BA11" s="1">
        <f t="shared" si="5"/>
        <v>4.4000000000000004</v>
      </c>
    </row>
    <row r="12" spans="1:53" x14ac:dyDescent="0.3">
      <c r="A12" s="1">
        <v>1976</v>
      </c>
      <c r="B12" s="1">
        <v>1.355</v>
      </c>
      <c r="C12" s="1">
        <v>1.129</v>
      </c>
      <c r="D12" s="4">
        <v>1.355</v>
      </c>
      <c r="E12" s="5"/>
      <c r="G12" s="1">
        <v>1976</v>
      </c>
      <c r="H12" s="1">
        <v>31</v>
      </c>
      <c r="I12" s="1">
        <v>44</v>
      </c>
      <c r="J12" s="1">
        <v>34</v>
      </c>
      <c r="K12" s="1">
        <v>8</v>
      </c>
      <c r="L12" s="1">
        <v>20</v>
      </c>
      <c r="M12" s="1">
        <v>24</v>
      </c>
      <c r="N12" s="10">
        <v>20</v>
      </c>
      <c r="O12" s="1">
        <v>7</v>
      </c>
      <c r="P12" s="1">
        <v>28.9</v>
      </c>
      <c r="Q12" s="1">
        <v>7</v>
      </c>
      <c r="R12" s="1">
        <v>5</v>
      </c>
      <c r="S12" s="1">
        <v>3</v>
      </c>
      <c r="T12" s="1">
        <v>16.600000000000001</v>
      </c>
      <c r="U12" s="1">
        <v>63.4</v>
      </c>
      <c r="V12" s="1">
        <v>14</v>
      </c>
      <c r="W12" s="1">
        <v>18</v>
      </c>
      <c r="X12" s="1">
        <v>15</v>
      </c>
      <c r="Y12" s="1">
        <v>7</v>
      </c>
      <c r="Z12" s="10">
        <v>9.6999999999999993</v>
      </c>
      <c r="AA12" s="32">
        <f t="shared" si="0"/>
        <v>194.6</v>
      </c>
      <c r="AB12" s="30">
        <f t="shared" si="1"/>
        <v>80</v>
      </c>
      <c r="AC12" s="30">
        <f t="shared" si="2"/>
        <v>112</v>
      </c>
      <c r="AD12" s="30"/>
      <c r="AE12" s="1">
        <v>1976</v>
      </c>
      <c r="AF12" s="1">
        <v>3.1</v>
      </c>
      <c r="AG12" s="1">
        <v>7.4</v>
      </c>
      <c r="AH12" s="1">
        <v>6.8</v>
      </c>
      <c r="AI12" s="1">
        <v>0.3</v>
      </c>
      <c r="AJ12" s="1">
        <v>-11.5</v>
      </c>
      <c r="AK12" s="1">
        <v>-25.2</v>
      </c>
      <c r="AL12" s="10">
        <v>-27.5</v>
      </c>
      <c r="AM12" s="1">
        <v>-33.299999999999997</v>
      </c>
      <c r="AN12" s="1">
        <v>-35.5</v>
      </c>
      <c r="AO12" s="1">
        <v>-28.9</v>
      </c>
      <c r="AP12" s="1">
        <v>-19.399999999999999</v>
      </c>
      <c r="AQ12" s="1">
        <v>-8.8000000000000007</v>
      </c>
      <c r="AR12" s="1">
        <v>5.8</v>
      </c>
      <c r="AS12" s="1">
        <v>8.9</v>
      </c>
      <c r="AT12" s="1">
        <v>6.9</v>
      </c>
      <c r="AU12" s="1">
        <v>1.8</v>
      </c>
      <c r="AV12" s="1">
        <v>-14.4</v>
      </c>
      <c r="AW12" s="1">
        <v>-28.1</v>
      </c>
      <c r="AX12" s="10">
        <v>-34.6</v>
      </c>
      <c r="AY12" s="30">
        <f t="shared" si="3"/>
        <v>-14.966666666666667</v>
      </c>
      <c r="AZ12" s="1">
        <f t="shared" si="4"/>
        <v>7.35</v>
      </c>
      <c r="BA12" s="1">
        <f t="shared" si="5"/>
        <v>5.8500000000000005</v>
      </c>
    </row>
    <row r="13" spans="1:53" x14ac:dyDescent="0.3">
      <c r="A13" s="1">
        <v>1977</v>
      </c>
      <c r="B13" s="1">
        <v>1.6830000000000001</v>
      </c>
      <c r="C13" s="1">
        <v>1.4059999999999999</v>
      </c>
      <c r="D13" s="4">
        <v>1.6830000000000001</v>
      </c>
      <c r="E13" s="5"/>
      <c r="G13" s="1">
        <v>1977</v>
      </c>
      <c r="H13" s="1">
        <v>16.600000000000001</v>
      </c>
      <c r="I13" s="1">
        <v>63.4</v>
      </c>
      <c r="J13" s="1">
        <v>14</v>
      </c>
      <c r="K13" s="1">
        <v>18</v>
      </c>
      <c r="L13" s="1">
        <v>15</v>
      </c>
      <c r="M13" s="1">
        <v>7</v>
      </c>
      <c r="N13" s="10">
        <v>9.6999999999999993</v>
      </c>
      <c r="O13" s="1">
        <v>13</v>
      </c>
      <c r="P13" s="1">
        <v>7</v>
      </c>
      <c r="Q13" s="1">
        <v>2</v>
      </c>
      <c r="R13" s="1">
        <v>6</v>
      </c>
      <c r="S13" s="1">
        <v>7</v>
      </c>
      <c r="T13" s="1">
        <v>33</v>
      </c>
      <c r="U13" s="1">
        <v>28</v>
      </c>
      <c r="V13" s="1">
        <v>49</v>
      </c>
      <c r="W13" s="1">
        <v>33</v>
      </c>
      <c r="X13" s="1">
        <v>13</v>
      </c>
      <c r="Y13" s="1">
        <v>10</v>
      </c>
      <c r="Z13" s="10">
        <v>13</v>
      </c>
      <c r="AA13" s="32">
        <f t="shared" si="0"/>
        <v>214</v>
      </c>
      <c r="AB13" s="30">
        <f t="shared" si="1"/>
        <v>61</v>
      </c>
      <c r="AC13" s="30">
        <f t="shared" si="2"/>
        <v>143</v>
      </c>
      <c r="AD13" s="30"/>
      <c r="AE13" s="1">
        <v>1977</v>
      </c>
      <c r="AF13" s="1">
        <v>5.8</v>
      </c>
      <c r="AG13" s="1">
        <v>8.9</v>
      </c>
      <c r="AH13" s="1">
        <v>6.9</v>
      </c>
      <c r="AI13" s="1">
        <v>1.8</v>
      </c>
      <c r="AJ13" s="1">
        <v>-14.4</v>
      </c>
      <c r="AK13" s="1">
        <v>-28.1</v>
      </c>
      <c r="AL13" s="10">
        <v>-34.6</v>
      </c>
      <c r="AM13" s="1">
        <v>-28.8</v>
      </c>
      <c r="AN13" s="1">
        <v>-36.1</v>
      </c>
      <c r="AO13" s="1">
        <v>-31.3</v>
      </c>
      <c r="AP13" s="1">
        <v>-15.5</v>
      </c>
      <c r="AQ13" s="1">
        <v>-4.3</v>
      </c>
      <c r="AR13" s="1">
        <v>7.7</v>
      </c>
      <c r="AS13" s="1">
        <v>11.6</v>
      </c>
      <c r="AT13" s="1">
        <v>6.5</v>
      </c>
      <c r="AU13" s="1">
        <v>0.7</v>
      </c>
      <c r="AV13" s="1">
        <v>-14</v>
      </c>
      <c r="AW13" s="1">
        <v>-28.9</v>
      </c>
      <c r="AX13" s="10">
        <v>-33.700000000000003</v>
      </c>
      <c r="AY13" s="30">
        <f t="shared" si="3"/>
        <v>-13.841666666666669</v>
      </c>
      <c r="AZ13" s="1">
        <f t="shared" si="4"/>
        <v>9.65</v>
      </c>
      <c r="BA13" s="1">
        <f t="shared" si="5"/>
        <v>6.625</v>
      </c>
    </row>
    <row r="14" spans="1:53" x14ac:dyDescent="0.3">
      <c r="A14" s="1">
        <v>1978</v>
      </c>
      <c r="B14" s="1">
        <v>0.46899999999999997</v>
      </c>
      <c r="C14" s="1">
        <v>0.13</v>
      </c>
      <c r="D14" s="4">
        <v>0.46899999999999997</v>
      </c>
      <c r="E14" s="5"/>
      <c r="G14" s="1">
        <v>1978</v>
      </c>
      <c r="H14" s="1">
        <v>33</v>
      </c>
      <c r="I14" s="1">
        <v>28</v>
      </c>
      <c r="J14" s="1">
        <v>49</v>
      </c>
      <c r="K14" s="1">
        <v>33</v>
      </c>
      <c r="L14" s="1">
        <v>13</v>
      </c>
      <c r="M14" s="1">
        <v>10</v>
      </c>
      <c r="N14" s="10">
        <v>13</v>
      </c>
      <c r="O14" s="1">
        <v>20</v>
      </c>
      <c r="P14" s="1">
        <v>7</v>
      </c>
      <c r="Q14" s="1">
        <v>7</v>
      </c>
      <c r="R14" s="1">
        <v>5</v>
      </c>
      <c r="S14" s="1">
        <v>8</v>
      </c>
      <c r="T14" s="1">
        <v>10</v>
      </c>
      <c r="U14" s="1">
        <v>33</v>
      </c>
      <c r="V14" s="1">
        <v>28</v>
      </c>
      <c r="W14" s="1">
        <v>16</v>
      </c>
      <c r="X14" s="1">
        <v>18</v>
      </c>
      <c r="Y14" s="1">
        <v>17</v>
      </c>
      <c r="Z14" s="10">
        <v>10</v>
      </c>
      <c r="AA14" s="32">
        <f t="shared" si="0"/>
        <v>179</v>
      </c>
      <c r="AB14" s="30">
        <f t="shared" si="1"/>
        <v>43</v>
      </c>
      <c r="AC14" s="30">
        <f t="shared" si="2"/>
        <v>87</v>
      </c>
      <c r="AD14" s="30"/>
      <c r="AE14" s="1">
        <v>1978</v>
      </c>
      <c r="AF14" s="1">
        <v>7.7</v>
      </c>
      <c r="AG14" s="1">
        <v>11.6</v>
      </c>
      <c r="AH14" s="1">
        <v>6.5</v>
      </c>
      <c r="AI14" s="1">
        <v>0.7</v>
      </c>
      <c r="AJ14" s="1">
        <v>-14</v>
      </c>
      <c r="AK14" s="1">
        <v>-28.9</v>
      </c>
      <c r="AL14" s="10">
        <v>-33.700000000000003</v>
      </c>
      <c r="AM14" s="1">
        <v>-34.4</v>
      </c>
      <c r="AN14" s="1">
        <v>-35.299999999999997</v>
      </c>
      <c r="AO14" s="1">
        <v>-24.7</v>
      </c>
      <c r="AP14" s="1">
        <v>-19.600000000000001</v>
      </c>
      <c r="AQ14" s="1">
        <v>-8.4</v>
      </c>
      <c r="AR14" s="1">
        <v>3.5</v>
      </c>
      <c r="AS14" s="1">
        <v>7.5</v>
      </c>
      <c r="AT14" s="1">
        <v>8.1999999999999993</v>
      </c>
      <c r="AU14" s="1">
        <v>-0.6</v>
      </c>
      <c r="AV14" s="1">
        <v>-13.2</v>
      </c>
      <c r="AW14" s="1">
        <v>-23.7</v>
      </c>
      <c r="AX14" s="10">
        <v>-33.299999999999997</v>
      </c>
      <c r="AY14" s="30">
        <f t="shared" si="3"/>
        <v>-14.5</v>
      </c>
      <c r="AZ14" s="1">
        <f t="shared" si="4"/>
        <v>5.5</v>
      </c>
      <c r="BA14" s="1">
        <f t="shared" si="5"/>
        <v>4.6499999999999995</v>
      </c>
    </row>
    <row r="15" spans="1:53" x14ac:dyDescent="0.3">
      <c r="A15" s="1">
        <v>1979</v>
      </c>
      <c r="B15" s="1">
        <v>0.51700000000000002</v>
      </c>
      <c r="C15" s="1">
        <v>0.51500000000000001</v>
      </c>
      <c r="D15" s="4">
        <v>0.51700000000000002</v>
      </c>
      <c r="E15" s="5"/>
      <c r="G15" s="1">
        <v>1979</v>
      </c>
      <c r="H15" s="1">
        <v>10</v>
      </c>
      <c r="I15" s="1">
        <v>33</v>
      </c>
      <c r="J15" s="1">
        <v>28</v>
      </c>
      <c r="K15" s="1">
        <v>16</v>
      </c>
      <c r="L15" s="1">
        <v>18</v>
      </c>
      <c r="M15" s="1">
        <v>17</v>
      </c>
      <c r="N15" s="10">
        <v>10</v>
      </c>
      <c r="O15" s="1">
        <v>16</v>
      </c>
      <c r="P15" s="1">
        <v>11</v>
      </c>
      <c r="Q15" s="1">
        <v>12</v>
      </c>
      <c r="R15" s="1">
        <v>8</v>
      </c>
      <c r="S15" s="1">
        <v>16</v>
      </c>
      <c r="T15" s="1">
        <v>15</v>
      </c>
      <c r="U15" s="1">
        <v>15</v>
      </c>
      <c r="V15" s="1">
        <v>11</v>
      </c>
      <c r="W15" s="1">
        <v>17</v>
      </c>
      <c r="X15" s="1">
        <v>13</v>
      </c>
      <c r="Y15" s="1">
        <v>6</v>
      </c>
      <c r="Z15" s="10">
        <v>5</v>
      </c>
      <c r="AA15" s="32">
        <f t="shared" si="0"/>
        <v>145</v>
      </c>
      <c r="AB15" s="30">
        <f t="shared" si="1"/>
        <v>30</v>
      </c>
      <c r="AC15" s="30">
        <f t="shared" si="2"/>
        <v>58</v>
      </c>
      <c r="AD15" s="30"/>
      <c r="AE15" s="1">
        <v>1979</v>
      </c>
      <c r="AF15" s="1">
        <v>3.5</v>
      </c>
      <c r="AG15" s="1">
        <v>7.5</v>
      </c>
      <c r="AH15" s="1">
        <v>8.1999999999999993</v>
      </c>
      <c r="AI15" s="1">
        <v>-0.6</v>
      </c>
      <c r="AJ15" s="1">
        <v>-13.2</v>
      </c>
      <c r="AK15" s="1">
        <v>-23.7</v>
      </c>
      <c r="AL15" s="10">
        <v>-33.299999999999997</v>
      </c>
      <c r="AM15" s="1">
        <v>-35.1</v>
      </c>
      <c r="AN15" s="1">
        <v>-35.700000000000003</v>
      </c>
      <c r="AO15" s="1">
        <v>-29.4</v>
      </c>
      <c r="AP15" s="1">
        <v>-23.9</v>
      </c>
      <c r="AQ15" s="1">
        <v>-3.6</v>
      </c>
      <c r="AR15" s="1">
        <v>2.2000000000000002</v>
      </c>
      <c r="AS15" s="1">
        <v>6.7</v>
      </c>
      <c r="AT15" s="1">
        <v>4.2</v>
      </c>
      <c r="AU15" s="1">
        <v>-2</v>
      </c>
      <c r="AV15" s="1">
        <v>-16.7</v>
      </c>
      <c r="AW15" s="1">
        <v>-29.7</v>
      </c>
      <c r="AX15" s="10">
        <v>-32.299999999999997</v>
      </c>
      <c r="AY15" s="30">
        <f t="shared" si="3"/>
        <v>-16.275000000000002</v>
      </c>
      <c r="AZ15" s="1">
        <f t="shared" si="4"/>
        <v>4.45</v>
      </c>
      <c r="BA15" s="1">
        <f t="shared" si="5"/>
        <v>2.7750000000000004</v>
      </c>
    </row>
    <row r="16" spans="1:53" x14ac:dyDescent="0.3">
      <c r="A16" s="1">
        <v>1980</v>
      </c>
      <c r="B16" s="1">
        <v>1.073</v>
      </c>
      <c r="C16" s="1">
        <v>1.1359999999999999</v>
      </c>
      <c r="D16" s="4">
        <v>1.073</v>
      </c>
      <c r="E16" s="5"/>
      <c r="G16" s="1">
        <v>1980</v>
      </c>
      <c r="H16" s="1">
        <v>15</v>
      </c>
      <c r="I16" s="1">
        <v>15</v>
      </c>
      <c r="J16" s="1">
        <v>11</v>
      </c>
      <c r="K16" s="1">
        <v>17</v>
      </c>
      <c r="L16" s="1">
        <v>13</v>
      </c>
      <c r="M16" s="1">
        <v>6</v>
      </c>
      <c r="N16" s="10">
        <v>5</v>
      </c>
      <c r="O16" s="1">
        <v>15</v>
      </c>
      <c r="P16" s="1">
        <v>21</v>
      </c>
      <c r="Q16" s="1">
        <v>9</v>
      </c>
      <c r="R16" s="1">
        <v>4</v>
      </c>
      <c r="S16" s="1">
        <v>2</v>
      </c>
      <c r="T16" s="1">
        <v>33</v>
      </c>
      <c r="U16" s="1">
        <v>22.9</v>
      </c>
      <c r="V16" s="1">
        <v>19</v>
      </c>
      <c r="W16" s="1">
        <v>12</v>
      </c>
      <c r="X16" s="1">
        <v>21</v>
      </c>
      <c r="Y16" s="1">
        <v>8</v>
      </c>
      <c r="Z16" s="10">
        <v>5</v>
      </c>
      <c r="AA16" s="32">
        <f t="shared" si="0"/>
        <v>171.9</v>
      </c>
      <c r="AB16" s="30">
        <f t="shared" si="1"/>
        <v>55.9</v>
      </c>
      <c r="AC16" s="30">
        <f t="shared" si="2"/>
        <v>86.9</v>
      </c>
      <c r="AD16" s="30"/>
      <c r="AE16" s="1">
        <v>1980</v>
      </c>
      <c r="AF16" s="1">
        <v>2.2000000000000002</v>
      </c>
      <c r="AG16" s="1">
        <v>6.7</v>
      </c>
      <c r="AH16" s="1">
        <v>4.2</v>
      </c>
      <c r="AI16" s="1">
        <v>-2</v>
      </c>
      <c r="AJ16" s="1">
        <v>-16.7</v>
      </c>
      <c r="AK16" s="1">
        <v>-29.7</v>
      </c>
      <c r="AL16" s="10">
        <v>-32.299999999999997</v>
      </c>
      <c r="AM16" s="1">
        <v>-32</v>
      </c>
      <c r="AN16" s="1">
        <v>-33.299999999999997</v>
      </c>
      <c r="AO16" s="1">
        <v>-30.1</v>
      </c>
      <c r="AP16" s="1">
        <v>-22.6</v>
      </c>
      <c r="AQ16" s="1">
        <v>-7.7</v>
      </c>
      <c r="AR16" s="1">
        <v>5.9</v>
      </c>
      <c r="AS16" s="1">
        <v>9</v>
      </c>
      <c r="AT16" s="1">
        <v>9.1</v>
      </c>
      <c r="AU16" s="1">
        <v>2.7</v>
      </c>
      <c r="AV16" s="1">
        <v>-12.5</v>
      </c>
      <c r="AW16" s="1">
        <v>-31.8</v>
      </c>
      <c r="AX16" s="10">
        <v>-29.9</v>
      </c>
      <c r="AY16" s="30">
        <f t="shared" si="3"/>
        <v>-14.433333333333335</v>
      </c>
      <c r="AZ16" s="1">
        <f t="shared" si="4"/>
        <v>7.45</v>
      </c>
      <c r="BA16" s="1">
        <f t="shared" si="5"/>
        <v>6.6749999999999998</v>
      </c>
    </row>
    <row r="17" spans="1:53" x14ac:dyDescent="0.3">
      <c r="A17" s="1">
        <v>1981</v>
      </c>
      <c r="B17" s="1">
        <v>0.90400000000000003</v>
      </c>
      <c r="C17" s="1">
        <v>0.90200000000000002</v>
      </c>
      <c r="D17" s="4">
        <v>0.90400000000000003</v>
      </c>
      <c r="E17" s="5"/>
      <c r="G17" s="1">
        <v>1981</v>
      </c>
      <c r="H17" s="1">
        <v>33</v>
      </c>
      <c r="I17" s="1">
        <v>22.9</v>
      </c>
      <c r="J17" s="1">
        <v>19</v>
      </c>
      <c r="K17" s="1">
        <v>12</v>
      </c>
      <c r="L17" s="1">
        <v>21</v>
      </c>
      <c r="M17" s="1">
        <v>8</v>
      </c>
      <c r="N17" s="10">
        <v>5</v>
      </c>
      <c r="O17" s="1">
        <v>1</v>
      </c>
      <c r="P17" s="1">
        <v>6</v>
      </c>
      <c r="Q17" s="1">
        <v>9</v>
      </c>
      <c r="R17" s="1">
        <v>8</v>
      </c>
      <c r="S17" s="1">
        <v>14</v>
      </c>
      <c r="T17" s="1">
        <v>26</v>
      </c>
      <c r="U17" s="1">
        <v>37</v>
      </c>
      <c r="V17" s="1">
        <v>21</v>
      </c>
      <c r="W17" s="1">
        <v>39</v>
      </c>
      <c r="X17" s="1">
        <v>10</v>
      </c>
      <c r="Y17" s="1">
        <v>16</v>
      </c>
      <c r="Z17" s="10">
        <v>15</v>
      </c>
      <c r="AA17" s="32">
        <f t="shared" si="0"/>
        <v>202</v>
      </c>
      <c r="AB17" s="30">
        <f t="shared" si="1"/>
        <v>63</v>
      </c>
      <c r="AC17" s="30">
        <f t="shared" si="2"/>
        <v>123</v>
      </c>
      <c r="AD17" s="30"/>
      <c r="AE17" s="1">
        <v>1981</v>
      </c>
      <c r="AF17" s="1">
        <v>5.9</v>
      </c>
      <c r="AG17" s="1">
        <v>9</v>
      </c>
      <c r="AH17" s="1">
        <v>9.1</v>
      </c>
      <c r="AI17" s="1">
        <v>2.7</v>
      </c>
      <c r="AJ17" s="1">
        <v>-12.5</v>
      </c>
      <c r="AK17" s="1">
        <v>-31.8</v>
      </c>
      <c r="AL17" s="10">
        <v>-29.9</v>
      </c>
      <c r="AM17" s="1">
        <v>-30.4</v>
      </c>
      <c r="AN17" s="1">
        <v>-32.1</v>
      </c>
      <c r="AO17" s="1">
        <v>-26.4</v>
      </c>
      <c r="AP17" s="1">
        <v>-16.5</v>
      </c>
      <c r="AQ17" s="1">
        <v>-3.3</v>
      </c>
      <c r="AR17" s="1">
        <v>6.2</v>
      </c>
      <c r="AS17" s="1">
        <v>9.3000000000000007</v>
      </c>
      <c r="AT17" s="1">
        <v>8</v>
      </c>
      <c r="AU17" s="1">
        <v>1.2</v>
      </c>
      <c r="AV17" s="1">
        <v>-10.199999999999999</v>
      </c>
      <c r="AW17" s="1">
        <v>-24.8</v>
      </c>
      <c r="AX17" s="10">
        <v>-32.1</v>
      </c>
      <c r="AY17" s="30">
        <f t="shared" si="3"/>
        <v>-12.591666666666667</v>
      </c>
      <c r="AZ17" s="1">
        <f t="shared" si="4"/>
        <v>7.75</v>
      </c>
      <c r="BA17" s="1">
        <f t="shared" si="5"/>
        <v>6.1749999999999998</v>
      </c>
    </row>
    <row r="18" spans="1:53" x14ac:dyDescent="0.3">
      <c r="A18" s="1">
        <v>1982</v>
      </c>
      <c r="B18" s="1">
        <v>1.0209999999999999</v>
      </c>
      <c r="C18" s="1">
        <v>1.101</v>
      </c>
      <c r="D18" s="4">
        <v>1.0209999999999999</v>
      </c>
      <c r="E18" s="5"/>
      <c r="G18" s="1">
        <v>1982</v>
      </c>
      <c r="H18" s="1">
        <v>26</v>
      </c>
      <c r="I18" s="1">
        <v>37</v>
      </c>
      <c r="J18" s="1">
        <v>21</v>
      </c>
      <c r="K18" s="1">
        <v>39</v>
      </c>
      <c r="L18" s="1">
        <v>10</v>
      </c>
      <c r="M18" s="1">
        <v>16</v>
      </c>
      <c r="N18" s="10">
        <v>15</v>
      </c>
      <c r="O18" s="1">
        <v>18</v>
      </c>
      <c r="P18" s="1">
        <v>7</v>
      </c>
      <c r="Q18" s="1">
        <v>4</v>
      </c>
      <c r="R18" s="1">
        <v>16</v>
      </c>
      <c r="S18" s="1">
        <v>21</v>
      </c>
      <c r="T18" s="1">
        <v>22</v>
      </c>
      <c r="U18" s="1">
        <v>10</v>
      </c>
      <c r="V18" s="1">
        <v>20</v>
      </c>
      <c r="W18" s="1">
        <v>2</v>
      </c>
      <c r="X18" s="1">
        <v>14</v>
      </c>
      <c r="Y18" s="1">
        <v>15</v>
      </c>
      <c r="Z18" s="10">
        <v>7</v>
      </c>
      <c r="AA18" s="32">
        <f t="shared" si="0"/>
        <v>156</v>
      </c>
      <c r="AB18" s="30">
        <f t="shared" si="1"/>
        <v>32</v>
      </c>
      <c r="AC18" s="30">
        <f t="shared" si="2"/>
        <v>54</v>
      </c>
      <c r="AD18" s="30"/>
      <c r="AE18" s="1">
        <v>1982</v>
      </c>
      <c r="AF18" s="1">
        <v>6.2</v>
      </c>
      <c r="AG18" s="1">
        <v>9.3000000000000007</v>
      </c>
      <c r="AH18" s="1">
        <v>8</v>
      </c>
      <c r="AI18" s="1">
        <v>1.2</v>
      </c>
      <c r="AJ18" s="1">
        <v>-10.199999999999999</v>
      </c>
      <c r="AK18" s="1">
        <v>-24.8</v>
      </c>
      <c r="AL18" s="10">
        <v>-32.1</v>
      </c>
      <c r="AM18" s="1">
        <v>-37.4</v>
      </c>
      <c r="AN18" s="1">
        <v>-31.6</v>
      </c>
      <c r="AO18" s="1">
        <v>-31</v>
      </c>
      <c r="AP18" s="1">
        <v>-18</v>
      </c>
      <c r="AQ18" s="1">
        <v>-10.7</v>
      </c>
      <c r="AR18" s="1">
        <v>2.7</v>
      </c>
      <c r="AS18" s="1">
        <v>10.9</v>
      </c>
      <c r="AT18" s="1">
        <v>7.6</v>
      </c>
      <c r="AU18" s="1">
        <v>2.7</v>
      </c>
      <c r="AV18" s="1">
        <v>-11.9</v>
      </c>
      <c r="AW18" s="1">
        <v>-30.1</v>
      </c>
      <c r="AX18" s="10">
        <v>-32.6</v>
      </c>
      <c r="AY18" s="30">
        <f t="shared" si="3"/>
        <v>-14.949999999999998</v>
      </c>
      <c r="AZ18" s="1">
        <f t="shared" si="4"/>
        <v>6.8000000000000007</v>
      </c>
      <c r="BA18" s="1">
        <f t="shared" si="5"/>
        <v>5.9750000000000005</v>
      </c>
    </row>
    <row r="19" spans="1:53" x14ac:dyDescent="0.3">
      <c r="A19" s="1">
        <v>1983</v>
      </c>
      <c r="B19" s="1">
        <v>1.206</v>
      </c>
      <c r="C19" s="1">
        <v>1.2749999999999999</v>
      </c>
      <c r="D19" s="4">
        <v>1.206</v>
      </c>
      <c r="E19" s="5"/>
      <c r="G19" s="1">
        <v>1983</v>
      </c>
      <c r="H19" s="1">
        <v>22</v>
      </c>
      <c r="I19" s="1">
        <v>10</v>
      </c>
      <c r="J19" s="1">
        <v>20</v>
      </c>
      <c r="K19" s="1">
        <v>2</v>
      </c>
      <c r="L19" s="1">
        <v>14</v>
      </c>
      <c r="M19" s="1">
        <v>15</v>
      </c>
      <c r="N19" s="10">
        <v>7</v>
      </c>
      <c r="O19" s="1">
        <v>11</v>
      </c>
      <c r="P19" s="1">
        <v>8</v>
      </c>
      <c r="Q19" s="1">
        <v>1</v>
      </c>
      <c r="R19" s="1">
        <v>8</v>
      </c>
      <c r="S19" s="1">
        <v>8</v>
      </c>
      <c r="T19" s="1">
        <v>22</v>
      </c>
      <c r="U19" s="1">
        <v>26</v>
      </c>
      <c r="V19" s="1">
        <v>25</v>
      </c>
      <c r="W19" s="1">
        <v>19</v>
      </c>
      <c r="X19" s="1">
        <v>19</v>
      </c>
      <c r="Y19" s="1">
        <v>5</v>
      </c>
      <c r="Z19" s="10">
        <v>19</v>
      </c>
      <c r="AA19" s="32">
        <f t="shared" si="0"/>
        <v>171</v>
      </c>
      <c r="AB19" s="30">
        <f t="shared" si="1"/>
        <v>48</v>
      </c>
      <c r="AC19" s="30">
        <f t="shared" si="2"/>
        <v>92</v>
      </c>
      <c r="AD19" s="30"/>
      <c r="AE19" s="1">
        <v>1983</v>
      </c>
      <c r="AF19" s="1">
        <v>2.7</v>
      </c>
      <c r="AG19" s="1">
        <v>10.9</v>
      </c>
      <c r="AH19" s="1">
        <v>7.6</v>
      </c>
      <c r="AI19" s="1">
        <v>2.7</v>
      </c>
      <c r="AJ19" s="1">
        <v>-11.9</v>
      </c>
      <c r="AK19" s="1">
        <v>-30.1</v>
      </c>
      <c r="AL19" s="10">
        <v>-32.6</v>
      </c>
      <c r="AM19" s="1">
        <v>-33.9</v>
      </c>
      <c r="AN19" s="1">
        <v>-31.3</v>
      </c>
      <c r="AO19" s="1">
        <v>-27.7</v>
      </c>
      <c r="AP19" s="1">
        <v>-21.7</v>
      </c>
      <c r="AQ19" s="1">
        <v>-3.6</v>
      </c>
      <c r="AR19" s="1">
        <v>5</v>
      </c>
      <c r="AS19" s="1">
        <v>10.6</v>
      </c>
      <c r="AT19" s="1">
        <v>9.6</v>
      </c>
      <c r="AU19" s="1">
        <v>2</v>
      </c>
      <c r="AV19" s="1">
        <v>-14.3</v>
      </c>
      <c r="AW19" s="1">
        <v>-27.2</v>
      </c>
      <c r="AX19" s="10">
        <v>-31.7</v>
      </c>
      <c r="AY19" s="30">
        <f t="shared" si="3"/>
        <v>-13.683333333333332</v>
      </c>
      <c r="AZ19" s="1">
        <f t="shared" si="4"/>
        <v>7.8</v>
      </c>
      <c r="BA19" s="1">
        <f t="shared" si="5"/>
        <v>6.8</v>
      </c>
    </row>
    <row r="20" spans="1:53" x14ac:dyDescent="0.3">
      <c r="A20" s="1">
        <v>1984</v>
      </c>
      <c r="B20" s="1">
        <v>0.68899999999999995</v>
      </c>
      <c r="C20" s="1">
        <v>0.61799999999999999</v>
      </c>
      <c r="D20" s="4">
        <v>0.68899999999999995</v>
      </c>
      <c r="E20" s="5"/>
      <c r="G20" s="1">
        <v>1984</v>
      </c>
      <c r="H20" s="1">
        <v>22</v>
      </c>
      <c r="I20" s="1">
        <v>26</v>
      </c>
      <c r="J20" s="1">
        <v>25</v>
      </c>
      <c r="K20" s="1">
        <v>19</v>
      </c>
      <c r="L20" s="1">
        <v>19</v>
      </c>
      <c r="M20" s="1">
        <v>5</v>
      </c>
      <c r="N20" s="10">
        <v>19</v>
      </c>
      <c r="O20" s="1">
        <v>15</v>
      </c>
      <c r="P20" s="1">
        <v>1</v>
      </c>
      <c r="Q20" s="1">
        <v>5</v>
      </c>
      <c r="R20" s="1">
        <v>4</v>
      </c>
      <c r="S20" s="1">
        <v>21</v>
      </c>
      <c r="T20" s="1">
        <v>20</v>
      </c>
      <c r="U20" s="1">
        <v>37</v>
      </c>
      <c r="V20" s="1">
        <v>65</v>
      </c>
      <c r="W20" s="1">
        <v>31</v>
      </c>
      <c r="X20" s="1">
        <v>22.8</v>
      </c>
      <c r="Y20" s="1">
        <v>16</v>
      </c>
      <c r="Z20" s="10">
        <v>11</v>
      </c>
      <c r="AA20" s="32">
        <f t="shared" si="0"/>
        <v>248.8</v>
      </c>
      <c r="AB20" s="30">
        <f t="shared" si="1"/>
        <v>57</v>
      </c>
      <c r="AC20" s="30">
        <f t="shared" si="2"/>
        <v>153</v>
      </c>
      <c r="AD20" s="30"/>
      <c r="AE20" s="1">
        <v>1984</v>
      </c>
      <c r="AF20" s="1">
        <v>5</v>
      </c>
      <c r="AG20" s="1">
        <v>10.6</v>
      </c>
      <c r="AH20" s="1">
        <v>9.6</v>
      </c>
      <c r="AI20" s="1">
        <v>2</v>
      </c>
      <c r="AJ20" s="1">
        <v>-14.3</v>
      </c>
      <c r="AK20" s="1">
        <v>-27.2</v>
      </c>
      <c r="AL20" s="10">
        <v>-31.7</v>
      </c>
      <c r="AM20" s="1">
        <v>-31</v>
      </c>
      <c r="AN20" s="1">
        <v>-38.200000000000003</v>
      </c>
      <c r="AO20" s="1">
        <v>-27.7</v>
      </c>
      <c r="AP20" s="1">
        <v>-19.5</v>
      </c>
      <c r="AQ20" s="1">
        <v>-6.4</v>
      </c>
      <c r="AR20" s="1">
        <v>2.7</v>
      </c>
      <c r="AS20" s="1">
        <v>6.9</v>
      </c>
      <c r="AT20" s="1">
        <v>4.8</v>
      </c>
      <c r="AU20" s="1">
        <v>-1.1000000000000001</v>
      </c>
      <c r="AV20" s="1">
        <v>-11.5</v>
      </c>
      <c r="AW20" s="1">
        <v>-21</v>
      </c>
      <c r="AX20" s="10">
        <v>-35.1</v>
      </c>
      <c r="AY20" s="30">
        <f t="shared" si="3"/>
        <v>-14.758333333333333</v>
      </c>
      <c r="AZ20" s="1">
        <f t="shared" si="4"/>
        <v>4.8000000000000007</v>
      </c>
      <c r="BA20" s="1">
        <f t="shared" si="5"/>
        <v>3.3250000000000006</v>
      </c>
    </row>
    <row r="21" spans="1:53" x14ac:dyDescent="0.3">
      <c r="A21" s="1">
        <v>1985</v>
      </c>
      <c r="B21" s="1">
        <v>1.208</v>
      </c>
      <c r="C21" s="1">
        <v>1.3089999999999999</v>
      </c>
      <c r="D21" s="4">
        <v>1.208</v>
      </c>
      <c r="E21" s="5"/>
      <c r="G21" s="1">
        <v>1985</v>
      </c>
      <c r="H21" s="1">
        <v>20</v>
      </c>
      <c r="I21" s="1">
        <v>37</v>
      </c>
      <c r="J21" s="1">
        <v>65</v>
      </c>
      <c r="K21" s="1">
        <v>31</v>
      </c>
      <c r="L21" s="1">
        <v>22.8</v>
      </c>
      <c r="M21" s="1">
        <v>16</v>
      </c>
      <c r="N21" s="10">
        <v>11</v>
      </c>
      <c r="O21" s="1">
        <v>12.5</v>
      </c>
      <c r="P21" s="1">
        <v>30.9</v>
      </c>
      <c r="Q21" s="1">
        <v>15.6</v>
      </c>
      <c r="R21" s="1">
        <v>6</v>
      </c>
      <c r="S21" s="1">
        <v>3.5</v>
      </c>
      <c r="T21" s="1">
        <v>35.6</v>
      </c>
      <c r="U21" s="1">
        <v>50.2</v>
      </c>
      <c r="V21" s="1">
        <v>59.5</v>
      </c>
      <c r="W21" s="1">
        <v>37.9</v>
      </c>
      <c r="X21" s="1">
        <v>12.4</v>
      </c>
      <c r="Y21" s="1">
        <v>19.3</v>
      </c>
      <c r="Z21" s="10">
        <v>21.7</v>
      </c>
      <c r="AA21" s="32">
        <f t="shared" si="0"/>
        <v>305.10000000000002</v>
      </c>
      <c r="AB21" s="30">
        <f t="shared" si="1"/>
        <v>85.800000000000011</v>
      </c>
      <c r="AC21" s="30">
        <f t="shared" si="2"/>
        <v>183.20000000000002</v>
      </c>
      <c r="AD21" s="30"/>
      <c r="AE21" s="1">
        <v>1985</v>
      </c>
      <c r="AF21" s="1">
        <v>2.7</v>
      </c>
      <c r="AG21" s="1">
        <v>6.9</v>
      </c>
      <c r="AH21" s="1">
        <v>4.8</v>
      </c>
      <c r="AI21" s="1">
        <v>-1.1000000000000001</v>
      </c>
      <c r="AJ21" s="1">
        <v>-11.5</v>
      </c>
      <c r="AK21" s="1">
        <v>-21</v>
      </c>
      <c r="AL21" s="10">
        <v>-35.1</v>
      </c>
      <c r="AM21" s="1">
        <v>-32.9</v>
      </c>
      <c r="AN21" s="1">
        <v>-27.3</v>
      </c>
      <c r="AO21" s="1">
        <v>-28</v>
      </c>
      <c r="AP21" s="1">
        <v>-20.399999999999999</v>
      </c>
      <c r="AQ21" s="1">
        <v>-9</v>
      </c>
      <c r="AR21" s="1">
        <v>5.2</v>
      </c>
      <c r="AS21" s="1">
        <v>9.5</v>
      </c>
      <c r="AT21" s="1">
        <v>5</v>
      </c>
      <c r="AU21" s="1">
        <v>0.9</v>
      </c>
      <c r="AV21" s="1">
        <v>-13.3</v>
      </c>
      <c r="AW21" s="1">
        <v>-23.1</v>
      </c>
      <c r="AX21" s="10">
        <v>-28.1</v>
      </c>
      <c r="AY21" s="30">
        <f t="shared" si="3"/>
        <v>-13.45833333333333</v>
      </c>
      <c r="AZ21" s="1">
        <f t="shared" si="4"/>
        <v>7.35</v>
      </c>
      <c r="BA21" s="1">
        <f t="shared" si="5"/>
        <v>5.1499999999999995</v>
      </c>
    </row>
    <row r="22" spans="1:53" x14ac:dyDescent="0.3">
      <c r="A22" s="1">
        <v>1986</v>
      </c>
      <c r="B22" s="1">
        <v>1.3959999999999999</v>
      </c>
      <c r="C22" s="1">
        <v>1.3640000000000001</v>
      </c>
      <c r="D22" s="4">
        <v>1.3959999999999999</v>
      </c>
      <c r="E22" s="5"/>
      <c r="G22" s="1">
        <v>1986</v>
      </c>
      <c r="H22" s="1">
        <v>35.6</v>
      </c>
      <c r="I22" s="1">
        <v>50.2</v>
      </c>
      <c r="J22" s="1">
        <v>59.5</v>
      </c>
      <c r="K22" s="1">
        <v>37.9</v>
      </c>
      <c r="L22" s="1">
        <v>12.4</v>
      </c>
      <c r="M22" s="1">
        <v>19.3</v>
      </c>
      <c r="N22" s="10">
        <v>21.7</v>
      </c>
      <c r="O22" s="1">
        <v>7.2</v>
      </c>
      <c r="P22" s="1">
        <v>7.9</v>
      </c>
      <c r="Q22" s="1">
        <v>1.8</v>
      </c>
      <c r="R22" s="1">
        <v>1.8</v>
      </c>
      <c r="S22" s="1">
        <v>10.6</v>
      </c>
      <c r="T22" s="1">
        <v>7.7</v>
      </c>
      <c r="U22" s="1">
        <v>16.7</v>
      </c>
      <c r="V22" s="1">
        <v>5.4</v>
      </c>
      <c r="W22" s="1">
        <v>9.8000000000000007</v>
      </c>
      <c r="X22" s="1">
        <v>29.9</v>
      </c>
      <c r="Y22" s="1">
        <v>11.2</v>
      </c>
      <c r="Z22" s="10">
        <v>2.8</v>
      </c>
      <c r="AA22" s="32">
        <f t="shared" si="0"/>
        <v>112.80000000000001</v>
      </c>
      <c r="AB22" s="30">
        <f t="shared" si="1"/>
        <v>24.4</v>
      </c>
      <c r="AC22" s="30">
        <f t="shared" si="2"/>
        <v>39.599999999999994</v>
      </c>
      <c r="AD22" s="30"/>
      <c r="AE22" s="1">
        <v>1986</v>
      </c>
      <c r="AF22" s="1">
        <v>5.2</v>
      </c>
      <c r="AG22" s="1">
        <v>9.5</v>
      </c>
      <c r="AH22" s="1">
        <v>5</v>
      </c>
      <c r="AI22" s="1">
        <v>0.9</v>
      </c>
      <c r="AJ22" s="1">
        <v>-13.3</v>
      </c>
      <c r="AK22" s="1">
        <v>-23.1</v>
      </c>
      <c r="AL22" s="10">
        <v>-28.1</v>
      </c>
      <c r="AM22" s="1">
        <v>-36.5</v>
      </c>
      <c r="AN22" s="1">
        <v>-31.2</v>
      </c>
      <c r="AO22" s="1">
        <v>-27.9</v>
      </c>
      <c r="AP22" s="1">
        <v>-17.399999999999999</v>
      </c>
      <c r="AQ22" s="1">
        <v>-6.1</v>
      </c>
      <c r="AR22" s="1">
        <v>7.4</v>
      </c>
      <c r="AS22" s="1">
        <v>7.8</v>
      </c>
      <c r="AT22" s="1">
        <v>6.2</v>
      </c>
      <c r="AU22" s="1">
        <v>-0.5</v>
      </c>
      <c r="AV22" s="1">
        <v>-11.9</v>
      </c>
      <c r="AW22" s="1">
        <v>-26.3</v>
      </c>
      <c r="AX22" s="10">
        <v>-32.799999999999997</v>
      </c>
      <c r="AY22" s="30">
        <f t="shared" si="3"/>
        <v>-14.1</v>
      </c>
      <c r="AZ22" s="1">
        <f t="shared" si="4"/>
        <v>7.6</v>
      </c>
      <c r="BA22" s="1">
        <f t="shared" si="5"/>
        <v>5.2249999999999996</v>
      </c>
    </row>
    <row r="23" spans="1:53" x14ac:dyDescent="0.3">
      <c r="A23" s="1">
        <v>1987</v>
      </c>
      <c r="B23" s="1">
        <v>1.1719999999999999</v>
      </c>
      <c r="C23" s="1">
        <v>1.097</v>
      </c>
      <c r="D23" s="4">
        <v>1.1719999999999999</v>
      </c>
      <c r="E23" s="5"/>
      <c r="G23" s="1">
        <v>1987</v>
      </c>
      <c r="H23" s="1">
        <v>7.7</v>
      </c>
      <c r="I23" s="1">
        <v>16.7</v>
      </c>
      <c r="J23" s="1">
        <v>5.4</v>
      </c>
      <c r="K23" s="1">
        <v>9.8000000000000007</v>
      </c>
      <c r="L23" s="1">
        <v>29.9</v>
      </c>
      <c r="M23" s="1">
        <v>11.2</v>
      </c>
      <c r="N23" s="10">
        <v>2.8</v>
      </c>
      <c r="O23" s="1">
        <v>12.8</v>
      </c>
      <c r="P23" s="1">
        <v>3.3</v>
      </c>
      <c r="Q23" s="1">
        <v>4.8</v>
      </c>
      <c r="R23" s="1">
        <v>4.7</v>
      </c>
      <c r="S23" s="1">
        <v>16.399999999999999</v>
      </c>
      <c r="T23" s="1">
        <v>32.6</v>
      </c>
      <c r="U23" s="1">
        <v>12</v>
      </c>
      <c r="V23" s="1">
        <v>31.7</v>
      </c>
      <c r="W23" s="1">
        <v>23.8</v>
      </c>
      <c r="X23" s="1">
        <v>18</v>
      </c>
      <c r="Y23" s="1">
        <v>5</v>
      </c>
      <c r="Z23" s="10">
        <v>13.3</v>
      </c>
      <c r="AA23" s="32">
        <f t="shared" si="0"/>
        <v>178.4</v>
      </c>
      <c r="AB23" s="30">
        <f t="shared" si="1"/>
        <v>44.6</v>
      </c>
      <c r="AC23" s="30">
        <f t="shared" si="2"/>
        <v>100.1</v>
      </c>
      <c r="AD23" s="30"/>
      <c r="AE23" s="1">
        <v>1987</v>
      </c>
      <c r="AF23" s="1">
        <v>7.4</v>
      </c>
      <c r="AG23" s="1">
        <v>7.8</v>
      </c>
      <c r="AH23" s="1">
        <v>6.2</v>
      </c>
      <c r="AI23" s="1">
        <v>-0.5</v>
      </c>
      <c r="AJ23" s="1">
        <v>-11.9</v>
      </c>
      <c r="AK23" s="1">
        <v>-26.3</v>
      </c>
      <c r="AL23" s="10">
        <v>-32.799999999999997</v>
      </c>
      <c r="AM23" s="1">
        <v>-32.799999999999997</v>
      </c>
      <c r="AN23" s="1">
        <v>-35.799999999999997</v>
      </c>
      <c r="AO23" s="1">
        <v>-29.2</v>
      </c>
      <c r="AP23" s="1">
        <v>-20.2</v>
      </c>
      <c r="AQ23" s="1">
        <v>-7.3</v>
      </c>
      <c r="AR23" s="1">
        <v>5.2</v>
      </c>
      <c r="AS23" s="1">
        <v>12.6</v>
      </c>
      <c r="AT23" s="1">
        <v>7.9</v>
      </c>
      <c r="AU23" s="1">
        <v>-0.3</v>
      </c>
      <c r="AV23" s="1">
        <v>-15</v>
      </c>
      <c r="AW23" s="1">
        <v>-29.9</v>
      </c>
      <c r="AX23" s="10">
        <v>-37.1</v>
      </c>
      <c r="AY23" s="30">
        <f t="shared" si="3"/>
        <v>-15.158333333333331</v>
      </c>
      <c r="AZ23" s="1">
        <f t="shared" si="4"/>
        <v>8.9</v>
      </c>
      <c r="BA23" s="1">
        <f t="shared" si="5"/>
        <v>6.3500000000000005</v>
      </c>
    </row>
    <row r="24" spans="1:53" x14ac:dyDescent="0.3">
      <c r="A24" s="1">
        <v>1988</v>
      </c>
      <c r="B24" s="1">
        <v>1.038</v>
      </c>
      <c r="C24" s="1">
        <v>0.94</v>
      </c>
      <c r="D24" s="4">
        <v>1.038</v>
      </c>
      <c r="E24" s="5"/>
      <c r="G24" s="1">
        <v>1988</v>
      </c>
      <c r="H24" s="1">
        <v>32.6</v>
      </c>
      <c r="I24" s="1">
        <v>12</v>
      </c>
      <c r="J24" s="1">
        <v>31.7</v>
      </c>
      <c r="K24" s="1">
        <v>23.8</v>
      </c>
      <c r="L24" s="1">
        <v>18</v>
      </c>
      <c r="M24" s="1">
        <v>5</v>
      </c>
      <c r="N24" s="10">
        <v>13.3</v>
      </c>
      <c r="O24" s="1">
        <v>15.5</v>
      </c>
      <c r="P24" s="1">
        <v>10.7</v>
      </c>
      <c r="Q24" s="1">
        <v>1.4</v>
      </c>
      <c r="R24" s="1">
        <v>2.6</v>
      </c>
      <c r="S24" s="1">
        <v>3.7</v>
      </c>
      <c r="T24" s="1">
        <v>26.1</v>
      </c>
      <c r="U24" s="1">
        <v>60.9</v>
      </c>
      <c r="V24" s="1">
        <v>72.7</v>
      </c>
      <c r="W24" s="1">
        <v>21.9</v>
      </c>
      <c r="X24" s="1">
        <v>30.9</v>
      </c>
      <c r="Y24" s="1">
        <v>5.5</v>
      </c>
      <c r="Z24" s="10">
        <v>3.1</v>
      </c>
      <c r="AA24" s="32">
        <f t="shared" si="0"/>
        <v>255.00000000000003</v>
      </c>
      <c r="AB24" s="30">
        <f t="shared" si="1"/>
        <v>87</v>
      </c>
      <c r="AC24" s="30">
        <f t="shared" si="2"/>
        <v>181.6</v>
      </c>
      <c r="AD24" s="30"/>
      <c r="AE24" s="1">
        <v>1988</v>
      </c>
      <c r="AF24" s="1">
        <v>5.2</v>
      </c>
      <c r="AG24" s="1">
        <v>12.6</v>
      </c>
      <c r="AH24" s="1">
        <v>7.9</v>
      </c>
      <c r="AI24" s="1">
        <v>-0.3</v>
      </c>
      <c r="AJ24" s="1">
        <v>-15</v>
      </c>
      <c r="AK24" s="1">
        <v>-29.9</v>
      </c>
      <c r="AL24" s="10">
        <v>-37.1</v>
      </c>
      <c r="AM24" s="1">
        <v>-34.5</v>
      </c>
      <c r="AN24" s="1">
        <v>-31.7</v>
      </c>
      <c r="AO24" s="1">
        <v>-26.1</v>
      </c>
      <c r="AP24" s="1">
        <v>-15.7</v>
      </c>
      <c r="AQ24" s="1">
        <v>-7.4</v>
      </c>
      <c r="AR24" s="1">
        <v>5.3</v>
      </c>
      <c r="AS24" s="1">
        <v>13</v>
      </c>
      <c r="AT24" s="1">
        <v>5.4</v>
      </c>
      <c r="AU24" s="1">
        <v>3.2</v>
      </c>
      <c r="AV24" s="1">
        <v>-11.3</v>
      </c>
      <c r="AW24" s="1">
        <v>-25.2</v>
      </c>
      <c r="AX24" s="10">
        <v>-30.8</v>
      </c>
      <c r="AY24" s="30">
        <f t="shared" si="3"/>
        <v>-12.983333333333334</v>
      </c>
      <c r="AZ24" s="1">
        <f t="shared" si="4"/>
        <v>9.15</v>
      </c>
      <c r="BA24" s="1">
        <f t="shared" si="5"/>
        <v>6.7250000000000005</v>
      </c>
    </row>
    <row r="25" spans="1:53" x14ac:dyDescent="0.3">
      <c r="A25" s="1">
        <v>1989</v>
      </c>
      <c r="B25" s="1">
        <v>0.94</v>
      </c>
      <c r="C25" s="1">
        <v>0.89100000000000001</v>
      </c>
      <c r="D25" s="4">
        <v>0.94</v>
      </c>
      <c r="E25" s="5"/>
      <c r="G25" s="1">
        <v>1989</v>
      </c>
      <c r="H25" s="1">
        <v>26.1</v>
      </c>
      <c r="I25" s="1">
        <v>60.9</v>
      </c>
      <c r="J25" s="1">
        <v>72.7</v>
      </c>
      <c r="K25" s="1">
        <v>21.9</v>
      </c>
      <c r="L25" s="1">
        <v>30.9</v>
      </c>
      <c r="M25" s="1">
        <v>5.5</v>
      </c>
      <c r="N25" s="10">
        <v>3.1</v>
      </c>
      <c r="O25" s="1">
        <v>14.1</v>
      </c>
      <c r="P25" s="1">
        <v>14</v>
      </c>
      <c r="Q25" s="1">
        <v>2.6</v>
      </c>
      <c r="R25" s="1">
        <v>0.2</v>
      </c>
      <c r="S25" s="1">
        <v>2.1</v>
      </c>
      <c r="T25" s="1">
        <v>65.2</v>
      </c>
      <c r="U25" s="1">
        <v>29</v>
      </c>
      <c r="V25" s="1">
        <v>27.4</v>
      </c>
      <c r="W25" s="1">
        <v>29.9</v>
      </c>
      <c r="X25" s="1">
        <v>18.8</v>
      </c>
      <c r="Y25" s="1">
        <v>11.8</v>
      </c>
      <c r="Z25" s="10">
        <v>8</v>
      </c>
      <c r="AA25" s="32">
        <f t="shared" si="0"/>
        <v>223.10000000000002</v>
      </c>
      <c r="AB25" s="30">
        <f t="shared" si="1"/>
        <v>94.2</v>
      </c>
      <c r="AC25" s="30">
        <f t="shared" si="2"/>
        <v>151.5</v>
      </c>
      <c r="AD25" s="30"/>
      <c r="AE25" s="1">
        <v>1989</v>
      </c>
      <c r="AF25" s="1">
        <v>5.3</v>
      </c>
      <c r="AG25" s="1">
        <v>13</v>
      </c>
      <c r="AH25" s="1">
        <v>5.4</v>
      </c>
      <c r="AI25" s="1">
        <v>3.2</v>
      </c>
      <c r="AJ25" s="1">
        <v>-11.3</v>
      </c>
      <c r="AK25" s="1">
        <v>-25.2</v>
      </c>
      <c r="AL25" s="10">
        <v>-30.8</v>
      </c>
      <c r="AM25" s="1">
        <v>-35.6</v>
      </c>
      <c r="AN25" s="1">
        <v>-29.9</v>
      </c>
      <c r="AO25" s="1">
        <v>-23.7</v>
      </c>
      <c r="AP25" s="1">
        <v>-19.3</v>
      </c>
      <c r="AQ25" s="1">
        <v>-6.4</v>
      </c>
      <c r="AR25" s="1">
        <v>6.9</v>
      </c>
      <c r="AS25" s="1">
        <v>9.6999999999999993</v>
      </c>
      <c r="AT25" s="1">
        <v>6.8</v>
      </c>
      <c r="AU25" s="1">
        <v>3.2</v>
      </c>
      <c r="AV25" s="1">
        <v>-13.4</v>
      </c>
      <c r="AW25" s="1">
        <v>-26.5</v>
      </c>
      <c r="AX25" s="10">
        <v>-28</v>
      </c>
      <c r="AY25" s="30">
        <f t="shared" si="3"/>
        <v>-13.016666666666666</v>
      </c>
      <c r="AZ25" s="1">
        <f t="shared" si="4"/>
        <v>8.3000000000000007</v>
      </c>
      <c r="BA25" s="1">
        <f t="shared" si="5"/>
        <v>6.65</v>
      </c>
    </row>
    <row r="26" spans="1:53" x14ac:dyDescent="0.3">
      <c r="A26" s="1">
        <v>1990</v>
      </c>
      <c r="B26" s="1">
        <v>1.024</v>
      </c>
      <c r="C26" s="1">
        <v>0.99199999999999999</v>
      </c>
      <c r="D26" s="4">
        <v>1.024</v>
      </c>
      <c r="E26" s="5"/>
      <c r="G26" s="1">
        <v>1990</v>
      </c>
      <c r="H26" s="1">
        <v>65.2</v>
      </c>
      <c r="I26" s="1">
        <v>29</v>
      </c>
      <c r="J26" s="1">
        <v>27.4</v>
      </c>
      <c r="K26" s="1">
        <v>29.9</v>
      </c>
      <c r="L26" s="1">
        <v>18.8</v>
      </c>
      <c r="M26" s="1">
        <v>11.8</v>
      </c>
      <c r="N26" s="10">
        <v>8</v>
      </c>
      <c r="O26" s="1">
        <v>6.2</v>
      </c>
      <c r="P26" s="1">
        <v>9.1999999999999993</v>
      </c>
      <c r="Q26" s="1">
        <v>11.1</v>
      </c>
      <c r="R26" s="1">
        <v>10.6</v>
      </c>
      <c r="S26" s="1">
        <v>18.8</v>
      </c>
      <c r="T26" s="1">
        <v>66.5</v>
      </c>
      <c r="U26" s="1">
        <v>116.3</v>
      </c>
      <c r="V26" s="1">
        <v>13.3</v>
      </c>
      <c r="W26" s="1">
        <v>34.200000000000003</v>
      </c>
      <c r="X26" s="1">
        <v>20.5</v>
      </c>
      <c r="Y26" s="1">
        <v>23.7</v>
      </c>
      <c r="Z26" s="10">
        <v>6</v>
      </c>
      <c r="AA26" s="32">
        <f t="shared" si="0"/>
        <v>336.4</v>
      </c>
      <c r="AB26" s="30">
        <f t="shared" si="1"/>
        <v>182.8</v>
      </c>
      <c r="AC26" s="30">
        <f t="shared" si="2"/>
        <v>230.3</v>
      </c>
      <c r="AD26" s="30"/>
      <c r="AE26" s="1">
        <v>1990</v>
      </c>
      <c r="AF26" s="1">
        <v>6.9</v>
      </c>
      <c r="AG26" s="1">
        <v>9.6999999999999993</v>
      </c>
      <c r="AH26" s="1">
        <v>6.8</v>
      </c>
      <c r="AI26" s="1">
        <v>3.2</v>
      </c>
      <c r="AJ26" s="1">
        <v>-13.4</v>
      </c>
      <c r="AK26" s="1">
        <v>-26.5</v>
      </c>
      <c r="AL26" s="10">
        <v>-28</v>
      </c>
      <c r="AM26" s="1">
        <v>-34</v>
      </c>
      <c r="AN26" s="1">
        <v>-33.9</v>
      </c>
      <c r="AO26" s="1">
        <v>-19.600000000000001</v>
      </c>
      <c r="AP26" s="1">
        <v>-13.8</v>
      </c>
      <c r="AQ26" s="1">
        <v>1.7</v>
      </c>
      <c r="AR26" s="1">
        <v>7.6</v>
      </c>
      <c r="AS26" s="1">
        <v>9.4</v>
      </c>
      <c r="AT26" s="1">
        <v>8.3000000000000007</v>
      </c>
      <c r="AU26" s="1">
        <v>0.4</v>
      </c>
      <c r="AV26" s="1">
        <v>-12.1</v>
      </c>
      <c r="AW26" s="1">
        <v>-26.3</v>
      </c>
      <c r="AX26" s="10">
        <v>-34.6</v>
      </c>
      <c r="AY26" s="30">
        <f t="shared" si="3"/>
        <v>-12.241666666666665</v>
      </c>
      <c r="AZ26" s="1">
        <f t="shared" si="4"/>
        <v>8.5</v>
      </c>
      <c r="BA26" s="1">
        <f t="shared" si="5"/>
        <v>6.4249999999999998</v>
      </c>
    </row>
    <row r="27" spans="1:53" x14ac:dyDescent="0.3">
      <c r="A27" s="1">
        <v>1991</v>
      </c>
      <c r="B27" s="1">
        <v>0.98699999999999999</v>
      </c>
      <c r="C27" s="1">
        <v>1.0029999999999999</v>
      </c>
      <c r="D27" s="4">
        <v>0.98699999999999999</v>
      </c>
      <c r="E27" s="5"/>
      <c r="G27" s="1">
        <v>1991</v>
      </c>
      <c r="H27" s="1">
        <v>66.5</v>
      </c>
      <c r="I27" s="1">
        <v>116.3</v>
      </c>
      <c r="J27" s="1">
        <v>13.3</v>
      </c>
      <c r="K27" s="1">
        <v>34.200000000000003</v>
      </c>
      <c r="L27" s="1">
        <v>20.5</v>
      </c>
      <c r="M27" s="1">
        <v>23.7</v>
      </c>
      <c r="N27" s="10">
        <v>6</v>
      </c>
      <c r="O27" s="1">
        <v>3</v>
      </c>
      <c r="P27" s="1">
        <v>7</v>
      </c>
      <c r="Q27" s="1">
        <v>20</v>
      </c>
      <c r="R27" s="1">
        <v>5.3</v>
      </c>
      <c r="S27" s="1">
        <v>7.7</v>
      </c>
      <c r="T27" s="1">
        <v>83.3</v>
      </c>
      <c r="U27" s="1">
        <v>5.6</v>
      </c>
      <c r="V27" s="1">
        <v>39.9</v>
      </c>
      <c r="W27" s="1">
        <v>18.7</v>
      </c>
      <c r="X27" s="1">
        <v>10</v>
      </c>
      <c r="Y27" s="1">
        <v>13.4</v>
      </c>
      <c r="Z27" s="10">
        <v>15</v>
      </c>
      <c r="AA27" s="32">
        <f t="shared" si="0"/>
        <v>228.9</v>
      </c>
      <c r="AB27" s="30">
        <f t="shared" si="1"/>
        <v>88.899999999999991</v>
      </c>
      <c r="AC27" s="30">
        <f t="shared" si="2"/>
        <v>147.49999999999997</v>
      </c>
      <c r="AD27" s="30"/>
      <c r="AE27" s="1">
        <v>1991</v>
      </c>
      <c r="AF27" s="1">
        <v>7.6</v>
      </c>
      <c r="AG27" s="1">
        <v>9.4</v>
      </c>
      <c r="AH27" s="1">
        <v>8.3000000000000007</v>
      </c>
      <c r="AI27" s="1">
        <v>0.4</v>
      </c>
      <c r="AJ27" s="1">
        <v>-12.1</v>
      </c>
      <c r="AK27" s="1">
        <v>-26.3</v>
      </c>
      <c r="AL27" s="10">
        <v>-34.6</v>
      </c>
      <c r="AM27" s="1">
        <v>-33.1</v>
      </c>
      <c r="AN27" s="1">
        <v>-34.700000000000003</v>
      </c>
      <c r="AO27" s="1">
        <v>-31.4</v>
      </c>
      <c r="AP27" s="1">
        <v>-17.100000000000001</v>
      </c>
      <c r="AQ27" s="1">
        <v>-3.7</v>
      </c>
      <c r="AR27" s="1">
        <v>5.6</v>
      </c>
      <c r="AS27" s="1">
        <v>16.3</v>
      </c>
      <c r="AT27" s="1">
        <v>12.7</v>
      </c>
      <c r="AU27" s="1">
        <v>1</v>
      </c>
      <c r="AV27" s="1">
        <v>-10.6</v>
      </c>
      <c r="AW27" s="1">
        <v>-22.5</v>
      </c>
      <c r="AX27" s="10">
        <v>-27.6</v>
      </c>
      <c r="AY27" s="30">
        <f t="shared" si="3"/>
        <v>-12.091666666666669</v>
      </c>
      <c r="AZ27" s="1">
        <f t="shared" si="4"/>
        <v>10.95</v>
      </c>
      <c r="BA27" s="1">
        <f t="shared" si="5"/>
        <v>8.8999999999999986</v>
      </c>
    </row>
    <row r="28" spans="1:53" x14ac:dyDescent="0.3">
      <c r="A28" s="1">
        <v>1992</v>
      </c>
      <c r="B28" s="1">
        <v>0.57999999999999996</v>
      </c>
      <c r="C28" s="1">
        <v>0.59</v>
      </c>
      <c r="D28" s="4">
        <v>0.57999999999999996</v>
      </c>
      <c r="E28" s="5"/>
      <c r="G28" s="1">
        <v>1992</v>
      </c>
      <c r="H28" s="1">
        <v>83.3</v>
      </c>
      <c r="I28" s="1">
        <v>5.6</v>
      </c>
      <c r="J28" s="1">
        <v>39.9</v>
      </c>
      <c r="K28" s="1">
        <v>18.7</v>
      </c>
      <c r="L28" s="1">
        <v>10</v>
      </c>
      <c r="M28" s="1">
        <v>13.4</v>
      </c>
      <c r="N28" s="10">
        <v>15</v>
      </c>
      <c r="O28" s="1">
        <v>3.3</v>
      </c>
      <c r="P28" s="1">
        <v>5.4</v>
      </c>
      <c r="Q28" s="1">
        <v>4.5</v>
      </c>
      <c r="R28" s="1">
        <v>11.4</v>
      </c>
      <c r="S28" s="1">
        <v>21.6</v>
      </c>
      <c r="T28" s="1">
        <v>14.7</v>
      </c>
      <c r="U28" s="1">
        <v>28.5</v>
      </c>
      <c r="V28" s="1">
        <v>62.3</v>
      </c>
      <c r="W28" s="1">
        <v>7.8</v>
      </c>
      <c r="X28" s="1">
        <v>14.9</v>
      </c>
      <c r="Y28" s="1">
        <v>13.7</v>
      </c>
      <c r="Z28" s="10">
        <v>3.6</v>
      </c>
      <c r="AA28" s="32">
        <f t="shared" si="0"/>
        <v>191.7</v>
      </c>
      <c r="AB28" s="30">
        <f t="shared" si="1"/>
        <v>43.2</v>
      </c>
      <c r="AC28" s="30">
        <f t="shared" si="2"/>
        <v>113.3</v>
      </c>
      <c r="AD28" s="30"/>
      <c r="AE28" s="1">
        <v>1992</v>
      </c>
      <c r="AF28" s="1">
        <v>5.6</v>
      </c>
      <c r="AG28" s="1">
        <v>16.3</v>
      </c>
      <c r="AH28" s="1">
        <v>12.7</v>
      </c>
      <c r="AI28" s="1">
        <v>1</v>
      </c>
      <c r="AJ28" s="1">
        <v>-10.6</v>
      </c>
      <c r="AK28" s="1">
        <v>-22.5</v>
      </c>
      <c r="AL28" s="10">
        <v>-27.6</v>
      </c>
      <c r="AM28" s="1">
        <v>-36.9</v>
      </c>
      <c r="AN28" s="1">
        <v>-32.4</v>
      </c>
      <c r="AO28" s="1">
        <v>-28.2</v>
      </c>
      <c r="AP28" s="1">
        <v>-18.7</v>
      </c>
      <c r="AQ28" s="1">
        <v>-6.2</v>
      </c>
      <c r="AR28" s="1">
        <v>3.7</v>
      </c>
      <c r="AS28" s="1">
        <v>10.3</v>
      </c>
      <c r="AT28" s="1">
        <v>3.9</v>
      </c>
      <c r="AU28" s="1">
        <v>-0.2</v>
      </c>
      <c r="AV28" s="1">
        <v>-14.4</v>
      </c>
      <c r="AW28" s="1">
        <v>-28.7</v>
      </c>
      <c r="AX28" s="10">
        <v>-31.9</v>
      </c>
      <c r="AY28" s="30">
        <f t="shared" si="3"/>
        <v>-14.975000000000001</v>
      </c>
      <c r="AZ28" s="1">
        <f t="shared" si="4"/>
        <v>7</v>
      </c>
      <c r="BA28" s="1">
        <f t="shared" si="5"/>
        <v>4.4249999999999998</v>
      </c>
    </row>
    <row r="29" spans="1:53" x14ac:dyDescent="0.3">
      <c r="A29" s="1">
        <v>1993</v>
      </c>
      <c r="B29" s="1">
        <v>1.1639999999999999</v>
      </c>
      <c r="C29" s="1">
        <v>1.2310000000000001</v>
      </c>
      <c r="D29" s="4">
        <v>1.1639999999999999</v>
      </c>
      <c r="E29" s="5"/>
      <c r="G29" s="1">
        <v>1993</v>
      </c>
      <c r="H29" s="1">
        <v>14.7</v>
      </c>
      <c r="I29" s="1">
        <v>28.5</v>
      </c>
      <c r="J29" s="1">
        <v>62.3</v>
      </c>
      <c r="K29" s="1">
        <v>7.8</v>
      </c>
      <c r="L29" s="1">
        <v>14.9</v>
      </c>
      <c r="M29" s="1">
        <v>13.7</v>
      </c>
      <c r="N29" s="10">
        <v>3.6</v>
      </c>
      <c r="O29" s="1">
        <v>8.1999999999999993</v>
      </c>
      <c r="P29" s="1">
        <v>11.5</v>
      </c>
      <c r="Q29" s="1">
        <v>8.5</v>
      </c>
      <c r="R29" s="1">
        <v>7.4</v>
      </c>
      <c r="S29" s="1">
        <v>13.9</v>
      </c>
      <c r="T29" s="1">
        <v>6.4</v>
      </c>
      <c r="U29" s="1">
        <v>37.200000000000003</v>
      </c>
      <c r="V29" s="1">
        <v>35.9</v>
      </c>
      <c r="W29" s="1">
        <v>7.1</v>
      </c>
      <c r="X29" s="1">
        <v>24.3</v>
      </c>
      <c r="Y29" s="1">
        <v>19.7</v>
      </c>
      <c r="Z29" s="10">
        <v>3</v>
      </c>
      <c r="AA29" s="32">
        <f t="shared" si="0"/>
        <v>183.1</v>
      </c>
      <c r="AB29" s="30">
        <f t="shared" si="1"/>
        <v>43.6</v>
      </c>
      <c r="AC29" s="30">
        <f t="shared" si="2"/>
        <v>86.6</v>
      </c>
      <c r="AD29" s="30"/>
      <c r="AE29" s="1">
        <v>1993</v>
      </c>
      <c r="AF29" s="1">
        <v>3.7</v>
      </c>
      <c r="AG29" s="1">
        <v>10.3</v>
      </c>
      <c r="AH29" s="1">
        <v>3.9</v>
      </c>
      <c r="AI29" s="1">
        <v>-0.2</v>
      </c>
      <c r="AJ29" s="1">
        <v>-14.4</v>
      </c>
      <c r="AK29" s="1">
        <v>-28.7</v>
      </c>
      <c r="AL29" s="10">
        <v>-31.9</v>
      </c>
      <c r="AM29" s="1">
        <v>-34.5</v>
      </c>
      <c r="AN29" s="1">
        <v>-32.200000000000003</v>
      </c>
      <c r="AO29" s="1">
        <v>-29.4</v>
      </c>
      <c r="AP29" s="1">
        <v>-17.399999999999999</v>
      </c>
      <c r="AQ29" s="1">
        <v>-5.5</v>
      </c>
      <c r="AR29" s="1">
        <v>7.8</v>
      </c>
      <c r="AS29" s="1">
        <v>10</v>
      </c>
      <c r="AT29" s="1">
        <v>5.7</v>
      </c>
      <c r="AU29" s="1">
        <v>0.4</v>
      </c>
      <c r="AV29" s="1">
        <v>-13.3</v>
      </c>
      <c r="AW29" s="1">
        <v>-28</v>
      </c>
      <c r="AX29" s="10">
        <v>-38.5</v>
      </c>
      <c r="AY29" s="30">
        <f t="shared" si="3"/>
        <v>-14.574999999999998</v>
      </c>
      <c r="AZ29" s="1">
        <f t="shared" si="4"/>
        <v>8.9</v>
      </c>
      <c r="BA29" s="1">
        <f t="shared" si="5"/>
        <v>5.9749999999999996</v>
      </c>
    </row>
    <row r="30" spans="1:53" x14ac:dyDescent="0.3">
      <c r="A30" s="1">
        <v>1994</v>
      </c>
      <c r="B30" s="1">
        <v>1.117</v>
      </c>
      <c r="C30" s="1">
        <v>1.099</v>
      </c>
      <c r="D30" s="4">
        <v>1.117</v>
      </c>
      <c r="E30" s="5"/>
      <c r="G30" s="1">
        <v>1994</v>
      </c>
      <c r="H30" s="1">
        <v>6.4</v>
      </c>
      <c r="I30" s="1">
        <v>37.200000000000003</v>
      </c>
      <c r="J30" s="1">
        <v>35.9</v>
      </c>
      <c r="K30" s="1">
        <v>7.1</v>
      </c>
      <c r="L30" s="1">
        <v>24.3</v>
      </c>
      <c r="M30" s="1">
        <v>19.7</v>
      </c>
      <c r="N30" s="10">
        <v>3</v>
      </c>
      <c r="O30" s="1">
        <v>10.7</v>
      </c>
      <c r="P30" s="1">
        <v>13.4</v>
      </c>
      <c r="Q30" s="1">
        <v>4.9000000000000004</v>
      </c>
      <c r="R30" s="1">
        <v>4.8</v>
      </c>
      <c r="S30" s="1">
        <v>10</v>
      </c>
      <c r="T30" s="1">
        <v>23.2</v>
      </c>
      <c r="U30" s="1">
        <v>12.9</v>
      </c>
      <c r="V30" s="1">
        <v>39.6</v>
      </c>
      <c r="W30" s="1">
        <v>8.5</v>
      </c>
      <c r="X30" s="1">
        <v>21.7</v>
      </c>
      <c r="Y30" s="1">
        <v>18.5</v>
      </c>
      <c r="Z30" s="10">
        <v>21.9</v>
      </c>
      <c r="AA30" s="32">
        <f t="shared" si="0"/>
        <v>190.1</v>
      </c>
      <c r="AB30" s="30">
        <f t="shared" si="1"/>
        <v>36.1</v>
      </c>
      <c r="AC30" s="30">
        <f t="shared" si="2"/>
        <v>84.2</v>
      </c>
      <c r="AD30" s="30"/>
      <c r="AE30" s="1">
        <v>1994</v>
      </c>
      <c r="AF30" s="1">
        <v>7.8</v>
      </c>
      <c r="AG30" s="1">
        <v>10</v>
      </c>
      <c r="AH30" s="1">
        <v>5.7</v>
      </c>
      <c r="AI30" s="1">
        <v>0.4</v>
      </c>
      <c r="AJ30" s="1">
        <v>-13.3</v>
      </c>
      <c r="AK30" s="1">
        <v>-28</v>
      </c>
      <c r="AL30" s="10">
        <v>-38.5</v>
      </c>
      <c r="AM30" s="1">
        <v>-32.799999999999997</v>
      </c>
      <c r="AN30" s="1">
        <v>-28.4</v>
      </c>
      <c r="AO30" s="1">
        <v>-29.7</v>
      </c>
      <c r="AP30" s="1">
        <v>-19.7</v>
      </c>
      <c r="AQ30" s="1">
        <v>-5.8</v>
      </c>
      <c r="AR30" s="1">
        <v>5.3</v>
      </c>
      <c r="AS30" s="1">
        <v>10</v>
      </c>
      <c r="AT30" s="1">
        <v>5.0999999999999996</v>
      </c>
      <c r="AU30" s="1">
        <v>2.9</v>
      </c>
      <c r="AV30" s="1">
        <v>-10.3</v>
      </c>
      <c r="AW30" s="1">
        <v>-25</v>
      </c>
      <c r="AX30" s="10">
        <v>-31.9</v>
      </c>
      <c r="AY30" s="30">
        <f t="shared" si="3"/>
        <v>-13.358333333333333</v>
      </c>
      <c r="AZ30" s="1">
        <f t="shared" si="4"/>
        <v>7.65</v>
      </c>
      <c r="BA30" s="1">
        <f t="shared" si="5"/>
        <v>5.8249999999999993</v>
      </c>
    </row>
    <row r="31" spans="1:53" x14ac:dyDescent="0.3">
      <c r="A31" s="1">
        <v>1995</v>
      </c>
      <c r="B31" s="1">
        <v>1.0669999999999999</v>
      </c>
      <c r="C31" s="1">
        <v>1.0840000000000001</v>
      </c>
      <c r="D31" s="4">
        <v>1.0669999999999999</v>
      </c>
      <c r="E31" s="5"/>
      <c r="G31" s="1">
        <v>1995</v>
      </c>
      <c r="H31" s="1">
        <v>23.2</v>
      </c>
      <c r="I31" s="1">
        <v>12.9</v>
      </c>
      <c r="J31" s="1">
        <v>39.6</v>
      </c>
      <c r="K31" s="1">
        <v>8.5</v>
      </c>
      <c r="L31" s="1">
        <v>21.7</v>
      </c>
      <c r="M31" s="1">
        <v>18.5</v>
      </c>
      <c r="N31" s="10">
        <v>21.9</v>
      </c>
      <c r="O31" s="1">
        <v>5.0999999999999996</v>
      </c>
      <c r="P31" s="1">
        <v>13.2</v>
      </c>
      <c r="Q31" s="1">
        <v>7.5</v>
      </c>
      <c r="R31" s="1">
        <v>4.7</v>
      </c>
      <c r="S31" s="1">
        <v>4.2</v>
      </c>
      <c r="T31" s="1">
        <v>8.8000000000000007</v>
      </c>
      <c r="U31" s="1">
        <v>12.1</v>
      </c>
      <c r="V31" s="1">
        <v>60.6</v>
      </c>
      <c r="W31" s="1">
        <v>42.1</v>
      </c>
      <c r="X31" s="1">
        <v>13.6</v>
      </c>
      <c r="Y31" s="1">
        <v>23.3</v>
      </c>
      <c r="Z31" s="10">
        <v>11.3</v>
      </c>
      <c r="AA31" s="32">
        <f t="shared" si="0"/>
        <v>206.50000000000003</v>
      </c>
      <c r="AB31" s="30">
        <f t="shared" si="1"/>
        <v>20.9</v>
      </c>
      <c r="AC31" s="30">
        <f t="shared" si="2"/>
        <v>123.6</v>
      </c>
      <c r="AD31" s="30"/>
      <c r="AE31" s="1">
        <v>1995</v>
      </c>
      <c r="AF31" s="1">
        <v>5.3</v>
      </c>
      <c r="AG31" s="1">
        <v>10</v>
      </c>
      <c r="AH31" s="1">
        <v>5.0999999999999996</v>
      </c>
      <c r="AI31" s="1">
        <v>2.9</v>
      </c>
      <c r="AJ31" s="1">
        <v>-10.3</v>
      </c>
      <c r="AK31" s="1">
        <v>-25</v>
      </c>
      <c r="AL31" s="10">
        <v>-31.9</v>
      </c>
      <c r="AM31" s="1">
        <v>-35.1</v>
      </c>
      <c r="AN31" s="1">
        <v>-25</v>
      </c>
      <c r="AO31" s="1">
        <v>-27.5</v>
      </c>
      <c r="AP31" s="1">
        <v>-20.7</v>
      </c>
      <c r="AQ31" s="1">
        <v>-4.3</v>
      </c>
      <c r="AR31" s="1">
        <v>8.6999999999999993</v>
      </c>
      <c r="AS31" s="1">
        <v>10.5</v>
      </c>
      <c r="AT31" s="1">
        <v>10.1</v>
      </c>
      <c r="AU31" s="1">
        <v>3.5</v>
      </c>
      <c r="AV31" s="1">
        <v>-10.199999999999999</v>
      </c>
      <c r="AW31" s="1">
        <v>-21.1</v>
      </c>
      <c r="AX31" s="10">
        <v>-29.3</v>
      </c>
      <c r="AY31" s="30">
        <f t="shared" si="3"/>
        <v>-11.700000000000001</v>
      </c>
      <c r="AZ31" s="1">
        <f t="shared" si="4"/>
        <v>9.6</v>
      </c>
      <c r="BA31" s="1">
        <f t="shared" si="5"/>
        <v>8.1999999999999993</v>
      </c>
    </row>
    <row r="32" spans="1:53" x14ac:dyDescent="0.3">
      <c r="A32" s="1">
        <v>1996</v>
      </c>
      <c r="B32" s="1">
        <v>0.71599999999999997</v>
      </c>
      <c r="C32" s="1">
        <v>0.7</v>
      </c>
      <c r="D32" s="4">
        <v>0.71599999999999997</v>
      </c>
      <c r="E32" s="5"/>
      <c r="G32" s="1">
        <v>1996</v>
      </c>
      <c r="H32" s="1">
        <v>8.8000000000000007</v>
      </c>
      <c r="I32" s="1">
        <v>12.1</v>
      </c>
      <c r="J32" s="1">
        <v>60.6</v>
      </c>
      <c r="K32" s="1">
        <v>42.1</v>
      </c>
      <c r="L32" s="1">
        <v>13.6</v>
      </c>
      <c r="M32" s="1">
        <v>23.3</v>
      </c>
      <c r="N32" s="10">
        <v>11.3</v>
      </c>
      <c r="O32" s="1">
        <v>21</v>
      </c>
      <c r="P32" s="1">
        <v>12.4</v>
      </c>
      <c r="Q32" s="1">
        <v>15</v>
      </c>
      <c r="R32" s="1">
        <v>0.6</v>
      </c>
      <c r="S32" s="1">
        <v>18.3</v>
      </c>
      <c r="T32" s="1">
        <v>38.1</v>
      </c>
      <c r="U32" s="1">
        <v>41.8</v>
      </c>
      <c r="V32" s="1">
        <v>32.4</v>
      </c>
      <c r="W32" s="1">
        <v>13.1</v>
      </c>
      <c r="X32" s="1">
        <v>19.100000000000001</v>
      </c>
      <c r="Y32" s="1">
        <v>28.6</v>
      </c>
      <c r="Z32" s="10">
        <v>16.2</v>
      </c>
      <c r="AA32" s="32">
        <f t="shared" si="0"/>
        <v>256.59999999999997</v>
      </c>
      <c r="AB32" s="30">
        <f t="shared" si="1"/>
        <v>79.900000000000006</v>
      </c>
      <c r="AC32" s="30">
        <f t="shared" si="2"/>
        <v>125.4</v>
      </c>
      <c r="AD32" s="30"/>
      <c r="AE32" s="1">
        <v>1996</v>
      </c>
      <c r="AF32" s="1">
        <v>8.6999999999999993</v>
      </c>
      <c r="AG32" s="1">
        <v>10.5</v>
      </c>
      <c r="AH32" s="1">
        <v>10.1</v>
      </c>
      <c r="AI32" s="1">
        <v>3.5</v>
      </c>
      <c r="AJ32" s="1">
        <v>-10.199999999999999</v>
      </c>
      <c r="AK32" s="1">
        <v>-21.1</v>
      </c>
      <c r="AL32" s="10">
        <v>-29.3</v>
      </c>
      <c r="AM32" s="1">
        <v>-32.299999999999997</v>
      </c>
      <c r="AN32" s="1">
        <v>-30.1</v>
      </c>
      <c r="AO32" s="1">
        <v>-29.3</v>
      </c>
      <c r="AP32" s="1">
        <v>-18.899999999999999</v>
      </c>
      <c r="AQ32" s="1">
        <v>-5.0999999999999996</v>
      </c>
      <c r="AR32" s="1">
        <v>1.4</v>
      </c>
      <c r="AS32" s="1">
        <v>7.3</v>
      </c>
      <c r="AT32" s="1">
        <v>7.4</v>
      </c>
      <c r="AU32" s="1">
        <v>-1.9</v>
      </c>
      <c r="AV32" s="1">
        <v>-11.8</v>
      </c>
      <c r="AW32" s="1">
        <v>-25.3</v>
      </c>
      <c r="AX32" s="10">
        <v>-33.6</v>
      </c>
      <c r="AY32" s="30">
        <f t="shared" si="3"/>
        <v>-14.35</v>
      </c>
      <c r="AZ32" s="1">
        <f t="shared" si="4"/>
        <v>4.3499999999999996</v>
      </c>
      <c r="BA32" s="1">
        <f t="shared" si="5"/>
        <v>3.5500000000000003</v>
      </c>
    </row>
    <row r="33" spans="1:53" x14ac:dyDescent="0.3">
      <c r="A33" s="1">
        <v>1997</v>
      </c>
      <c r="B33" s="1">
        <v>1.2030000000000001</v>
      </c>
      <c r="C33" s="1">
        <v>1.2849999999999999</v>
      </c>
      <c r="D33" s="4">
        <v>1.2030000000000001</v>
      </c>
      <c r="E33" s="5"/>
      <c r="G33" s="1">
        <v>1997</v>
      </c>
      <c r="H33" s="1">
        <v>38.1</v>
      </c>
      <c r="I33" s="1">
        <v>41.8</v>
      </c>
      <c r="J33" s="1">
        <v>32.4</v>
      </c>
      <c r="K33" s="1">
        <v>13.1</v>
      </c>
      <c r="L33" s="1">
        <v>19.100000000000001</v>
      </c>
      <c r="M33" s="1">
        <v>28.6</v>
      </c>
      <c r="N33" s="10">
        <v>16.2</v>
      </c>
      <c r="O33" s="1">
        <v>7.8</v>
      </c>
      <c r="P33" s="1">
        <v>12.3</v>
      </c>
      <c r="Q33" s="1">
        <v>5.3</v>
      </c>
      <c r="R33" s="1">
        <v>8.1</v>
      </c>
      <c r="S33" s="1">
        <v>6.2</v>
      </c>
      <c r="T33" s="1">
        <v>11.7</v>
      </c>
      <c r="U33" s="1">
        <v>15.7</v>
      </c>
      <c r="V33" s="1">
        <v>48.3</v>
      </c>
      <c r="W33" s="1">
        <v>35.299999999999997</v>
      </c>
      <c r="X33" s="1">
        <v>16.8</v>
      </c>
      <c r="Y33" s="1">
        <v>9.8000000000000007</v>
      </c>
      <c r="Z33" s="10">
        <v>5</v>
      </c>
      <c r="AA33" s="32">
        <f t="shared" si="0"/>
        <v>182.3</v>
      </c>
      <c r="AB33" s="30">
        <f t="shared" si="1"/>
        <v>27.4</v>
      </c>
      <c r="AC33" s="30">
        <f t="shared" si="2"/>
        <v>110.99999999999999</v>
      </c>
      <c r="AD33" s="30"/>
      <c r="AE33" s="1">
        <v>1997</v>
      </c>
      <c r="AF33" s="1">
        <v>1.4</v>
      </c>
      <c r="AG33" s="1">
        <v>7.3</v>
      </c>
      <c r="AH33" s="1">
        <v>7.4</v>
      </c>
      <c r="AI33" s="1">
        <v>-1.9</v>
      </c>
      <c r="AJ33" s="1">
        <v>-11.8</v>
      </c>
      <c r="AK33" s="1">
        <v>-25.3</v>
      </c>
      <c r="AL33" s="10">
        <v>-33.6</v>
      </c>
      <c r="AM33" s="1">
        <v>-33.700000000000003</v>
      </c>
      <c r="AN33" s="1">
        <v>-31</v>
      </c>
      <c r="AO33" s="1">
        <v>-29</v>
      </c>
      <c r="AP33" s="1">
        <v>-17.600000000000001</v>
      </c>
      <c r="AQ33" s="1">
        <v>-7.3</v>
      </c>
      <c r="AR33" s="1">
        <v>5.9</v>
      </c>
      <c r="AS33" s="1">
        <v>11.9</v>
      </c>
      <c r="AT33" s="1">
        <v>8.1999999999999993</v>
      </c>
      <c r="AU33" s="1">
        <v>-0.5</v>
      </c>
      <c r="AV33" s="1">
        <v>-10.199999999999999</v>
      </c>
      <c r="AW33" s="1">
        <v>-28.6</v>
      </c>
      <c r="AX33" s="10">
        <v>-36</v>
      </c>
      <c r="AY33" s="30">
        <f t="shared" si="3"/>
        <v>-13.991666666666667</v>
      </c>
      <c r="AZ33" s="1">
        <f t="shared" si="4"/>
        <v>8.9</v>
      </c>
      <c r="BA33" s="1">
        <f t="shared" si="5"/>
        <v>6.375</v>
      </c>
    </row>
    <row r="34" spans="1:53" x14ac:dyDescent="0.3">
      <c r="A34" s="1">
        <v>1998</v>
      </c>
      <c r="B34" s="1">
        <v>0.63100000000000001</v>
      </c>
      <c r="C34" s="1">
        <v>0.54500000000000004</v>
      </c>
      <c r="D34" s="4">
        <v>0.63100000000000001</v>
      </c>
      <c r="E34" s="5"/>
      <c r="G34" s="1">
        <v>1998</v>
      </c>
      <c r="H34" s="1">
        <v>11.7</v>
      </c>
      <c r="I34" s="1">
        <v>15.7</v>
      </c>
      <c r="J34" s="1">
        <v>48.3</v>
      </c>
      <c r="K34" s="1">
        <v>35.299999999999997</v>
      </c>
      <c r="L34" s="1">
        <v>16.8</v>
      </c>
      <c r="M34" s="1">
        <v>9.8000000000000007</v>
      </c>
      <c r="N34" s="10">
        <v>5</v>
      </c>
      <c r="O34" s="1">
        <v>9</v>
      </c>
      <c r="P34" s="1">
        <v>5.2</v>
      </c>
      <c r="Q34" s="1">
        <v>15.7</v>
      </c>
      <c r="R34" s="1">
        <v>12.7</v>
      </c>
      <c r="S34" s="1">
        <v>0.4</v>
      </c>
      <c r="T34" s="1">
        <v>14.2</v>
      </c>
      <c r="U34" s="1">
        <v>23.9</v>
      </c>
      <c r="V34" s="1">
        <v>37.6</v>
      </c>
      <c r="W34" s="1">
        <v>17.600000000000001</v>
      </c>
      <c r="X34" s="1">
        <v>20.3</v>
      </c>
      <c r="Y34" s="1">
        <v>20.399999999999999</v>
      </c>
      <c r="Z34" s="10">
        <v>4.7</v>
      </c>
      <c r="AA34" s="32">
        <f t="shared" ref="AA34:AA57" si="6">SUM(O34:Z34)</f>
        <v>181.7</v>
      </c>
      <c r="AB34" s="30">
        <f t="shared" ref="AB34:AB57" si="7">SUM(T34:U34)</f>
        <v>38.099999999999994</v>
      </c>
      <c r="AC34" s="30">
        <f t="shared" ref="AC34:AC57" si="8">SUM(T34:W34)</f>
        <v>93.299999999999983</v>
      </c>
      <c r="AD34" s="30"/>
      <c r="AE34" s="1">
        <v>1998</v>
      </c>
      <c r="AF34" s="1">
        <v>5.9</v>
      </c>
      <c r="AG34" s="1">
        <v>11.9</v>
      </c>
      <c r="AH34" s="1">
        <v>8.1999999999999993</v>
      </c>
      <c r="AI34" s="1">
        <v>-0.5</v>
      </c>
      <c r="AJ34" s="1">
        <v>-10.199999999999999</v>
      </c>
      <c r="AK34" s="1">
        <v>-28.6</v>
      </c>
      <c r="AL34" s="10">
        <v>-36</v>
      </c>
      <c r="AM34" s="1">
        <v>-32.5</v>
      </c>
      <c r="AN34" s="1">
        <v>-33.6</v>
      </c>
      <c r="AO34" s="1">
        <v>-31.4</v>
      </c>
      <c r="AP34" s="1">
        <v>-21</v>
      </c>
      <c r="AQ34" s="1">
        <v>-9.6999999999999993</v>
      </c>
      <c r="AR34" s="1">
        <v>7</v>
      </c>
      <c r="AS34" s="1">
        <v>10.199999999999999</v>
      </c>
      <c r="AT34" s="1">
        <v>4.8</v>
      </c>
      <c r="AU34" s="1">
        <v>0.7</v>
      </c>
      <c r="AV34" s="1">
        <v>-14.2</v>
      </c>
      <c r="AW34" s="1">
        <v>-23.7</v>
      </c>
      <c r="AX34" s="10">
        <v>-35.299999999999997</v>
      </c>
      <c r="AY34" s="30">
        <f t="shared" ref="AY34:AY57" si="9">AVERAGE(AM34:AX34)</f>
        <v>-14.891666666666666</v>
      </c>
      <c r="AZ34" s="1">
        <f t="shared" ref="AZ34:AZ57" si="10">AVERAGE(AR34:AS34)</f>
        <v>8.6</v>
      </c>
      <c r="BA34" s="1">
        <f t="shared" ref="BA34:BA57" si="11">AVERAGE(AR34:AU34)</f>
        <v>5.6749999999999998</v>
      </c>
    </row>
    <row r="35" spans="1:53" x14ac:dyDescent="0.3">
      <c r="A35" s="1">
        <v>1999</v>
      </c>
      <c r="B35" s="1">
        <v>1.228</v>
      </c>
      <c r="C35" s="1">
        <v>1.3919999999999999</v>
      </c>
      <c r="D35" s="4">
        <v>1.228</v>
      </c>
      <c r="E35" s="5"/>
      <c r="G35" s="1">
        <v>1999</v>
      </c>
      <c r="H35" s="1">
        <v>14.2</v>
      </c>
      <c r="I35" s="1">
        <v>23.9</v>
      </c>
      <c r="J35" s="1">
        <v>37.6</v>
      </c>
      <c r="K35" s="1">
        <v>17.600000000000001</v>
      </c>
      <c r="L35" s="1">
        <v>20.3</v>
      </c>
      <c r="M35" s="1">
        <v>20.399999999999999</v>
      </c>
      <c r="N35" s="10">
        <v>4.7</v>
      </c>
      <c r="O35" s="1">
        <v>1.7</v>
      </c>
      <c r="P35" s="1">
        <v>2.8</v>
      </c>
      <c r="Q35" s="1">
        <v>7.6</v>
      </c>
      <c r="R35" s="1">
        <v>1.5</v>
      </c>
      <c r="S35" s="1">
        <v>28.1</v>
      </c>
      <c r="T35" s="1">
        <v>13.1</v>
      </c>
      <c r="U35" s="1">
        <v>22.4</v>
      </c>
      <c r="V35" s="1">
        <v>18.2</v>
      </c>
      <c r="W35" s="1">
        <v>31.2</v>
      </c>
      <c r="X35" s="1">
        <v>20.100000000000001</v>
      </c>
      <c r="Y35" s="1">
        <v>20.7</v>
      </c>
      <c r="Z35" s="10">
        <v>15.2</v>
      </c>
      <c r="AA35" s="32">
        <f t="shared" si="6"/>
        <v>182.6</v>
      </c>
      <c r="AB35" s="30">
        <f t="shared" si="7"/>
        <v>35.5</v>
      </c>
      <c r="AC35" s="30">
        <f t="shared" si="8"/>
        <v>84.9</v>
      </c>
      <c r="AD35" s="30"/>
      <c r="AE35" s="1">
        <v>1999</v>
      </c>
      <c r="AF35" s="1">
        <v>7</v>
      </c>
      <c r="AG35" s="1">
        <v>10.199999999999999</v>
      </c>
      <c r="AH35" s="1">
        <v>4.8</v>
      </c>
      <c r="AI35" s="1">
        <v>0.7</v>
      </c>
      <c r="AJ35" s="1">
        <v>-14.2</v>
      </c>
      <c r="AK35" s="1">
        <v>-23.7</v>
      </c>
      <c r="AL35" s="10">
        <v>-35.299999999999997</v>
      </c>
      <c r="AM35" s="1">
        <v>-35.4</v>
      </c>
      <c r="AN35" s="1">
        <v>-38</v>
      </c>
      <c r="AO35" s="1">
        <v>-32.6</v>
      </c>
      <c r="AP35" s="1">
        <v>-22.3</v>
      </c>
      <c r="AQ35" s="1">
        <v>-5.5</v>
      </c>
      <c r="AR35" s="1">
        <v>7.5</v>
      </c>
      <c r="AS35" s="1">
        <v>7.8</v>
      </c>
      <c r="AT35" s="1">
        <v>7.2</v>
      </c>
      <c r="AU35" s="1">
        <v>0.8</v>
      </c>
      <c r="AV35" s="1">
        <v>-10.199999999999999</v>
      </c>
      <c r="AW35" s="1">
        <v>-27.9</v>
      </c>
      <c r="AX35" s="10">
        <v>-30.1</v>
      </c>
      <c r="AY35" s="30">
        <f t="shared" si="9"/>
        <v>-14.891666666666667</v>
      </c>
      <c r="AZ35" s="1">
        <f t="shared" si="10"/>
        <v>7.65</v>
      </c>
      <c r="BA35" s="1">
        <f t="shared" si="11"/>
        <v>5.8250000000000002</v>
      </c>
    </row>
    <row r="36" spans="1:53" x14ac:dyDescent="0.3">
      <c r="A36" s="1">
        <v>2000</v>
      </c>
      <c r="B36" s="1">
        <v>0.65400000000000003</v>
      </c>
      <c r="C36" s="1">
        <v>0.63100000000000001</v>
      </c>
      <c r="D36" s="4">
        <v>0.65400000000000003</v>
      </c>
      <c r="E36" s="5"/>
      <c r="G36" s="1">
        <v>2000</v>
      </c>
      <c r="H36" s="1">
        <v>13.1</v>
      </c>
      <c r="I36" s="1">
        <v>22.4</v>
      </c>
      <c r="J36" s="1">
        <v>18.2</v>
      </c>
      <c r="K36" s="1">
        <v>31.2</v>
      </c>
      <c r="L36" s="1">
        <v>20.100000000000001</v>
      </c>
      <c r="M36" s="1">
        <v>20.7</v>
      </c>
      <c r="N36" s="10">
        <v>15.2</v>
      </c>
      <c r="O36" s="1">
        <v>24.7</v>
      </c>
      <c r="P36" s="1">
        <v>30.7</v>
      </c>
      <c r="Q36" s="1">
        <v>13.3</v>
      </c>
      <c r="R36" s="1">
        <v>5.9</v>
      </c>
      <c r="S36" s="1">
        <v>10.9</v>
      </c>
      <c r="T36" s="1">
        <v>27.2</v>
      </c>
      <c r="U36" s="1">
        <v>69.8</v>
      </c>
      <c r="V36" s="1">
        <v>12.6</v>
      </c>
      <c r="W36" s="1">
        <v>37.799999999999997</v>
      </c>
      <c r="X36" s="1">
        <v>24.6</v>
      </c>
      <c r="Y36" s="1">
        <v>13.9</v>
      </c>
      <c r="Z36" s="10">
        <v>5.8</v>
      </c>
      <c r="AA36" s="32">
        <f t="shared" si="6"/>
        <v>277.2</v>
      </c>
      <c r="AB36" s="30">
        <f t="shared" si="7"/>
        <v>97</v>
      </c>
      <c r="AC36" s="30">
        <f t="shared" si="8"/>
        <v>147.39999999999998</v>
      </c>
      <c r="AD36" s="30"/>
      <c r="AE36" s="1">
        <v>2000</v>
      </c>
      <c r="AF36" s="1">
        <v>7.5</v>
      </c>
      <c r="AG36" s="1">
        <v>7.8</v>
      </c>
      <c r="AH36" s="1">
        <v>7.2</v>
      </c>
      <c r="AI36" s="1">
        <v>0.8</v>
      </c>
      <c r="AJ36" s="1">
        <v>-10.199999999999999</v>
      </c>
      <c r="AK36" s="1">
        <v>-27.9</v>
      </c>
      <c r="AL36" s="10">
        <v>-30.1</v>
      </c>
      <c r="AM36" s="1">
        <v>-35.4</v>
      </c>
      <c r="AN36" s="1">
        <v>-30.3</v>
      </c>
      <c r="AO36" s="1">
        <v>-27.2</v>
      </c>
      <c r="AP36" s="1">
        <v>-17.2</v>
      </c>
      <c r="AQ36" s="1">
        <v>-5.0999999999999996</v>
      </c>
      <c r="AR36" s="1">
        <v>6.9</v>
      </c>
      <c r="AS36" s="1">
        <v>9.9</v>
      </c>
      <c r="AT36" s="1">
        <v>6.2</v>
      </c>
      <c r="AU36" s="1">
        <v>1.1000000000000001</v>
      </c>
      <c r="AV36" s="1">
        <v>-10.6</v>
      </c>
      <c r="AW36" s="1">
        <v>-25.8</v>
      </c>
      <c r="AX36" s="10">
        <v>-28.7</v>
      </c>
      <c r="AY36" s="30">
        <f t="shared" si="9"/>
        <v>-13.016666666666666</v>
      </c>
      <c r="AZ36" s="1">
        <f t="shared" si="10"/>
        <v>8.4</v>
      </c>
      <c r="BA36" s="1">
        <f t="shared" si="11"/>
        <v>6.0250000000000004</v>
      </c>
    </row>
    <row r="37" spans="1:53" x14ac:dyDescent="0.3">
      <c r="A37" s="1">
        <v>2001</v>
      </c>
      <c r="B37" s="1">
        <v>0.98299999999999998</v>
      </c>
      <c r="C37" s="1">
        <v>1.145</v>
      </c>
      <c r="D37" s="4">
        <v>0.98299999999999998</v>
      </c>
      <c r="E37" s="5"/>
      <c r="G37" s="1">
        <v>2001</v>
      </c>
      <c r="H37" s="1">
        <v>27.2</v>
      </c>
      <c r="I37" s="1">
        <v>69.8</v>
      </c>
      <c r="J37" s="1">
        <v>12.6</v>
      </c>
      <c r="K37" s="1">
        <v>37.799999999999997</v>
      </c>
      <c r="L37" s="1">
        <v>24.6</v>
      </c>
      <c r="M37" s="1">
        <v>13.9</v>
      </c>
      <c r="N37" s="10">
        <v>5.8</v>
      </c>
      <c r="O37" s="1">
        <v>8.4</v>
      </c>
      <c r="P37" s="1">
        <v>6.2</v>
      </c>
      <c r="Q37" s="1">
        <v>2.9</v>
      </c>
      <c r="R37" s="1">
        <v>8.3000000000000007</v>
      </c>
      <c r="S37" s="1">
        <v>21.6</v>
      </c>
      <c r="T37" s="1">
        <v>9.1999999999999993</v>
      </c>
      <c r="U37" s="1">
        <v>7.3</v>
      </c>
      <c r="V37" s="1">
        <v>41.6</v>
      </c>
      <c r="W37" s="1">
        <v>48.7</v>
      </c>
      <c r="X37" s="1">
        <v>26.2</v>
      </c>
      <c r="Y37" s="1">
        <v>22.4</v>
      </c>
      <c r="Z37" s="10">
        <v>8.9</v>
      </c>
      <c r="AA37" s="32">
        <f t="shared" si="6"/>
        <v>211.7</v>
      </c>
      <c r="AB37" s="30">
        <f t="shared" si="7"/>
        <v>16.5</v>
      </c>
      <c r="AC37" s="30">
        <f t="shared" si="8"/>
        <v>106.80000000000001</v>
      </c>
      <c r="AD37" s="30"/>
      <c r="AE37" s="1">
        <v>2001</v>
      </c>
      <c r="AF37" s="1">
        <v>6.9</v>
      </c>
      <c r="AG37" s="1">
        <v>9.9</v>
      </c>
      <c r="AH37" s="1">
        <v>6.2</v>
      </c>
      <c r="AI37" s="1">
        <v>1.1000000000000001</v>
      </c>
      <c r="AJ37" s="1">
        <v>-10.6</v>
      </c>
      <c r="AK37" s="1">
        <v>-25.8</v>
      </c>
      <c r="AL37" s="10">
        <v>-28.7</v>
      </c>
      <c r="AM37" s="1">
        <v>-34.4</v>
      </c>
      <c r="AN37" s="1">
        <v>-32.299999999999997</v>
      </c>
      <c r="AO37" s="1">
        <v>-28.6</v>
      </c>
      <c r="AP37" s="1">
        <v>-16.8</v>
      </c>
      <c r="AQ37" s="1">
        <v>-4.3</v>
      </c>
      <c r="AR37" s="1">
        <v>5</v>
      </c>
      <c r="AS37" s="1">
        <v>15.1</v>
      </c>
      <c r="AT37" s="1">
        <v>5.9</v>
      </c>
      <c r="AU37" s="1">
        <v>-2.2000000000000002</v>
      </c>
      <c r="AV37" s="1">
        <v>-12.6</v>
      </c>
      <c r="AW37" s="1">
        <v>-24</v>
      </c>
      <c r="AX37" s="10">
        <v>-31.6</v>
      </c>
      <c r="AY37" s="30">
        <f t="shared" si="9"/>
        <v>-13.399999999999999</v>
      </c>
      <c r="AZ37" s="1">
        <f t="shared" si="10"/>
        <v>10.050000000000001</v>
      </c>
      <c r="BA37" s="1">
        <f t="shared" si="11"/>
        <v>5.95</v>
      </c>
    </row>
    <row r="38" spans="1:53" x14ac:dyDescent="0.3">
      <c r="A38" s="1">
        <v>2002</v>
      </c>
      <c r="B38" s="1">
        <v>0.85399999999999998</v>
      </c>
      <c r="C38" s="1">
        <v>0.873</v>
      </c>
      <c r="D38" s="4">
        <v>0.85399999999999998</v>
      </c>
      <c r="E38" s="5"/>
      <c r="G38" s="1">
        <v>2002</v>
      </c>
      <c r="H38" s="1">
        <v>9.1999999999999993</v>
      </c>
      <c r="I38" s="1">
        <v>7.3</v>
      </c>
      <c r="J38" s="1">
        <v>41.6</v>
      </c>
      <c r="K38" s="1">
        <v>48.7</v>
      </c>
      <c r="L38" s="1">
        <v>26.2</v>
      </c>
      <c r="M38" s="1">
        <v>22.4</v>
      </c>
      <c r="N38" s="10">
        <v>8.9</v>
      </c>
      <c r="O38" s="1">
        <v>6.5</v>
      </c>
      <c r="P38" s="1">
        <v>13.1</v>
      </c>
      <c r="Q38" s="1">
        <v>27.4</v>
      </c>
      <c r="R38" s="1">
        <v>6.2</v>
      </c>
      <c r="S38" s="1">
        <v>8.4</v>
      </c>
      <c r="T38" s="1">
        <v>2.7</v>
      </c>
      <c r="U38" s="1">
        <v>18.3</v>
      </c>
      <c r="V38" s="1">
        <v>11.7</v>
      </c>
      <c r="W38" s="1">
        <v>15.6</v>
      </c>
      <c r="X38" s="1">
        <v>21.8</v>
      </c>
      <c r="Y38" s="1">
        <v>6.8</v>
      </c>
      <c r="Z38" s="10">
        <v>49.4</v>
      </c>
      <c r="AA38" s="32">
        <f t="shared" si="6"/>
        <v>187.9</v>
      </c>
      <c r="AB38" s="30">
        <f t="shared" si="7"/>
        <v>21</v>
      </c>
      <c r="AC38" s="30">
        <f t="shared" si="8"/>
        <v>48.300000000000004</v>
      </c>
      <c r="AD38" s="30"/>
      <c r="AE38" s="1">
        <v>2002</v>
      </c>
      <c r="AF38" s="1">
        <v>5</v>
      </c>
      <c r="AG38" s="1">
        <v>15.1</v>
      </c>
      <c r="AH38" s="1">
        <v>5.9</v>
      </c>
      <c r="AI38" s="1">
        <v>-2.2000000000000002</v>
      </c>
      <c r="AJ38" s="1">
        <v>-12.6</v>
      </c>
      <c r="AK38" s="1">
        <v>-24</v>
      </c>
      <c r="AL38" s="10">
        <v>-31.6</v>
      </c>
      <c r="AM38" s="1">
        <v>-35.9</v>
      </c>
      <c r="AN38" s="1">
        <v>-39.299999999999997</v>
      </c>
      <c r="AO38" s="1">
        <v>-23.7</v>
      </c>
      <c r="AP38" s="1">
        <v>-17.899999999999999</v>
      </c>
      <c r="AQ38" s="1">
        <v>-6.9</v>
      </c>
      <c r="AR38" s="1">
        <v>7.1</v>
      </c>
      <c r="AS38" s="1">
        <v>10.3</v>
      </c>
      <c r="AT38" s="1">
        <v>10.9</v>
      </c>
      <c r="AU38" s="1">
        <v>1.1000000000000001</v>
      </c>
      <c r="AV38" s="1">
        <v>-10.199999999999999</v>
      </c>
      <c r="AW38" s="1">
        <v>-22.3</v>
      </c>
      <c r="AX38" s="10">
        <v>-30.8</v>
      </c>
      <c r="AY38" s="30">
        <f t="shared" si="9"/>
        <v>-13.133333333333333</v>
      </c>
      <c r="AZ38" s="1">
        <f t="shared" si="10"/>
        <v>8.6999999999999993</v>
      </c>
      <c r="BA38" s="1">
        <f t="shared" si="11"/>
        <v>7.35</v>
      </c>
    </row>
    <row r="39" spans="1:53" x14ac:dyDescent="0.3">
      <c r="A39" s="1">
        <v>2003</v>
      </c>
      <c r="B39" s="1">
        <v>0.78900000000000003</v>
      </c>
      <c r="C39" s="1">
        <v>0.86</v>
      </c>
      <c r="D39" s="4">
        <v>0.78900000000000003</v>
      </c>
      <c r="E39" s="5"/>
      <c r="G39" s="1">
        <v>2003</v>
      </c>
      <c r="H39" s="1">
        <v>2.7</v>
      </c>
      <c r="I39" s="1">
        <v>18.3</v>
      </c>
      <c r="J39" s="1">
        <v>11.7</v>
      </c>
      <c r="K39" s="1">
        <v>15.6</v>
      </c>
      <c r="L39" s="1">
        <v>21.8</v>
      </c>
      <c r="M39" s="1">
        <v>6.8</v>
      </c>
      <c r="N39" s="10">
        <v>49.4</v>
      </c>
      <c r="O39" s="1">
        <v>12.9</v>
      </c>
      <c r="P39" s="1">
        <v>9.4</v>
      </c>
      <c r="Q39" s="1">
        <v>5.7</v>
      </c>
      <c r="R39" s="1">
        <v>6.7</v>
      </c>
      <c r="S39" s="1">
        <v>16.399999999999999</v>
      </c>
      <c r="T39" s="1">
        <v>36.200000000000003</v>
      </c>
      <c r="U39" s="1">
        <v>37.200000000000003</v>
      </c>
      <c r="V39" s="1">
        <v>6.1</v>
      </c>
      <c r="W39" s="1">
        <v>16.5</v>
      </c>
      <c r="X39" s="1">
        <v>30.6</v>
      </c>
      <c r="Y39" s="1">
        <v>16.2</v>
      </c>
      <c r="Z39" s="10">
        <v>10.6</v>
      </c>
      <c r="AA39" s="32">
        <f t="shared" si="6"/>
        <v>204.5</v>
      </c>
      <c r="AB39" s="30">
        <f t="shared" si="7"/>
        <v>73.400000000000006</v>
      </c>
      <c r="AC39" s="30">
        <f t="shared" si="8"/>
        <v>96</v>
      </c>
      <c r="AD39" s="30"/>
      <c r="AE39" s="1">
        <v>2003</v>
      </c>
      <c r="AF39" s="1">
        <v>7.1</v>
      </c>
      <c r="AG39" s="1">
        <v>10.3</v>
      </c>
      <c r="AH39" s="1">
        <v>10.9</v>
      </c>
      <c r="AI39" s="1">
        <v>1.1000000000000001</v>
      </c>
      <c r="AJ39" s="1">
        <v>-10.199999999999999</v>
      </c>
      <c r="AK39" s="1">
        <v>-22.3</v>
      </c>
      <c r="AL39" s="10">
        <v>-30.8</v>
      </c>
      <c r="AM39" s="1">
        <v>-32.799999999999997</v>
      </c>
      <c r="AN39" s="1">
        <v>-34.4</v>
      </c>
      <c r="AO39" s="1">
        <v>-24.3</v>
      </c>
      <c r="AP39" s="1">
        <v>-16.7</v>
      </c>
      <c r="AQ39" s="1">
        <v>-4.9000000000000004</v>
      </c>
      <c r="AR39" s="1">
        <v>3.5</v>
      </c>
      <c r="AS39" s="1">
        <v>11.8</v>
      </c>
      <c r="AT39" s="1">
        <v>8.6</v>
      </c>
      <c r="AU39" s="1">
        <v>3.3</v>
      </c>
      <c r="AV39" s="1">
        <v>-10.199999999999999</v>
      </c>
      <c r="AW39" s="1">
        <v>-23.5</v>
      </c>
      <c r="AX39" s="10">
        <v>-33.299999999999997</v>
      </c>
      <c r="AY39" s="30">
        <f t="shared" si="9"/>
        <v>-12.741666666666667</v>
      </c>
      <c r="AZ39" s="1">
        <f t="shared" si="10"/>
        <v>7.65</v>
      </c>
      <c r="BA39" s="1">
        <f t="shared" si="11"/>
        <v>6.8</v>
      </c>
    </row>
    <row r="40" spans="1:53" x14ac:dyDescent="0.3">
      <c r="A40" s="1">
        <v>2004</v>
      </c>
      <c r="B40" s="1">
        <v>1.006</v>
      </c>
      <c r="C40" s="1">
        <v>1.08</v>
      </c>
      <c r="D40" s="4">
        <v>1.006</v>
      </c>
      <c r="E40" s="5"/>
      <c r="G40" s="1">
        <v>2004</v>
      </c>
      <c r="H40" s="1">
        <v>36.200000000000003</v>
      </c>
      <c r="I40" s="1">
        <v>37.200000000000003</v>
      </c>
      <c r="J40" s="1">
        <v>6.1</v>
      </c>
      <c r="K40" s="1">
        <v>16.5</v>
      </c>
      <c r="L40" s="1">
        <v>30.6</v>
      </c>
      <c r="M40" s="1">
        <v>16.2</v>
      </c>
      <c r="N40" s="10">
        <v>10.6</v>
      </c>
      <c r="O40" s="1">
        <v>4.0999999999999996</v>
      </c>
      <c r="P40" s="1">
        <v>7.5</v>
      </c>
      <c r="Q40" s="1">
        <v>9.9</v>
      </c>
      <c r="R40" s="1">
        <v>15.4</v>
      </c>
      <c r="S40" s="1">
        <v>16</v>
      </c>
      <c r="T40" s="1">
        <v>6.3</v>
      </c>
      <c r="U40" s="1">
        <v>7.4</v>
      </c>
      <c r="V40" s="1">
        <v>16</v>
      </c>
      <c r="W40" s="1">
        <v>25.8</v>
      </c>
      <c r="X40" s="1">
        <v>27.9</v>
      </c>
      <c r="Y40" s="1">
        <v>10.199999999999999</v>
      </c>
      <c r="Z40" s="10">
        <v>16.899999999999999</v>
      </c>
      <c r="AA40" s="32">
        <f t="shared" si="6"/>
        <v>163.39999999999998</v>
      </c>
      <c r="AB40" s="30">
        <f t="shared" si="7"/>
        <v>13.7</v>
      </c>
      <c r="AC40" s="30">
        <f t="shared" si="8"/>
        <v>55.5</v>
      </c>
      <c r="AD40" s="30"/>
      <c r="AE40" s="1">
        <v>2004</v>
      </c>
      <c r="AF40" s="1">
        <v>3.5</v>
      </c>
      <c r="AG40" s="1">
        <v>11.8</v>
      </c>
      <c r="AH40" s="1">
        <v>8.6</v>
      </c>
      <c r="AI40" s="1">
        <v>3.3</v>
      </c>
      <c r="AJ40" s="1">
        <v>-10.199999999999999</v>
      </c>
      <c r="AK40" s="1">
        <v>-23.5</v>
      </c>
      <c r="AL40" s="10">
        <v>-33.299999999999997</v>
      </c>
      <c r="AM40" s="1">
        <v>-32.4</v>
      </c>
      <c r="AN40" s="1">
        <v>-34</v>
      </c>
      <c r="AO40" s="1">
        <v>-26.9</v>
      </c>
      <c r="AP40" s="1">
        <v>-19.8</v>
      </c>
      <c r="AQ40" s="1">
        <v>-7</v>
      </c>
      <c r="AR40" s="1">
        <v>4.2</v>
      </c>
      <c r="AS40" s="1">
        <v>9.5</v>
      </c>
      <c r="AT40" s="1">
        <v>8.1999999999999993</v>
      </c>
      <c r="AU40" s="1">
        <v>1.2</v>
      </c>
      <c r="AV40" s="1">
        <v>-14.7</v>
      </c>
      <c r="AW40" s="1">
        <v>-25.7</v>
      </c>
      <c r="AX40" s="10">
        <v>-31.6</v>
      </c>
      <c r="AY40" s="30">
        <f t="shared" si="9"/>
        <v>-14.083333333333334</v>
      </c>
      <c r="AZ40" s="1">
        <f t="shared" si="10"/>
        <v>6.85</v>
      </c>
      <c r="BA40" s="1">
        <f t="shared" si="11"/>
        <v>5.7749999999999995</v>
      </c>
    </row>
    <row r="41" spans="1:53" x14ac:dyDescent="0.3">
      <c r="A41" s="1">
        <v>2005</v>
      </c>
      <c r="B41" s="1">
        <v>1.0489999999999999</v>
      </c>
      <c r="C41" s="1">
        <v>1.1319999999999999</v>
      </c>
      <c r="D41" s="4">
        <v>1.0489999999999999</v>
      </c>
      <c r="E41" s="5"/>
      <c r="G41" s="1">
        <v>2005</v>
      </c>
      <c r="H41" s="1">
        <v>6.3</v>
      </c>
      <c r="I41" s="1">
        <v>7.4</v>
      </c>
      <c r="J41" s="1">
        <v>16</v>
      </c>
      <c r="K41" s="1">
        <v>25.8</v>
      </c>
      <c r="L41" s="1">
        <v>27.9</v>
      </c>
      <c r="M41" s="1">
        <v>10.199999999999999</v>
      </c>
      <c r="N41" s="10">
        <v>16.899999999999999</v>
      </c>
      <c r="O41" s="1">
        <v>9.8000000000000007</v>
      </c>
      <c r="P41" s="1">
        <v>3.3</v>
      </c>
      <c r="Q41" s="1">
        <v>10</v>
      </c>
      <c r="R41" s="1">
        <v>1.6</v>
      </c>
      <c r="S41" s="1">
        <v>2.1</v>
      </c>
      <c r="T41" s="1">
        <v>5.8</v>
      </c>
      <c r="U41" s="1">
        <v>22</v>
      </c>
      <c r="V41" s="1">
        <v>28.9</v>
      </c>
      <c r="W41" s="1">
        <v>15.5</v>
      </c>
      <c r="X41" s="1">
        <v>10.3</v>
      </c>
      <c r="Y41" s="1">
        <v>10.8</v>
      </c>
      <c r="Z41" s="10">
        <v>14.4</v>
      </c>
      <c r="AA41" s="32">
        <f t="shared" si="6"/>
        <v>134.5</v>
      </c>
      <c r="AB41" s="30">
        <f t="shared" si="7"/>
        <v>27.8</v>
      </c>
      <c r="AC41" s="30">
        <f t="shared" si="8"/>
        <v>72.2</v>
      </c>
      <c r="AD41" s="30"/>
      <c r="AE41" s="1">
        <v>2005</v>
      </c>
      <c r="AF41" s="1">
        <v>4.2</v>
      </c>
      <c r="AG41" s="1">
        <v>9.5</v>
      </c>
      <c r="AH41" s="1">
        <v>8.1999999999999993</v>
      </c>
      <c r="AI41" s="1">
        <v>1.2</v>
      </c>
      <c r="AJ41" s="1">
        <v>-14.7</v>
      </c>
      <c r="AK41" s="1">
        <v>-25.7</v>
      </c>
      <c r="AL41" s="10">
        <v>-31.6</v>
      </c>
      <c r="AM41" s="1">
        <v>-35</v>
      </c>
      <c r="AN41" s="1">
        <v>-34.5</v>
      </c>
      <c r="AO41" s="1">
        <v>-26.9</v>
      </c>
      <c r="AP41" s="1">
        <v>-15.7</v>
      </c>
      <c r="AQ41" s="1">
        <v>-4</v>
      </c>
      <c r="AR41" s="1">
        <v>8.6</v>
      </c>
      <c r="AS41" s="1">
        <v>12.2</v>
      </c>
      <c r="AT41" s="1">
        <v>8.4</v>
      </c>
      <c r="AU41" s="1">
        <v>2.1</v>
      </c>
      <c r="AV41" s="1">
        <v>-9</v>
      </c>
      <c r="AW41" s="1">
        <v>-19.899999999999999</v>
      </c>
      <c r="AX41" s="10">
        <v>-28.1</v>
      </c>
      <c r="AY41" s="30">
        <f t="shared" si="9"/>
        <v>-11.816666666666668</v>
      </c>
      <c r="AZ41" s="1">
        <f t="shared" si="10"/>
        <v>10.399999999999999</v>
      </c>
      <c r="BA41" s="1">
        <f t="shared" si="11"/>
        <v>7.8249999999999993</v>
      </c>
    </row>
    <row r="42" spans="1:53" x14ac:dyDescent="0.3">
      <c r="A42" s="1">
        <v>2006</v>
      </c>
      <c r="B42" s="1">
        <v>0.91900000000000004</v>
      </c>
      <c r="C42" s="1">
        <v>0.94399999999999995</v>
      </c>
      <c r="D42" s="4">
        <v>0.91900000000000004</v>
      </c>
      <c r="E42" s="5"/>
      <c r="G42" s="1">
        <v>2006</v>
      </c>
      <c r="H42" s="1">
        <v>5.8</v>
      </c>
      <c r="I42" s="1">
        <v>22</v>
      </c>
      <c r="J42" s="1">
        <v>28.9</v>
      </c>
      <c r="K42" s="1">
        <v>15.5</v>
      </c>
      <c r="L42" s="1">
        <v>10.3</v>
      </c>
      <c r="M42" s="1">
        <v>10.8</v>
      </c>
      <c r="N42" s="10">
        <v>14.4</v>
      </c>
      <c r="O42" s="1">
        <v>7.1</v>
      </c>
      <c r="P42" s="1">
        <v>13</v>
      </c>
      <c r="Q42" s="1">
        <v>14.1</v>
      </c>
      <c r="R42" s="1">
        <v>2.2000000000000002</v>
      </c>
      <c r="S42" s="1">
        <v>6.1</v>
      </c>
      <c r="T42" s="1">
        <v>28.5</v>
      </c>
      <c r="U42" s="1">
        <v>24.3</v>
      </c>
      <c r="V42" s="1">
        <v>5.7</v>
      </c>
      <c r="W42" s="1">
        <v>23.7</v>
      </c>
      <c r="X42" s="1">
        <v>24.3</v>
      </c>
      <c r="Y42" s="1">
        <v>50</v>
      </c>
      <c r="Z42" s="10">
        <v>10.7</v>
      </c>
      <c r="AA42" s="32">
        <f t="shared" si="6"/>
        <v>209.7</v>
      </c>
      <c r="AB42" s="30">
        <f t="shared" si="7"/>
        <v>52.8</v>
      </c>
      <c r="AC42" s="30">
        <f t="shared" si="8"/>
        <v>82.2</v>
      </c>
      <c r="AD42" s="30"/>
      <c r="AE42" s="1">
        <v>2006</v>
      </c>
      <c r="AF42" s="1">
        <v>8.6</v>
      </c>
      <c r="AG42" s="1">
        <v>12.2</v>
      </c>
      <c r="AH42" s="1">
        <v>8.4</v>
      </c>
      <c r="AI42" s="1">
        <v>2.1</v>
      </c>
      <c r="AJ42" s="1">
        <v>-9</v>
      </c>
      <c r="AK42" s="1">
        <v>-19.899999999999999</v>
      </c>
      <c r="AL42" s="10">
        <v>-28.1</v>
      </c>
      <c r="AM42" s="1">
        <v>-33.299999999999997</v>
      </c>
      <c r="AN42" s="1">
        <v>-30.7</v>
      </c>
      <c r="AO42" s="1">
        <v>-29.4</v>
      </c>
      <c r="AP42" s="1">
        <v>-24.2</v>
      </c>
      <c r="AQ42" s="1">
        <v>-4.5</v>
      </c>
      <c r="AR42" s="1">
        <v>7.1</v>
      </c>
      <c r="AS42" s="1">
        <v>9.1999999999999993</v>
      </c>
      <c r="AT42" s="1">
        <v>7.1</v>
      </c>
      <c r="AU42" s="1">
        <v>1.8</v>
      </c>
      <c r="AV42" s="1">
        <v>-10.5</v>
      </c>
      <c r="AW42" s="1">
        <v>-19.5</v>
      </c>
      <c r="AX42" s="10">
        <v>-31.1</v>
      </c>
      <c r="AY42" s="30">
        <f t="shared" si="9"/>
        <v>-13.16666666666667</v>
      </c>
      <c r="AZ42" s="1">
        <f t="shared" si="10"/>
        <v>8.1499999999999986</v>
      </c>
      <c r="BA42" s="1">
        <f t="shared" si="11"/>
        <v>6.3</v>
      </c>
    </row>
    <row r="43" spans="1:53" x14ac:dyDescent="0.3">
      <c r="A43" s="1">
        <v>2007</v>
      </c>
      <c r="B43" s="1">
        <v>1.081</v>
      </c>
      <c r="C43" s="1">
        <v>1.1379999999999999</v>
      </c>
      <c r="D43" s="4">
        <v>1.081</v>
      </c>
      <c r="E43" s="5"/>
      <c r="G43" s="1">
        <v>2007</v>
      </c>
      <c r="H43" s="1">
        <v>28.5</v>
      </c>
      <c r="I43" s="1">
        <v>24.3</v>
      </c>
      <c r="J43" s="1">
        <v>5.7</v>
      </c>
      <c r="K43" s="1">
        <v>23.7</v>
      </c>
      <c r="L43" s="1">
        <v>24.3</v>
      </c>
      <c r="M43" s="1">
        <v>50</v>
      </c>
      <c r="N43" s="10">
        <v>10.7</v>
      </c>
      <c r="O43" s="1">
        <v>7.6</v>
      </c>
      <c r="P43" s="1">
        <v>6.3</v>
      </c>
      <c r="Q43" s="1">
        <v>11.5</v>
      </c>
      <c r="R43" s="1">
        <v>4</v>
      </c>
      <c r="S43" s="1">
        <v>2.8</v>
      </c>
      <c r="T43" s="1">
        <v>10.1</v>
      </c>
      <c r="U43" s="1">
        <v>9.1</v>
      </c>
      <c r="V43" s="1">
        <v>10.1</v>
      </c>
      <c r="W43" s="1">
        <v>15.9</v>
      </c>
      <c r="X43" s="1">
        <v>19.399999999999999</v>
      </c>
      <c r="Y43" s="1">
        <v>34.4</v>
      </c>
      <c r="Z43" s="10">
        <v>17.600000000000001</v>
      </c>
      <c r="AA43" s="32">
        <f t="shared" si="6"/>
        <v>148.80000000000001</v>
      </c>
      <c r="AB43" s="30">
        <f t="shared" si="7"/>
        <v>19.2</v>
      </c>
      <c r="AC43" s="30">
        <f t="shared" si="8"/>
        <v>45.199999999999996</v>
      </c>
      <c r="AD43" s="30"/>
      <c r="AE43" s="1">
        <v>2007</v>
      </c>
      <c r="AF43" s="1">
        <v>7.1</v>
      </c>
      <c r="AG43" s="1">
        <v>9.1999999999999993</v>
      </c>
      <c r="AH43" s="1">
        <v>7.1</v>
      </c>
      <c r="AI43" s="1">
        <v>1.8</v>
      </c>
      <c r="AJ43" s="1">
        <v>-10.5</v>
      </c>
      <c r="AK43" s="1">
        <v>-19.5</v>
      </c>
      <c r="AL43" s="10">
        <v>-31.1</v>
      </c>
      <c r="AM43" s="1">
        <v>-33.4</v>
      </c>
      <c r="AN43" s="1">
        <v>-33.6</v>
      </c>
      <c r="AO43" s="1">
        <v>-26.2</v>
      </c>
      <c r="AP43" s="1">
        <v>-13.6</v>
      </c>
      <c r="AQ43" s="1">
        <v>-1.5</v>
      </c>
      <c r="AR43" s="1">
        <v>8.6999999999999993</v>
      </c>
      <c r="AS43" s="1">
        <v>11.6</v>
      </c>
      <c r="AT43" s="1">
        <v>10.3</v>
      </c>
      <c r="AU43" s="1">
        <v>3.5</v>
      </c>
      <c r="AV43" s="1">
        <v>-9.6</v>
      </c>
      <c r="AW43" s="1">
        <v>-18.600000000000001</v>
      </c>
      <c r="AX43" s="10">
        <v>-28.1</v>
      </c>
      <c r="AY43" s="30">
        <f t="shared" si="9"/>
        <v>-10.875</v>
      </c>
      <c r="AZ43" s="1">
        <f t="shared" si="10"/>
        <v>10.149999999999999</v>
      </c>
      <c r="BA43" s="1">
        <f t="shared" si="11"/>
        <v>8.5249999999999986</v>
      </c>
    </row>
    <row r="44" spans="1:53" x14ac:dyDescent="0.3">
      <c r="A44" s="1">
        <v>2008</v>
      </c>
      <c r="B44" s="1">
        <v>0.73399999999999999</v>
      </c>
      <c r="C44" s="1">
        <v>0.69699999999999995</v>
      </c>
      <c r="D44" s="4">
        <v>0.73399999999999999</v>
      </c>
      <c r="E44" s="5"/>
      <c r="G44" s="1">
        <v>2008</v>
      </c>
      <c r="H44" s="1">
        <v>10.1</v>
      </c>
      <c r="I44" s="1">
        <v>9.1</v>
      </c>
      <c r="J44" s="1">
        <v>10.1</v>
      </c>
      <c r="K44" s="1">
        <v>15.9</v>
      </c>
      <c r="L44" s="1">
        <v>19.399999999999999</v>
      </c>
      <c r="M44" s="1">
        <v>34.4</v>
      </c>
      <c r="N44" s="10">
        <v>17.600000000000001</v>
      </c>
      <c r="O44" s="1">
        <v>8</v>
      </c>
      <c r="P44" s="1">
        <v>7.4</v>
      </c>
      <c r="Q44" s="1">
        <v>11</v>
      </c>
      <c r="R44" s="1">
        <v>15.9</v>
      </c>
      <c r="S44" s="1">
        <v>3.3</v>
      </c>
      <c r="T44" s="1">
        <v>22</v>
      </c>
      <c r="U44" s="1">
        <v>21</v>
      </c>
      <c r="V44" s="1">
        <v>2.5</v>
      </c>
      <c r="W44" s="1">
        <v>11.1</v>
      </c>
      <c r="X44" s="1">
        <v>9.3000000000000007</v>
      </c>
      <c r="Y44" s="1">
        <v>9.6999999999999993</v>
      </c>
      <c r="Z44" s="10">
        <v>24</v>
      </c>
      <c r="AA44" s="32">
        <f t="shared" si="6"/>
        <v>145.19999999999999</v>
      </c>
      <c r="AB44" s="30">
        <f t="shared" si="7"/>
        <v>43</v>
      </c>
      <c r="AC44" s="30">
        <f t="shared" si="8"/>
        <v>56.6</v>
      </c>
      <c r="AD44" s="30"/>
      <c r="AE44" s="1">
        <v>2008</v>
      </c>
      <c r="AF44" s="1">
        <v>8.6999999999999993</v>
      </c>
      <c r="AG44" s="1">
        <v>11.6</v>
      </c>
      <c r="AH44" s="1">
        <v>10.3</v>
      </c>
      <c r="AI44" s="1">
        <v>3.5</v>
      </c>
      <c r="AJ44" s="1">
        <v>-9.6</v>
      </c>
      <c r="AK44" s="1">
        <v>-18.600000000000001</v>
      </c>
      <c r="AL44" s="10">
        <v>-28.1</v>
      </c>
      <c r="AM44" s="1">
        <v>-34.299999999999997</v>
      </c>
      <c r="AN44" s="1">
        <v>-33.5</v>
      </c>
      <c r="AO44" s="1">
        <v>-23</v>
      </c>
      <c r="AP44" s="1">
        <v>-20.3</v>
      </c>
      <c r="AQ44" s="1">
        <v>-1.5</v>
      </c>
      <c r="AR44" s="1">
        <v>3.7</v>
      </c>
      <c r="AS44" s="1">
        <v>9.4</v>
      </c>
      <c r="AT44" s="1">
        <v>12.9</v>
      </c>
      <c r="AU44" s="1">
        <v>2.2000000000000002</v>
      </c>
      <c r="AV44" s="1">
        <v>-8.5</v>
      </c>
      <c r="AW44" s="1">
        <v>-23.4</v>
      </c>
      <c r="AX44" s="10">
        <v>-30.6</v>
      </c>
      <c r="AY44" s="30">
        <f t="shared" si="9"/>
        <v>-12.241666666666665</v>
      </c>
      <c r="AZ44" s="1">
        <f t="shared" si="10"/>
        <v>6.5500000000000007</v>
      </c>
      <c r="BA44" s="1">
        <f t="shared" si="11"/>
        <v>7.05</v>
      </c>
    </row>
    <row r="45" spans="1:53" x14ac:dyDescent="0.3">
      <c r="A45" s="1">
        <v>2009</v>
      </c>
      <c r="B45" s="1">
        <v>0.71599999999999997</v>
      </c>
      <c r="C45" s="1">
        <v>0.76100000000000001</v>
      </c>
      <c r="D45" s="4">
        <v>0.71599999999999997</v>
      </c>
      <c r="E45" s="5"/>
      <c r="G45" s="1">
        <v>2009</v>
      </c>
      <c r="H45" s="1">
        <v>22</v>
      </c>
      <c r="I45" s="1">
        <v>21</v>
      </c>
      <c r="J45" s="1">
        <v>2.5</v>
      </c>
      <c r="K45" s="1">
        <v>11.1</v>
      </c>
      <c r="L45" s="1">
        <v>9.3000000000000007</v>
      </c>
      <c r="M45" s="1">
        <v>9.6999999999999993</v>
      </c>
      <c r="N45" s="10">
        <v>24</v>
      </c>
      <c r="O45" s="1">
        <v>3.5</v>
      </c>
      <c r="P45" s="1">
        <v>11.2</v>
      </c>
      <c r="Q45" s="1">
        <v>7.3</v>
      </c>
      <c r="R45" s="1">
        <v>10.199999999999999</v>
      </c>
      <c r="S45" s="1">
        <v>15.4</v>
      </c>
      <c r="T45" s="1">
        <v>14.8</v>
      </c>
      <c r="U45" s="1">
        <v>24.5</v>
      </c>
      <c r="V45" s="1">
        <v>19.399999999999999</v>
      </c>
      <c r="W45" s="1">
        <v>18.7</v>
      </c>
      <c r="X45" s="1">
        <v>23.4</v>
      </c>
      <c r="Y45" s="1">
        <v>19.100000000000001</v>
      </c>
      <c r="Z45" s="10">
        <v>23.8</v>
      </c>
      <c r="AA45" s="32">
        <f t="shared" si="6"/>
        <v>191.3</v>
      </c>
      <c r="AB45" s="30">
        <f t="shared" si="7"/>
        <v>39.299999999999997</v>
      </c>
      <c r="AC45" s="30">
        <f t="shared" si="8"/>
        <v>77.399999999999991</v>
      </c>
      <c r="AD45" s="30"/>
      <c r="AE45" s="1">
        <v>2009</v>
      </c>
      <c r="AF45" s="1">
        <v>3.7</v>
      </c>
      <c r="AG45" s="1">
        <v>9.4</v>
      </c>
      <c r="AH45" s="1">
        <v>12.9</v>
      </c>
      <c r="AI45" s="1">
        <v>2.2000000000000002</v>
      </c>
      <c r="AJ45" s="1">
        <v>-8.5</v>
      </c>
      <c r="AK45" s="1">
        <v>-23.4</v>
      </c>
      <c r="AL45" s="10">
        <v>-30.6</v>
      </c>
      <c r="AM45" s="1">
        <v>-31.3</v>
      </c>
      <c r="AN45" s="1">
        <v>-38.1</v>
      </c>
      <c r="AO45" s="1">
        <v>-25.5</v>
      </c>
      <c r="AP45" s="1">
        <v>-16.2</v>
      </c>
      <c r="AQ45" s="1">
        <v>-5.0999999999999996</v>
      </c>
      <c r="AR45" s="1">
        <v>6.9</v>
      </c>
      <c r="AS45" s="1">
        <v>8.5</v>
      </c>
      <c r="AT45" s="1">
        <v>7.3</v>
      </c>
      <c r="AU45" s="1">
        <v>2.4</v>
      </c>
      <c r="AV45" s="1">
        <v>-8.9</v>
      </c>
      <c r="AW45" s="1">
        <v>-24.7</v>
      </c>
      <c r="AX45" s="10">
        <v>-28.2</v>
      </c>
      <c r="AY45" s="30">
        <f t="shared" si="9"/>
        <v>-12.741666666666667</v>
      </c>
      <c r="AZ45" s="1">
        <f t="shared" si="10"/>
        <v>7.7</v>
      </c>
      <c r="BA45" s="1">
        <f t="shared" si="11"/>
        <v>6.2749999999999995</v>
      </c>
    </row>
    <row r="46" spans="1:53" x14ac:dyDescent="0.3">
      <c r="A46" s="1">
        <v>2010</v>
      </c>
      <c r="B46" s="1">
        <v>0.59399999999999997</v>
      </c>
      <c r="C46" s="1">
        <v>0.69299999999999995</v>
      </c>
      <c r="D46" s="4">
        <v>0.59399999999999997</v>
      </c>
      <c r="E46" s="5"/>
      <c r="G46" s="1">
        <v>2010</v>
      </c>
      <c r="H46" s="1">
        <v>14.8</v>
      </c>
      <c r="I46" s="1">
        <v>24.5</v>
      </c>
      <c r="J46" s="1">
        <v>19.399999999999999</v>
      </c>
      <c r="K46" s="1">
        <v>18.7</v>
      </c>
      <c r="L46" s="1">
        <v>23.4</v>
      </c>
      <c r="M46" s="1">
        <v>19.100000000000001</v>
      </c>
      <c r="N46" s="10">
        <v>23.8</v>
      </c>
      <c r="O46" s="1">
        <v>22.4</v>
      </c>
      <c r="P46" s="1">
        <v>12.5</v>
      </c>
      <c r="Q46" s="1">
        <v>23.1</v>
      </c>
      <c r="R46" s="1">
        <v>18.7</v>
      </c>
      <c r="S46" s="1">
        <v>6.9</v>
      </c>
      <c r="T46" s="1">
        <v>22.6</v>
      </c>
      <c r="U46" s="1">
        <v>8.3000000000000007</v>
      </c>
      <c r="V46" s="1">
        <v>20</v>
      </c>
      <c r="W46" s="1">
        <v>28.9</v>
      </c>
      <c r="X46" s="1">
        <v>27.9</v>
      </c>
      <c r="Y46" s="1">
        <v>23.3</v>
      </c>
      <c r="Z46" s="10">
        <v>22.5</v>
      </c>
      <c r="AA46" s="32">
        <f t="shared" si="6"/>
        <v>237.10000000000002</v>
      </c>
      <c r="AB46" s="30">
        <f t="shared" si="7"/>
        <v>30.900000000000002</v>
      </c>
      <c r="AC46" s="30">
        <f t="shared" si="8"/>
        <v>79.800000000000011</v>
      </c>
      <c r="AD46" s="30"/>
      <c r="AE46" s="1">
        <v>2010</v>
      </c>
      <c r="AF46" s="1">
        <v>6.9</v>
      </c>
      <c r="AG46" s="1">
        <v>8.5</v>
      </c>
      <c r="AH46" s="1">
        <v>7.3</v>
      </c>
      <c r="AI46" s="1">
        <v>2.4</v>
      </c>
      <c r="AJ46" s="1">
        <v>-8.9</v>
      </c>
      <c r="AK46" s="1">
        <v>-24.7</v>
      </c>
      <c r="AL46" s="10">
        <v>-28.2</v>
      </c>
      <c r="AM46" s="1">
        <v>-32.700000000000003</v>
      </c>
      <c r="AN46" s="1">
        <v>-32</v>
      </c>
      <c r="AO46" s="1">
        <v>-28.5</v>
      </c>
      <c r="AP46" s="1">
        <v>-17.5</v>
      </c>
      <c r="AQ46" s="1">
        <v>-3.5</v>
      </c>
      <c r="AR46" s="1">
        <v>6.3</v>
      </c>
      <c r="AS46" s="1">
        <v>15.5</v>
      </c>
      <c r="AT46" s="1">
        <v>8.4</v>
      </c>
      <c r="AU46" s="1">
        <v>1.8</v>
      </c>
      <c r="AV46" s="1">
        <v>-8.9</v>
      </c>
      <c r="AW46" s="1">
        <v>-20.399999999999999</v>
      </c>
      <c r="AX46" s="10">
        <v>-28.9</v>
      </c>
      <c r="AY46" s="30">
        <f t="shared" si="9"/>
        <v>-11.700000000000001</v>
      </c>
      <c r="AZ46" s="1">
        <f t="shared" si="10"/>
        <v>10.9</v>
      </c>
      <c r="BA46" s="1">
        <f t="shared" si="11"/>
        <v>8</v>
      </c>
    </row>
    <row r="47" spans="1:53" x14ac:dyDescent="0.3">
      <c r="A47" s="1">
        <v>2011</v>
      </c>
      <c r="B47" s="1">
        <v>0.86099999999999999</v>
      </c>
      <c r="C47" s="1">
        <v>1.0900000000000001</v>
      </c>
      <c r="D47" s="4">
        <v>0.86099999999999999</v>
      </c>
      <c r="E47" s="5"/>
      <c r="G47" s="1">
        <v>2011</v>
      </c>
      <c r="H47" s="1">
        <v>22.6</v>
      </c>
      <c r="I47" s="1">
        <v>8.3000000000000007</v>
      </c>
      <c r="J47" s="1">
        <v>20</v>
      </c>
      <c r="K47" s="1">
        <v>28.9</v>
      </c>
      <c r="L47" s="1">
        <v>27.9</v>
      </c>
      <c r="M47" s="1">
        <v>23.3</v>
      </c>
      <c r="N47" s="10">
        <v>22.5</v>
      </c>
      <c r="O47" s="1">
        <v>21.1</v>
      </c>
      <c r="P47" s="1">
        <v>20</v>
      </c>
      <c r="Q47" s="1">
        <v>23.7</v>
      </c>
      <c r="R47" s="1">
        <v>9.6</v>
      </c>
      <c r="S47" s="1">
        <v>14.5</v>
      </c>
      <c r="T47" s="1">
        <v>22.8</v>
      </c>
      <c r="U47" s="1">
        <v>93.9</v>
      </c>
      <c r="V47" s="1">
        <v>74.7</v>
      </c>
      <c r="W47" s="1">
        <v>67</v>
      </c>
      <c r="X47" s="1">
        <v>56</v>
      </c>
      <c r="Y47" s="1">
        <v>12.5</v>
      </c>
      <c r="Z47" s="10">
        <v>12</v>
      </c>
      <c r="AA47" s="32">
        <f t="shared" si="6"/>
        <v>427.8</v>
      </c>
      <c r="AB47" s="30">
        <f t="shared" si="7"/>
        <v>116.7</v>
      </c>
      <c r="AC47" s="30">
        <f t="shared" si="8"/>
        <v>258.39999999999998</v>
      </c>
      <c r="AD47" s="30"/>
      <c r="AE47" s="1">
        <v>2011</v>
      </c>
      <c r="AF47" s="1">
        <v>6.3</v>
      </c>
      <c r="AG47" s="1">
        <v>15.5</v>
      </c>
      <c r="AH47" s="1">
        <v>8.4</v>
      </c>
      <c r="AI47" s="1">
        <v>1.8</v>
      </c>
      <c r="AJ47" s="1">
        <v>-8.9</v>
      </c>
      <c r="AK47" s="1">
        <v>-20.399999999999999</v>
      </c>
      <c r="AL47" s="10">
        <v>-28.9</v>
      </c>
      <c r="AM47" s="1">
        <v>-30.9</v>
      </c>
      <c r="AN47" s="1">
        <v>-33.6</v>
      </c>
      <c r="AO47" s="1">
        <v>-20.8</v>
      </c>
      <c r="AP47" s="1">
        <v>-11.7</v>
      </c>
      <c r="AQ47" s="1">
        <v>-7.6</v>
      </c>
      <c r="AR47" s="1">
        <v>7.8</v>
      </c>
      <c r="AS47" s="1">
        <v>12.9</v>
      </c>
      <c r="AT47" s="1">
        <v>7.1</v>
      </c>
      <c r="AU47" s="1">
        <v>1.1000000000000001</v>
      </c>
      <c r="AV47" s="1">
        <v>-10.3</v>
      </c>
      <c r="AW47" s="1">
        <v>-27.6</v>
      </c>
      <c r="AX47" s="10">
        <v>-31.6</v>
      </c>
      <c r="AY47" s="30">
        <f t="shared" si="9"/>
        <v>-12.1</v>
      </c>
      <c r="AZ47" s="1">
        <f t="shared" si="10"/>
        <v>10.35</v>
      </c>
      <c r="BA47" s="1">
        <f t="shared" si="11"/>
        <v>7.2249999999999996</v>
      </c>
    </row>
    <row r="48" spans="1:53" x14ac:dyDescent="0.3">
      <c r="A48" s="1">
        <v>2012</v>
      </c>
      <c r="B48" s="1">
        <v>0.875</v>
      </c>
      <c r="C48" s="1">
        <v>1.0069999999999999</v>
      </c>
      <c r="D48" s="4">
        <v>0.875</v>
      </c>
      <c r="E48" s="5"/>
      <c r="G48" s="1">
        <v>2012</v>
      </c>
      <c r="H48" s="1">
        <v>22.8</v>
      </c>
      <c r="I48" s="1">
        <v>93.9</v>
      </c>
      <c r="J48" s="1">
        <v>74.7</v>
      </c>
      <c r="K48" s="1">
        <v>67</v>
      </c>
      <c r="L48" s="1">
        <v>56</v>
      </c>
      <c r="M48" s="1">
        <v>12.5</v>
      </c>
      <c r="N48" s="10">
        <v>12</v>
      </c>
      <c r="O48" s="1">
        <v>19.7</v>
      </c>
      <c r="P48" s="1">
        <v>6.4</v>
      </c>
      <c r="Q48" s="1">
        <v>5.7</v>
      </c>
      <c r="R48" s="1">
        <v>4.5999999999999996</v>
      </c>
      <c r="S48" s="1">
        <v>20.100000000000001</v>
      </c>
      <c r="T48" s="1">
        <v>10.1</v>
      </c>
      <c r="U48" s="1">
        <v>17.399999999999999</v>
      </c>
      <c r="V48" s="1">
        <v>29.3</v>
      </c>
      <c r="W48" s="1">
        <v>15.2</v>
      </c>
      <c r="X48" s="1">
        <v>31.5</v>
      </c>
      <c r="Y48" s="1">
        <v>52.7</v>
      </c>
      <c r="Z48" s="10">
        <v>23.5</v>
      </c>
      <c r="AA48" s="32">
        <f t="shared" si="6"/>
        <v>236.2</v>
      </c>
      <c r="AB48" s="30">
        <f t="shared" si="7"/>
        <v>27.5</v>
      </c>
      <c r="AC48" s="30">
        <f t="shared" si="8"/>
        <v>72</v>
      </c>
      <c r="AD48" s="30"/>
      <c r="AE48" s="1">
        <v>2012</v>
      </c>
      <c r="AF48" s="1">
        <v>7.8</v>
      </c>
      <c r="AG48" s="1">
        <v>12.9</v>
      </c>
      <c r="AH48" s="1">
        <v>7.1</v>
      </c>
      <c r="AI48" s="1">
        <v>1.1000000000000001</v>
      </c>
      <c r="AJ48" s="1">
        <v>-10.3</v>
      </c>
      <c r="AK48" s="1">
        <v>-27.6</v>
      </c>
      <c r="AL48" s="10">
        <v>-31.6</v>
      </c>
      <c r="AM48" s="1">
        <v>-30.7</v>
      </c>
      <c r="AN48" s="1">
        <v>-32.4</v>
      </c>
      <c r="AO48" s="1">
        <v>-28.9</v>
      </c>
      <c r="AP48" s="1">
        <v>-17.100000000000001</v>
      </c>
      <c r="AQ48" s="1">
        <v>-1.8</v>
      </c>
      <c r="AR48" s="1">
        <v>7.4</v>
      </c>
      <c r="AS48" s="1">
        <v>9.3000000000000007</v>
      </c>
      <c r="AT48" s="1">
        <v>7.7</v>
      </c>
      <c r="AU48" s="1">
        <v>1.3</v>
      </c>
      <c r="AV48" s="1">
        <v>-9</v>
      </c>
      <c r="AW48" s="1">
        <v>-20.9</v>
      </c>
      <c r="AX48" s="10">
        <v>-29.3</v>
      </c>
      <c r="AY48" s="30">
        <f t="shared" si="9"/>
        <v>-12.033333333333333</v>
      </c>
      <c r="AZ48" s="1">
        <f t="shared" si="10"/>
        <v>8.3500000000000014</v>
      </c>
      <c r="BA48" s="1">
        <f t="shared" si="11"/>
        <v>6.4250000000000007</v>
      </c>
    </row>
    <row r="49" spans="1:53" x14ac:dyDescent="0.3">
      <c r="A49" s="1">
        <v>2013</v>
      </c>
      <c r="B49" s="1">
        <v>0.71599999999999997</v>
      </c>
      <c r="C49" s="1">
        <v>0.85799999999999998</v>
      </c>
      <c r="D49" s="4">
        <v>0.71599999999999997</v>
      </c>
      <c r="G49" s="1">
        <v>2013</v>
      </c>
      <c r="H49" s="1">
        <v>10.1</v>
      </c>
      <c r="I49" s="1">
        <v>17.399999999999999</v>
      </c>
      <c r="J49" s="1">
        <v>29.3</v>
      </c>
      <c r="K49" s="1">
        <v>15.2</v>
      </c>
      <c r="L49" s="1">
        <v>31.5</v>
      </c>
      <c r="M49" s="1">
        <v>52.7</v>
      </c>
      <c r="N49" s="10">
        <v>23.5</v>
      </c>
      <c r="O49" s="1">
        <v>20.6</v>
      </c>
      <c r="P49" s="1">
        <v>1.8</v>
      </c>
      <c r="Q49" s="1">
        <v>13</v>
      </c>
      <c r="R49" s="1">
        <v>12</v>
      </c>
      <c r="S49" s="1">
        <v>10.1</v>
      </c>
      <c r="T49" s="1">
        <v>14.1</v>
      </c>
      <c r="U49" s="1">
        <v>7.8</v>
      </c>
      <c r="V49" s="1">
        <v>17.3</v>
      </c>
      <c r="W49" s="1">
        <v>41.9</v>
      </c>
      <c r="X49" s="1">
        <v>31.4</v>
      </c>
      <c r="Y49" s="1">
        <v>20.5</v>
      </c>
      <c r="Z49" s="10">
        <v>10.4</v>
      </c>
      <c r="AA49" s="32">
        <f t="shared" si="6"/>
        <v>200.9</v>
      </c>
      <c r="AB49" s="30">
        <f t="shared" si="7"/>
        <v>21.9</v>
      </c>
      <c r="AC49" s="30">
        <f t="shared" si="8"/>
        <v>81.099999999999994</v>
      </c>
      <c r="AD49" s="30"/>
      <c r="AE49" s="1">
        <v>2013</v>
      </c>
      <c r="AF49" s="1">
        <v>7.4</v>
      </c>
      <c r="AG49" s="1">
        <v>9.3000000000000007</v>
      </c>
      <c r="AH49" s="1">
        <v>7.7</v>
      </c>
      <c r="AI49" s="1">
        <v>1.3</v>
      </c>
      <c r="AJ49" s="1">
        <v>-9</v>
      </c>
      <c r="AK49" s="1">
        <v>-20.9</v>
      </c>
      <c r="AL49" s="10">
        <v>-29.3</v>
      </c>
      <c r="AM49" s="1">
        <v>-32.5</v>
      </c>
      <c r="AN49" s="1">
        <v>-41.7</v>
      </c>
      <c r="AO49" s="1">
        <v>-30</v>
      </c>
      <c r="AP49" s="1">
        <v>-12.5</v>
      </c>
      <c r="AQ49" s="1">
        <v>-2.2999999999999998</v>
      </c>
      <c r="AR49" s="1">
        <v>6.7</v>
      </c>
      <c r="AS49" s="1">
        <v>10.7</v>
      </c>
      <c r="AT49" s="1">
        <v>7.1</v>
      </c>
      <c r="AU49" s="1">
        <v>-0.2</v>
      </c>
      <c r="AV49" s="1">
        <v>-10.7</v>
      </c>
      <c r="AW49" s="1">
        <v>-25</v>
      </c>
      <c r="AX49" s="10">
        <v>-28.5</v>
      </c>
      <c r="AY49" s="30">
        <f t="shared" si="9"/>
        <v>-13.241666666666667</v>
      </c>
      <c r="AZ49" s="1">
        <f t="shared" si="10"/>
        <v>8.6999999999999993</v>
      </c>
      <c r="BA49" s="1">
        <f t="shared" si="11"/>
        <v>6.0750000000000002</v>
      </c>
    </row>
    <row r="50" spans="1:53" x14ac:dyDescent="0.3">
      <c r="A50" s="1">
        <v>2014</v>
      </c>
      <c r="B50" s="1">
        <v>0.52200000000000002</v>
      </c>
      <c r="C50" s="1">
        <v>0.66600000000000004</v>
      </c>
      <c r="D50" s="4">
        <v>0.52200000000000002</v>
      </c>
      <c r="G50" s="1">
        <v>2014</v>
      </c>
      <c r="H50" s="1">
        <v>14.1</v>
      </c>
      <c r="I50" s="1">
        <v>7.8</v>
      </c>
      <c r="J50" s="1">
        <v>17.3</v>
      </c>
      <c r="K50" s="1">
        <v>41.9</v>
      </c>
      <c r="L50" s="1">
        <v>31.4</v>
      </c>
      <c r="M50" s="1">
        <v>20.5</v>
      </c>
      <c r="N50" s="10">
        <v>10.4</v>
      </c>
      <c r="O50" s="1">
        <v>20.399999999999999</v>
      </c>
      <c r="P50" s="1">
        <v>12.8</v>
      </c>
      <c r="Q50" s="1">
        <v>8.1</v>
      </c>
      <c r="R50" s="1">
        <v>26.3</v>
      </c>
      <c r="S50" s="1">
        <v>9</v>
      </c>
      <c r="T50" s="1">
        <v>1.7</v>
      </c>
      <c r="U50" s="1">
        <v>36</v>
      </c>
      <c r="V50" s="1">
        <v>6</v>
      </c>
      <c r="W50" s="1">
        <v>17.8</v>
      </c>
      <c r="X50" s="1">
        <v>19.7</v>
      </c>
      <c r="Y50" s="1">
        <v>20.9</v>
      </c>
      <c r="Z50" s="10">
        <v>6.5</v>
      </c>
      <c r="AA50" s="32">
        <f t="shared" si="6"/>
        <v>185.20000000000002</v>
      </c>
      <c r="AB50" s="30">
        <f t="shared" si="7"/>
        <v>37.700000000000003</v>
      </c>
      <c r="AC50" s="30">
        <f t="shared" si="8"/>
        <v>61.5</v>
      </c>
      <c r="AD50" s="30"/>
      <c r="AE50" s="1">
        <v>2014</v>
      </c>
      <c r="AF50" s="1">
        <v>6.7</v>
      </c>
      <c r="AG50" s="1">
        <v>10.7</v>
      </c>
      <c r="AH50" s="1">
        <v>7.1</v>
      </c>
      <c r="AI50" s="1">
        <v>-0.2</v>
      </c>
      <c r="AJ50" s="1">
        <v>-10.7</v>
      </c>
      <c r="AK50" s="1">
        <v>-25</v>
      </c>
      <c r="AL50" s="10">
        <v>-28.5</v>
      </c>
      <c r="AM50" s="1">
        <v>-33.4</v>
      </c>
      <c r="AN50" s="1">
        <v>-29.9</v>
      </c>
      <c r="AO50" s="1">
        <v>-25.3</v>
      </c>
      <c r="AP50" s="1">
        <v>-12.1</v>
      </c>
      <c r="AQ50" s="1">
        <v>-4.4000000000000004</v>
      </c>
      <c r="AR50" s="1">
        <v>6.1</v>
      </c>
      <c r="AS50" s="1">
        <v>9.9</v>
      </c>
      <c r="AT50" s="1">
        <v>12.6</v>
      </c>
      <c r="AU50" s="1">
        <v>3.6</v>
      </c>
      <c r="AV50" s="1">
        <v>-7.4</v>
      </c>
      <c r="AW50" s="1">
        <v>-24.3</v>
      </c>
      <c r="AX50" s="10">
        <v>-32.299999999999997</v>
      </c>
      <c r="AY50" s="30">
        <f t="shared" si="9"/>
        <v>-11.408333333333333</v>
      </c>
      <c r="AZ50" s="1">
        <f t="shared" si="10"/>
        <v>8</v>
      </c>
      <c r="BA50" s="1">
        <f t="shared" si="11"/>
        <v>8.0500000000000007</v>
      </c>
    </row>
    <row r="51" spans="1:53" x14ac:dyDescent="0.3">
      <c r="A51" s="1">
        <v>2015</v>
      </c>
      <c r="B51" s="1">
        <v>0.83599999999999997</v>
      </c>
      <c r="C51" s="1">
        <v>1.071</v>
      </c>
      <c r="D51" s="4">
        <v>0.83599999999999997</v>
      </c>
      <c r="G51" s="1">
        <v>2015</v>
      </c>
      <c r="H51" s="1">
        <v>1.7</v>
      </c>
      <c r="I51" s="1">
        <v>36</v>
      </c>
      <c r="J51" s="1">
        <v>6</v>
      </c>
      <c r="K51" s="1">
        <v>17.8</v>
      </c>
      <c r="L51" s="1">
        <v>19.7</v>
      </c>
      <c r="M51" s="1">
        <v>20.9</v>
      </c>
      <c r="N51" s="10">
        <v>6.5</v>
      </c>
      <c r="O51" s="1">
        <v>12.1</v>
      </c>
      <c r="P51" s="1">
        <v>7.5</v>
      </c>
      <c r="Q51" s="1">
        <v>2.5</v>
      </c>
      <c r="R51" s="1">
        <v>11.8</v>
      </c>
      <c r="S51" s="1">
        <v>17.100000000000001</v>
      </c>
      <c r="T51" s="1">
        <v>16.5</v>
      </c>
      <c r="U51" s="1">
        <v>9</v>
      </c>
      <c r="V51" s="1">
        <v>13.7</v>
      </c>
      <c r="W51" s="1">
        <v>50.1</v>
      </c>
      <c r="X51" s="1">
        <v>15</v>
      </c>
      <c r="Y51" s="1">
        <v>24.6</v>
      </c>
      <c r="Z51" s="10">
        <v>6.2</v>
      </c>
      <c r="AA51" s="32">
        <f t="shared" si="6"/>
        <v>186.1</v>
      </c>
      <c r="AB51" s="30">
        <f t="shared" si="7"/>
        <v>25.5</v>
      </c>
      <c r="AC51" s="30">
        <f t="shared" si="8"/>
        <v>89.300000000000011</v>
      </c>
      <c r="AE51" s="1">
        <v>2015</v>
      </c>
      <c r="AF51" s="1">
        <v>6.1</v>
      </c>
      <c r="AG51" s="1">
        <v>9.9</v>
      </c>
      <c r="AH51" s="1">
        <v>12.6</v>
      </c>
      <c r="AI51" s="1">
        <v>3.6</v>
      </c>
      <c r="AJ51" s="1">
        <v>-7.4</v>
      </c>
      <c r="AK51" s="1">
        <v>-24.3</v>
      </c>
      <c r="AL51" s="10">
        <v>-32.299999999999997</v>
      </c>
      <c r="AM51" s="1">
        <v>-32.299999999999997</v>
      </c>
      <c r="AN51" s="1">
        <v>-31.1</v>
      </c>
      <c r="AO51" s="1">
        <v>-23.3</v>
      </c>
      <c r="AP51" s="1">
        <v>-18.8</v>
      </c>
      <c r="AQ51" s="1">
        <v>-6.9</v>
      </c>
      <c r="AR51" s="1">
        <v>7.8</v>
      </c>
      <c r="AS51" s="1">
        <v>10.5</v>
      </c>
      <c r="AT51" s="1">
        <v>6.5</v>
      </c>
      <c r="AU51" s="1">
        <v>2.5</v>
      </c>
      <c r="AV51" s="1">
        <v>-11.1</v>
      </c>
      <c r="AW51" s="1">
        <v>-21.5</v>
      </c>
      <c r="AX51" s="10">
        <v>-33.700000000000003</v>
      </c>
      <c r="AY51" s="30">
        <f t="shared" si="9"/>
        <v>-12.616666666666667</v>
      </c>
      <c r="AZ51" s="1">
        <f t="shared" si="10"/>
        <v>9.15</v>
      </c>
      <c r="BA51" s="1">
        <f t="shared" si="11"/>
        <v>6.8250000000000002</v>
      </c>
    </row>
    <row r="52" spans="1:53" x14ac:dyDescent="0.3">
      <c r="A52" s="1">
        <v>2016</v>
      </c>
      <c r="B52" s="1">
        <v>0.76600000000000001</v>
      </c>
      <c r="C52" s="1">
        <v>0.87</v>
      </c>
      <c r="D52" s="4">
        <v>0.76600000000000001</v>
      </c>
      <c r="G52" s="1">
        <v>2016</v>
      </c>
      <c r="H52" s="1">
        <v>16.5</v>
      </c>
      <c r="I52" s="1">
        <v>9</v>
      </c>
      <c r="J52" s="1">
        <v>13.7</v>
      </c>
      <c r="K52" s="1">
        <v>50.1</v>
      </c>
      <c r="L52" s="1">
        <v>15</v>
      </c>
      <c r="M52" s="1">
        <v>24.6</v>
      </c>
      <c r="N52" s="10">
        <v>6.2</v>
      </c>
      <c r="O52" s="1">
        <v>15.9</v>
      </c>
      <c r="P52" s="1">
        <v>10.1</v>
      </c>
      <c r="Q52" s="1">
        <v>9</v>
      </c>
      <c r="R52" s="1">
        <v>11.4</v>
      </c>
      <c r="S52" s="1">
        <v>11</v>
      </c>
      <c r="T52" s="1">
        <v>6</v>
      </c>
      <c r="U52" s="1">
        <v>6</v>
      </c>
      <c r="V52" s="1">
        <v>15</v>
      </c>
      <c r="W52" s="1">
        <v>5</v>
      </c>
      <c r="X52" s="1">
        <v>62.5</v>
      </c>
      <c r="Y52" s="1">
        <v>17.8</v>
      </c>
      <c r="Z52" s="10">
        <v>19</v>
      </c>
      <c r="AA52" s="32">
        <f t="shared" si="6"/>
        <v>188.70000000000002</v>
      </c>
      <c r="AB52" s="30">
        <f t="shared" si="7"/>
        <v>12</v>
      </c>
      <c r="AC52" s="30">
        <f t="shared" si="8"/>
        <v>32</v>
      </c>
      <c r="AE52" s="1">
        <v>2016</v>
      </c>
      <c r="AF52" s="1">
        <v>7.8</v>
      </c>
      <c r="AG52" s="1">
        <v>10.5</v>
      </c>
      <c r="AH52" s="1">
        <v>6.5</v>
      </c>
      <c r="AI52" s="1">
        <v>2.5</v>
      </c>
      <c r="AJ52" s="1">
        <v>-11.1</v>
      </c>
      <c r="AK52" s="1">
        <v>-21.5</v>
      </c>
      <c r="AL52" s="10">
        <v>-33.700000000000003</v>
      </c>
      <c r="AM52" s="1">
        <v>-29</v>
      </c>
      <c r="AN52" s="1">
        <v>-32.6</v>
      </c>
      <c r="AO52" s="1">
        <v>-26.1</v>
      </c>
      <c r="AP52" s="1">
        <v>-17.8</v>
      </c>
      <c r="AQ52" s="1">
        <v>-4.2</v>
      </c>
      <c r="AR52" s="1">
        <v>8.9</v>
      </c>
      <c r="AS52" s="1">
        <v>8.8000000000000007</v>
      </c>
      <c r="AT52" s="1">
        <v>9</v>
      </c>
      <c r="AU52" s="1">
        <v>3.6</v>
      </c>
      <c r="AV52" s="1">
        <v>-5.3</v>
      </c>
      <c r="AW52" s="1">
        <v>-18.399999999999999</v>
      </c>
      <c r="AX52" s="10">
        <v>-30</v>
      </c>
      <c r="AY52" s="30">
        <f t="shared" si="9"/>
        <v>-11.091666666666667</v>
      </c>
      <c r="AZ52" s="1">
        <f t="shared" si="10"/>
        <v>8.8500000000000014</v>
      </c>
      <c r="BA52" s="1">
        <f t="shared" si="11"/>
        <v>7.5750000000000011</v>
      </c>
    </row>
    <row r="53" spans="1:53" x14ac:dyDescent="0.3">
      <c r="A53" s="1">
        <v>2017</v>
      </c>
      <c r="B53" s="1">
        <v>0.47699999999999998</v>
      </c>
      <c r="C53" s="1">
        <v>0.64700000000000002</v>
      </c>
      <c r="D53" s="4">
        <v>0.47699999999999998</v>
      </c>
      <c r="G53" s="1">
        <v>2017</v>
      </c>
      <c r="H53" s="1">
        <v>6</v>
      </c>
      <c r="I53" s="1">
        <v>6</v>
      </c>
      <c r="J53" s="1">
        <v>15</v>
      </c>
      <c r="K53" s="1">
        <v>5</v>
      </c>
      <c r="L53" s="1">
        <v>62.5</v>
      </c>
      <c r="M53" s="1">
        <v>17.8</v>
      </c>
      <c r="N53" s="10">
        <v>19</v>
      </c>
      <c r="O53" s="1">
        <v>0</v>
      </c>
      <c r="P53" s="1">
        <v>9.1</v>
      </c>
      <c r="Q53" s="1">
        <v>13.2</v>
      </c>
      <c r="R53" s="1">
        <v>5.9</v>
      </c>
      <c r="S53" s="1">
        <v>5.6</v>
      </c>
      <c r="T53" s="1">
        <v>7.6</v>
      </c>
      <c r="U53" s="1">
        <v>8.6</v>
      </c>
      <c r="V53" s="1">
        <v>12.8</v>
      </c>
      <c r="W53" s="1">
        <v>17.2</v>
      </c>
      <c r="X53" s="1">
        <v>16.100000000000001</v>
      </c>
      <c r="Y53" s="1">
        <v>38.9</v>
      </c>
      <c r="Z53" s="10">
        <v>16.100000000000001</v>
      </c>
      <c r="AA53" s="32">
        <f t="shared" si="6"/>
        <v>151.1</v>
      </c>
      <c r="AB53" s="30">
        <f t="shared" si="7"/>
        <v>16.2</v>
      </c>
      <c r="AC53" s="30">
        <f t="shared" si="8"/>
        <v>46.2</v>
      </c>
      <c r="AE53" s="1">
        <v>2017</v>
      </c>
      <c r="AF53" s="1">
        <v>8.9</v>
      </c>
      <c r="AG53" s="1">
        <v>8.8000000000000007</v>
      </c>
      <c r="AH53" s="1">
        <v>9</v>
      </c>
      <c r="AI53" s="1">
        <v>3.6</v>
      </c>
      <c r="AJ53" s="1">
        <v>-5.3</v>
      </c>
      <c r="AK53" s="1">
        <v>-18.399999999999999</v>
      </c>
      <c r="AL53" s="10">
        <v>-30</v>
      </c>
      <c r="AM53" s="1">
        <v>-33.4</v>
      </c>
      <c r="AN53" s="1">
        <v>-30.9</v>
      </c>
      <c r="AO53" s="1">
        <v>-18.7</v>
      </c>
      <c r="AP53" s="1">
        <v>-10.9</v>
      </c>
      <c r="AQ53" s="1">
        <v>-6.1</v>
      </c>
      <c r="AR53" s="1">
        <v>3.7</v>
      </c>
      <c r="AS53" s="1">
        <v>8.3000000000000007</v>
      </c>
      <c r="AT53" s="1">
        <v>10.1</v>
      </c>
      <c r="AU53" s="1">
        <v>1.5</v>
      </c>
      <c r="AV53" s="1">
        <v>-11</v>
      </c>
      <c r="AW53" s="1">
        <v>-17.399999999999999</v>
      </c>
      <c r="AX53" s="10">
        <v>-25.7</v>
      </c>
      <c r="AY53" s="30">
        <f t="shared" si="9"/>
        <v>-10.875</v>
      </c>
      <c r="AZ53" s="1">
        <f t="shared" si="10"/>
        <v>6</v>
      </c>
      <c r="BA53" s="1">
        <f t="shared" si="11"/>
        <v>5.9</v>
      </c>
    </row>
    <row r="54" spans="1:53" x14ac:dyDescent="0.3">
      <c r="A54" s="1">
        <v>2018</v>
      </c>
      <c r="B54" s="1">
        <v>0.72299999999999998</v>
      </c>
      <c r="C54" s="1">
        <v>0.997</v>
      </c>
      <c r="D54" s="4">
        <v>0.72299999999999998</v>
      </c>
      <c r="G54" s="1">
        <v>2018</v>
      </c>
      <c r="H54" s="1">
        <v>7.6</v>
      </c>
      <c r="I54" s="1">
        <v>8.6</v>
      </c>
      <c r="J54" s="1">
        <v>12.8</v>
      </c>
      <c r="K54" s="1">
        <v>17.2</v>
      </c>
      <c r="L54" s="1">
        <v>16.100000000000001</v>
      </c>
      <c r="M54" s="1">
        <v>38.9</v>
      </c>
      <c r="N54" s="10">
        <v>16.100000000000001</v>
      </c>
      <c r="O54" s="1">
        <v>13.6</v>
      </c>
      <c r="P54" s="1">
        <v>14.9</v>
      </c>
      <c r="Q54" s="1">
        <v>5</v>
      </c>
      <c r="R54" s="1">
        <v>6.1</v>
      </c>
      <c r="S54" s="1">
        <v>9.4</v>
      </c>
      <c r="T54" s="1">
        <v>1.1000000000000001</v>
      </c>
      <c r="U54" s="1">
        <v>3.3</v>
      </c>
      <c r="V54" s="1">
        <v>1.8</v>
      </c>
      <c r="W54" s="1">
        <v>13.3</v>
      </c>
      <c r="X54" s="1">
        <v>13.2</v>
      </c>
      <c r="Y54" s="1">
        <v>6.6</v>
      </c>
      <c r="Z54" s="10">
        <v>5</v>
      </c>
      <c r="AA54" s="32">
        <f t="shared" si="6"/>
        <v>93.3</v>
      </c>
      <c r="AB54" s="30">
        <f t="shared" si="7"/>
        <v>4.4000000000000004</v>
      </c>
      <c r="AC54" s="30">
        <f t="shared" si="8"/>
        <v>19.5</v>
      </c>
      <c r="AE54" s="1">
        <v>2018</v>
      </c>
      <c r="AF54" s="1">
        <v>3.7</v>
      </c>
      <c r="AG54" s="1">
        <v>8.3000000000000007</v>
      </c>
      <c r="AH54" s="1">
        <v>10.1</v>
      </c>
      <c r="AI54" s="1">
        <v>1.5</v>
      </c>
      <c r="AJ54" s="1">
        <v>-11</v>
      </c>
      <c r="AK54" s="1">
        <v>-17.399999999999999</v>
      </c>
      <c r="AL54" s="10">
        <v>-25.7</v>
      </c>
      <c r="AM54" s="1">
        <v>-32.5</v>
      </c>
      <c r="AN54" s="1">
        <v>-26.4</v>
      </c>
      <c r="AO54" s="1">
        <v>-30.9</v>
      </c>
      <c r="AP54" s="1">
        <v>-13.6</v>
      </c>
      <c r="AQ54" s="1">
        <v>-7.4</v>
      </c>
      <c r="AR54" s="1">
        <v>5.0999999999999996</v>
      </c>
      <c r="AS54" s="1">
        <v>9.6999999999999993</v>
      </c>
      <c r="AT54" s="1">
        <v>8.5</v>
      </c>
      <c r="AU54" s="1">
        <v>3.7</v>
      </c>
      <c r="AV54" s="1">
        <v>-6.2</v>
      </c>
      <c r="AW54" s="1">
        <v>-22.5</v>
      </c>
      <c r="AX54" s="10">
        <v>-32.9</v>
      </c>
      <c r="AY54" s="30">
        <f t="shared" si="9"/>
        <v>-12.116666666666667</v>
      </c>
      <c r="AZ54" s="1">
        <f t="shared" si="10"/>
        <v>7.3999999999999995</v>
      </c>
      <c r="BA54" s="1">
        <f t="shared" si="11"/>
        <v>6.7499999999999991</v>
      </c>
    </row>
    <row r="55" spans="1:53" x14ac:dyDescent="0.3">
      <c r="A55" s="1">
        <v>2019</v>
      </c>
      <c r="B55" s="1">
        <v>0.91900000000000004</v>
      </c>
      <c r="C55" s="1">
        <v>1.1020000000000001</v>
      </c>
      <c r="D55" s="4">
        <v>0.91900000000000004</v>
      </c>
      <c r="G55" s="1">
        <v>2019</v>
      </c>
      <c r="H55" s="1">
        <v>1.1000000000000001</v>
      </c>
      <c r="I55" s="1">
        <v>3.3</v>
      </c>
      <c r="J55" s="1">
        <v>1.8</v>
      </c>
      <c r="K55" s="1">
        <v>13.3</v>
      </c>
      <c r="L55" s="1">
        <v>13.2</v>
      </c>
      <c r="M55" s="1">
        <v>6.6</v>
      </c>
      <c r="N55" s="10">
        <v>5</v>
      </c>
      <c r="O55" s="1">
        <v>4.7</v>
      </c>
      <c r="P55" s="1">
        <v>5.9</v>
      </c>
      <c r="Q55" s="1">
        <v>4.9000000000000004</v>
      </c>
      <c r="R55" s="1">
        <v>5.6</v>
      </c>
      <c r="S55" s="1">
        <v>8.1</v>
      </c>
      <c r="T55" s="1">
        <v>0.1</v>
      </c>
      <c r="U55" s="1">
        <v>15</v>
      </c>
      <c r="V55" s="1">
        <v>4.8</v>
      </c>
      <c r="W55" s="1">
        <v>10.1</v>
      </c>
      <c r="X55" s="1">
        <v>12.8</v>
      </c>
      <c r="Y55" s="1">
        <v>10.8</v>
      </c>
      <c r="Z55" s="10">
        <v>13.9</v>
      </c>
      <c r="AA55" s="32">
        <f t="shared" si="6"/>
        <v>96.7</v>
      </c>
      <c r="AB55" s="30">
        <f t="shared" si="7"/>
        <v>15.1</v>
      </c>
      <c r="AC55" s="30">
        <f t="shared" si="8"/>
        <v>30</v>
      </c>
      <c r="AE55" s="1">
        <v>2019</v>
      </c>
      <c r="AF55" s="1">
        <v>5.0999999999999996</v>
      </c>
      <c r="AG55" s="1">
        <v>9.6999999999999993</v>
      </c>
      <c r="AH55" s="1">
        <v>8.5</v>
      </c>
      <c r="AI55" s="1">
        <v>3.7</v>
      </c>
      <c r="AJ55" s="1">
        <v>-6.2</v>
      </c>
      <c r="AK55" s="1">
        <v>-22.5</v>
      </c>
      <c r="AL55" s="10">
        <v>-32.9</v>
      </c>
      <c r="AM55" s="1">
        <v>-34.700000000000003</v>
      </c>
      <c r="AN55" s="1">
        <v>-34</v>
      </c>
      <c r="AO55" s="1">
        <v>-24.6</v>
      </c>
      <c r="AP55" s="1">
        <v>-10.3</v>
      </c>
      <c r="AQ55" s="1">
        <v>-4.0999999999999996</v>
      </c>
      <c r="AR55" s="1">
        <v>12.4</v>
      </c>
      <c r="AS55" s="1">
        <v>8.6</v>
      </c>
      <c r="AT55" s="1">
        <v>10.4</v>
      </c>
      <c r="AU55" s="1">
        <v>2.2000000000000002</v>
      </c>
      <c r="AV55" s="1">
        <v>-10.8</v>
      </c>
      <c r="AW55" s="1">
        <v>-22</v>
      </c>
      <c r="AX55" s="10">
        <v>-31.6</v>
      </c>
      <c r="AY55" s="30">
        <f t="shared" si="9"/>
        <v>-11.541666666666666</v>
      </c>
      <c r="AZ55" s="1">
        <f t="shared" si="10"/>
        <v>10.5</v>
      </c>
      <c r="BA55" s="1">
        <f t="shared" si="11"/>
        <v>8.4</v>
      </c>
    </row>
    <row r="56" spans="1:53" x14ac:dyDescent="0.3">
      <c r="A56" s="1">
        <v>2020</v>
      </c>
      <c r="B56" s="1">
        <v>0.68100000000000005</v>
      </c>
      <c r="C56" s="1">
        <v>0.79900000000000004</v>
      </c>
      <c r="D56" s="4">
        <v>0.68100000000000005</v>
      </c>
      <c r="G56" s="1">
        <v>2020</v>
      </c>
      <c r="H56" s="1">
        <v>0.1</v>
      </c>
      <c r="I56" s="1">
        <v>15</v>
      </c>
      <c r="J56" s="1">
        <v>4.8</v>
      </c>
      <c r="K56" s="1">
        <v>10.1</v>
      </c>
      <c r="L56" s="1">
        <v>12.8</v>
      </c>
      <c r="M56" s="1">
        <v>10.8</v>
      </c>
      <c r="N56" s="10">
        <v>13.9</v>
      </c>
      <c r="O56" s="1">
        <v>3.2</v>
      </c>
      <c r="P56" s="1">
        <v>19.100000000000001</v>
      </c>
      <c r="Q56" s="1">
        <v>8.6</v>
      </c>
      <c r="R56" s="1">
        <v>5.4</v>
      </c>
      <c r="S56" s="1">
        <v>0.9</v>
      </c>
      <c r="T56" s="1">
        <v>5</v>
      </c>
      <c r="U56" s="1">
        <v>18.7</v>
      </c>
      <c r="V56" s="1">
        <v>17.5</v>
      </c>
      <c r="W56" s="1">
        <v>15.2</v>
      </c>
      <c r="X56" s="1">
        <v>21.2</v>
      </c>
      <c r="Y56" s="1">
        <v>17.600000000000001</v>
      </c>
      <c r="Z56" s="1">
        <v>11</v>
      </c>
      <c r="AA56" s="32">
        <f t="shared" si="6"/>
        <v>143.4</v>
      </c>
      <c r="AB56" s="30">
        <f t="shared" si="7"/>
        <v>23.7</v>
      </c>
      <c r="AC56" s="30">
        <f t="shared" si="8"/>
        <v>56.400000000000006</v>
      </c>
      <c r="AE56" s="1">
        <v>2020</v>
      </c>
      <c r="AF56" s="1">
        <v>12.4</v>
      </c>
      <c r="AG56" s="1">
        <v>8.6</v>
      </c>
      <c r="AH56" s="1">
        <v>10.4</v>
      </c>
      <c r="AI56" s="1">
        <v>2.2000000000000002</v>
      </c>
      <c r="AJ56" s="1">
        <v>-10.8</v>
      </c>
      <c r="AK56" s="1">
        <v>-22</v>
      </c>
      <c r="AL56" s="10">
        <v>-31.6</v>
      </c>
      <c r="AM56" s="33">
        <v>-34.4</v>
      </c>
      <c r="AN56" s="33">
        <v>-29.3</v>
      </c>
      <c r="AO56" s="33">
        <v>-24.4</v>
      </c>
      <c r="AP56" s="33">
        <v>-14.1</v>
      </c>
      <c r="AQ56" s="33">
        <v>-0.2</v>
      </c>
      <c r="AR56" s="33">
        <v>14.3</v>
      </c>
      <c r="AS56" s="33">
        <v>11.8</v>
      </c>
      <c r="AT56" s="33">
        <v>6</v>
      </c>
      <c r="AU56" s="33">
        <v>5.0999999999999996</v>
      </c>
      <c r="AV56" s="33">
        <v>-6</v>
      </c>
      <c r="AW56" s="33">
        <v>-19.5</v>
      </c>
      <c r="AX56" s="34">
        <v>-28.3</v>
      </c>
      <c r="AY56" s="30">
        <f t="shared" si="9"/>
        <v>-9.9166666666666661</v>
      </c>
      <c r="AZ56" s="1">
        <f t="shared" si="10"/>
        <v>13.05</v>
      </c>
      <c r="BA56" s="1">
        <f t="shared" si="11"/>
        <v>9.3000000000000007</v>
      </c>
    </row>
    <row r="57" spans="1:53" x14ac:dyDescent="0.3">
      <c r="A57" s="1">
        <v>2021</v>
      </c>
      <c r="B57" s="1">
        <v>0.78500000000000003</v>
      </c>
      <c r="C57" s="1">
        <v>0.96899999999999997</v>
      </c>
      <c r="D57" s="1">
        <v>0.78500000000000003</v>
      </c>
      <c r="G57" s="1">
        <v>2021</v>
      </c>
      <c r="H57" s="1">
        <v>5</v>
      </c>
      <c r="I57" s="1">
        <v>18.7</v>
      </c>
      <c r="J57" s="1">
        <v>17.5</v>
      </c>
      <c r="K57" s="1">
        <v>15.2</v>
      </c>
      <c r="L57" s="1">
        <v>21.2</v>
      </c>
      <c r="M57" s="1">
        <v>17.600000000000001</v>
      </c>
      <c r="N57" s="1">
        <v>11</v>
      </c>
      <c r="O57" s="1">
        <v>12.8</v>
      </c>
      <c r="P57" s="1">
        <v>9.8000000000000007</v>
      </c>
      <c r="Q57" s="1">
        <v>4.9000000000000004</v>
      </c>
      <c r="R57" s="1">
        <v>5.0999999999999996</v>
      </c>
      <c r="S57" s="1">
        <v>8.4</v>
      </c>
      <c r="T57" s="1">
        <v>19.7</v>
      </c>
      <c r="U57" s="1">
        <v>48.7</v>
      </c>
      <c r="V57" s="1">
        <v>14.5</v>
      </c>
      <c r="W57" s="1">
        <v>34.200000000000003</v>
      </c>
      <c r="X57" s="1">
        <v>14.9</v>
      </c>
      <c r="Y57" s="1">
        <v>14.5</v>
      </c>
      <c r="Z57" s="1">
        <v>11.9</v>
      </c>
      <c r="AA57" s="32">
        <f t="shared" si="6"/>
        <v>199.40000000000003</v>
      </c>
      <c r="AB57" s="30">
        <f t="shared" si="7"/>
        <v>68.400000000000006</v>
      </c>
      <c r="AC57" s="30">
        <f t="shared" si="8"/>
        <v>117.10000000000001</v>
      </c>
      <c r="AE57" s="1">
        <v>2021</v>
      </c>
      <c r="AF57" s="33">
        <v>14.3</v>
      </c>
      <c r="AG57" s="33">
        <v>11.8</v>
      </c>
      <c r="AH57" s="33">
        <v>6</v>
      </c>
      <c r="AI57" s="33">
        <v>5.0999999999999996</v>
      </c>
      <c r="AJ57" s="33">
        <v>-6</v>
      </c>
      <c r="AK57" s="33">
        <v>-19.5</v>
      </c>
      <c r="AL57" s="34">
        <v>-28.3</v>
      </c>
      <c r="AM57" s="1">
        <v>-34.6</v>
      </c>
      <c r="AN57" s="1">
        <v>-28.8</v>
      </c>
      <c r="AO57" s="1">
        <v>-26.4</v>
      </c>
      <c r="AP57" s="1">
        <v>-16</v>
      </c>
      <c r="AQ57" s="1">
        <v>-0.5</v>
      </c>
      <c r="AR57" s="1">
        <v>12</v>
      </c>
      <c r="AS57" s="1">
        <v>10.3</v>
      </c>
      <c r="AT57" s="1">
        <v>8.4</v>
      </c>
      <c r="AU57" s="1">
        <v>1.6</v>
      </c>
      <c r="AV57" s="1">
        <v>-11.9</v>
      </c>
      <c r="AW57" s="1">
        <v>-21.9</v>
      </c>
      <c r="AX57" s="10">
        <v>-34.5</v>
      </c>
      <c r="AY57" s="30">
        <f t="shared" si="9"/>
        <v>-11.858333333333334</v>
      </c>
      <c r="AZ57" s="1">
        <f t="shared" si="10"/>
        <v>11.15</v>
      </c>
      <c r="BA57" s="1">
        <f t="shared" si="11"/>
        <v>8.0750000000000011</v>
      </c>
    </row>
    <row r="58" spans="1:53" x14ac:dyDescent="0.3">
      <c r="AA58" s="35">
        <f>AVERAGE(AA2:AA57)</f>
        <v>210.44107142857146</v>
      </c>
      <c r="AB58" s="35">
        <f>AVERAGE(AB2:AB57)</f>
        <v>52.339285714285715</v>
      </c>
      <c r="AC58" s="30">
        <f>AVERAGE(AC2:AC57)</f>
        <v>104.35535714285713</v>
      </c>
      <c r="AE58" s="1" t="s">
        <v>27</v>
      </c>
      <c r="AM58" s="1">
        <f t="shared" ref="AM58:BA58" si="12">AVERAGE(AM2:AM57)</f>
        <v>-33.812500000000014</v>
      </c>
      <c r="AN58" s="1">
        <f t="shared" si="12"/>
        <v>-33.053571428571423</v>
      </c>
      <c r="AO58" s="1">
        <f t="shared" si="12"/>
        <v>-27.39107142857144</v>
      </c>
      <c r="AP58" s="1">
        <f t="shared" si="12"/>
        <v>-17.801785714285717</v>
      </c>
      <c r="AQ58" s="1">
        <f t="shared" si="12"/>
        <v>-5.0589285714285719</v>
      </c>
      <c r="AR58" s="1">
        <f t="shared" si="12"/>
        <v>6.4357142857142851</v>
      </c>
      <c r="AS58" s="1">
        <f t="shared" si="12"/>
        <v>10.194642857142854</v>
      </c>
      <c r="AT58" s="1">
        <f t="shared" si="12"/>
        <v>7.6428571428571432</v>
      </c>
      <c r="AU58" s="1">
        <f t="shared" si="12"/>
        <v>1.3607142857142855</v>
      </c>
      <c r="AV58" s="1">
        <f t="shared" si="12"/>
        <v>-11.335714285714284</v>
      </c>
      <c r="AW58" s="1">
        <f t="shared" si="12"/>
        <v>-24.858928571428578</v>
      </c>
      <c r="AX58" s="1">
        <f t="shared" si="12"/>
        <v>-31.649999999999984</v>
      </c>
      <c r="AY58" s="1">
        <f t="shared" si="12"/>
        <v>-13.277380952380954</v>
      </c>
      <c r="AZ58" s="1">
        <f t="shared" si="12"/>
        <v>8.3151785714285698</v>
      </c>
      <c r="BA58" s="1">
        <f t="shared" si="12"/>
        <v>6.4084821428571415</v>
      </c>
    </row>
    <row r="59" spans="1:53" s="1" customFormat="1" x14ac:dyDescent="0.3">
      <c r="G59" s="30"/>
      <c r="AA59" s="35"/>
      <c r="AB59" s="35"/>
      <c r="AC59" s="30"/>
    </row>
    <row r="60" spans="1:53" s="1" customFormat="1" x14ac:dyDescent="0.3">
      <c r="G60" s="30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25</v>
      </c>
      <c r="Z60" s="1" t="s">
        <v>28</v>
      </c>
      <c r="AA60" s="35"/>
      <c r="AB60" s="35"/>
      <c r="AC60" s="30"/>
    </row>
    <row r="61" spans="1:53" x14ac:dyDescent="0.3">
      <c r="G61" s="1" t="s">
        <v>29</v>
      </c>
      <c r="H61" s="1">
        <f t="shared" ref="H61:Z61" si="13">CORREL($B$2:$B$57,H2:H57)</f>
        <v>0.18780792973346899</v>
      </c>
      <c r="I61" s="1">
        <f t="shared" si="13"/>
        <v>0.37489350315691478</v>
      </c>
      <c r="J61" s="1">
        <f t="shared" si="13"/>
        <v>0.26822160670576106</v>
      </c>
      <c r="K61" s="1">
        <f t="shared" si="13"/>
        <v>1.2957795762402502E-2</v>
      </c>
      <c r="L61" s="1">
        <f t="shared" si="13"/>
        <v>0.1265705045025883</v>
      </c>
      <c r="M61" s="1">
        <f t="shared" si="13"/>
        <v>5.3543626259799477E-2</v>
      </c>
      <c r="N61" s="1">
        <f t="shared" si="13"/>
        <v>-6.5821690546147588E-2</v>
      </c>
      <c r="O61" s="1">
        <f t="shared" si="13"/>
        <v>5.9562632282960284E-2</v>
      </c>
      <c r="P61" s="1">
        <f t="shared" si="13"/>
        <v>0.12740607307823032</v>
      </c>
      <c r="Q61" s="1">
        <f t="shared" si="13"/>
        <v>-0.16452958874955234</v>
      </c>
      <c r="R61" s="1">
        <f t="shared" si="13"/>
        <v>-0.18644630712911595</v>
      </c>
      <c r="S61" s="1">
        <f t="shared" si="13"/>
        <v>6.4616787827989186E-2</v>
      </c>
      <c r="T61" s="1">
        <f t="shared" si="13"/>
        <v>0.27400837745103646</v>
      </c>
      <c r="U61" s="1">
        <f t="shared" si="13"/>
        <v>0.22713882781460853</v>
      </c>
      <c r="V61" s="1">
        <f t="shared" si="13"/>
        <v>0.24405823736969054</v>
      </c>
      <c r="W61" s="1">
        <f t="shared" si="13"/>
        <v>0.18283367287810234</v>
      </c>
      <c r="X61" s="1">
        <f t="shared" si="13"/>
        <v>4.900066897711601E-2</v>
      </c>
      <c r="Y61" s="1">
        <f t="shared" si="13"/>
        <v>-6.8307294478242866E-2</v>
      </c>
      <c r="Z61" s="1">
        <f t="shared" si="13"/>
        <v>-3.7986314933303555E-3</v>
      </c>
      <c r="AA61" s="35"/>
      <c r="AB61" s="35"/>
      <c r="AC61" s="30"/>
    </row>
    <row r="62" spans="1:53" x14ac:dyDescent="0.3">
      <c r="G62" s="1" t="s">
        <v>30</v>
      </c>
      <c r="H62" s="1">
        <f t="shared" ref="H62:X62" si="14">CORREL($B$2:$B$57,AF2:AF57)</f>
        <v>-0.14198980512655454</v>
      </c>
      <c r="I62" s="1">
        <f t="shared" si="14"/>
        <v>-0.18442596919547691</v>
      </c>
      <c r="J62" s="1">
        <f t="shared" si="14"/>
        <v>-0.48328033792497582</v>
      </c>
      <c r="K62" s="1">
        <f t="shared" si="14"/>
        <v>-0.25242772872916125</v>
      </c>
      <c r="L62" s="1">
        <f t="shared" si="14"/>
        <v>-0.4209832483913617</v>
      </c>
      <c r="M62" s="1">
        <f t="shared" si="14"/>
        <v>-0.35119629239312505</v>
      </c>
      <c r="N62" s="1">
        <f t="shared" si="14"/>
        <v>-0.28431141219272205</v>
      </c>
      <c r="O62" s="1">
        <f t="shared" si="14"/>
        <v>-0.12357301573518331</v>
      </c>
      <c r="P62" s="1">
        <f t="shared" si="14"/>
        <v>-0.17485110754501501</v>
      </c>
      <c r="Q62" s="1">
        <f t="shared" si="14"/>
        <v>-0.33268568558652745</v>
      </c>
      <c r="R62" s="1">
        <f t="shared" si="14"/>
        <v>-0.23283318933198366</v>
      </c>
      <c r="S62" s="1">
        <f t="shared" si="14"/>
        <v>-6.3904772236999086E-2</v>
      </c>
      <c r="T62" s="1">
        <f t="shared" si="14"/>
        <v>0.24452776083063321</v>
      </c>
      <c r="U62" s="1">
        <f t="shared" si="14"/>
        <v>0.15218848025880699</v>
      </c>
      <c r="V62" s="1">
        <f t="shared" si="14"/>
        <v>-0.10806873842711388</v>
      </c>
      <c r="W62" s="1">
        <f t="shared" si="14"/>
        <v>-1.8898242786696457E-2</v>
      </c>
      <c r="X62" s="1">
        <f t="shared" si="14"/>
        <v>-0.28347036565508077</v>
      </c>
      <c r="Y62" s="1">
        <f>CORREL($B$2:$B$56,AZ2:AZ56)</f>
        <v>0.2872402208106592</v>
      </c>
      <c r="Z62" s="1">
        <f>CORREL($B$2:$B$56,BA2:BA56)</f>
        <v>0.1403071181221395</v>
      </c>
      <c r="AA62" s="35"/>
      <c r="AC62" s="30"/>
    </row>
    <row r="63" spans="1:53" x14ac:dyDescent="0.3">
      <c r="G63" s="1" t="s">
        <v>31</v>
      </c>
      <c r="H63" s="1">
        <v>0.222</v>
      </c>
      <c r="I63" s="1">
        <v>0.222</v>
      </c>
      <c r="J63" s="1">
        <v>0.222</v>
      </c>
      <c r="K63" s="1">
        <v>0.222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35"/>
      <c r="AC63" s="30"/>
    </row>
    <row r="64" spans="1:53" x14ac:dyDescent="0.3">
      <c r="G64" s="1" t="s">
        <v>32</v>
      </c>
      <c r="H64" s="1">
        <v>0.31</v>
      </c>
      <c r="I64" s="1">
        <v>0.31</v>
      </c>
      <c r="J64" s="1">
        <v>0.31</v>
      </c>
      <c r="K64" s="1">
        <v>0.31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35"/>
      <c r="AC64" s="30"/>
    </row>
    <row r="65" spans="6:29" x14ac:dyDescent="0.3">
      <c r="G65" s="1" t="s">
        <v>33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35"/>
      <c r="AC65" s="30"/>
    </row>
    <row r="66" spans="6:29" x14ac:dyDescent="0.3">
      <c r="G66" s="1" t="s">
        <v>34</v>
      </c>
      <c r="H66" s="1">
        <v>-0.222</v>
      </c>
      <c r="I66" s="1">
        <v>-0.222</v>
      </c>
      <c r="J66" s="1">
        <v>-0.222</v>
      </c>
      <c r="K66" s="1">
        <v>-0.222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35"/>
      <c r="AC66" s="30"/>
    </row>
    <row r="67" spans="6:29" x14ac:dyDescent="0.3">
      <c r="G67" s="1" t="s">
        <v>35</v>
      </c>
      <c r="H67" s="1">
        <v>-0.31</v>
      </c>
      <c r="I67" s="1">
        <v>-0.31</v>
      </c>
      <c r="J67" s="1">
        <v>-0.31</v>
      </c>
      <c r="K67" s="1">
        <v>-0.31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35"/>
      <c r="AC67" s="30"/>
    </row>
    <row r="68" spans="6:29" x14ac:dyDescent="0.3">
      <c r="G68" s="1" t="s">
        <v>36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35"/>
      <c r="AC68" s="30"/>
    </row>
    <row r="69" spans="6:29" x14ac:dyDescent="0.3">
      <c r="F69" s="1" t="s">
        <v>37</v>
      </c>
      <c r="G69" s="36">
        <f>MAX(H61:X61)</f>
        <v>0.37489350315691478</v>
      </c>
      <c r="AA69" s="35"/>
      <c r="AC69" s="30"/>
    </row>
    <row r="70" spans="6:29" x14ac:dyDescent="0.3">
      <c r="F70" s="1" t="s">
        <v>38</v>
      </c>
      <c r="G70" s="37">
        <f>MIN(H61:X61)</f>
        <v>-0.18644630712911595</v>
      </c>
      <c r="AA70" s="35"/>
      <c r="AC70" s="30"/>
    </row>
    <row r="71" spans="6:29" x14ac:dyDescent="0.3">
      <c r="F71" s="1" t="s">
        <v>39</v>
      </c>
      <c r="G71" s="36">
        <f>MAX(H62:X62)</f>
        <v>0.24452776083063321</v>
      </c>
      <c r="AA71" s="35"/>
      <c r="AC71" s="30"/>
    </row>
    <row r="72" spans="6:29" x14ac:dyDescent="0.3">
      <c r="F72" s="1" t="s">
        <v>40</v>
      </c>
      <c r="G72" s="37">
        <f>MIN(H62:X62)</f>
        <v>-0.48328033792497582</v>
      </c>
      <c r="AA72" s="35"/>
      <c r="AC72" s="30"/>
    </row>
    <row r="73" spans="6:29" x14ac:dyDescent="0.3">
      <c r="AA73" s="35"/>
    </row>
    <row r="74" spans="6:29" x14ac:dyDescent="0.3">
      <c r="AA74" s="35"/>
    </row>
    <row r="75" spans="6:29" x14ac:dyDescent="0.3">
      <c r="AA75" s="35"/>
    </row>
    <row r="76" spans="6:29" x14ac:dyDescent="0.3">
      <c r="AA76" s="35"/>
    </row>
    <row r="77" spans="6:29" x14ac:dyDescent="0.3">
      <c r="AA77" s="35"/>
    </row>
    <row r="78" spans="6:29" x14ac:dyDescent="0.3">
      <c r="AA78" s="35"/>
    </row>
    <row r="94" spans="5:18" x14ac:dyDescent="0.3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5:18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5:18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5:18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5:18" x14ac:dyDescent="0.3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5:18" x14ac:dyDescent="0.3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spans="5:18" x14ac:dyDescent="0.3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5:18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5:18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5:18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5:18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5:18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5:18" x14ac:dyDescent="0.3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5:18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5:18" x14ac:dyDescent="0.3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spans="5:18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5:18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5:18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5:18" x14ac:dyDescent="0.3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5:18" x14ac:dyDescent="0.3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spans="5:18" x14ac:dyDescent="0.3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5:18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5:18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5:18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5:18" x14ac:dyDescent="0.3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5:18" x14ac:dyDescent="0.3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spans="5:18" x14ac:dyDescent="0.3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5:18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5:18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5:18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5:18" x14ac:dyDescent="0.3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5:18" x14ac:dyDescent="0.3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spans="5:18" x14ac:dyDescent="0.3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5:18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5:18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5:18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5:18" x14ac:dyDescent="0.3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5:18" x14ac:dyDescent="0.3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 I65:Z65 H65:H66 H68:Z68">
    <cfRule type="top10" dxfId="99" priority="3" bottom="1" rank="5"/>
    <cfRule type="top10" dxfId="98" priority="6" bottom="1" rank="5"/>
    <cfRule type="top10" dxfId="97" priority="7" rank="5"/>
    <cfRule type="top10" dxfId="96" priority="15" rank="5"/>
  </conditionalFormatting>
  <conditionalFormatting sqref="H61:X61 Y61:Z62">
    <cfRule type="top10" dxfId="95" priority="19" bottom="1" rank="5"/>
    <cfRule type="top10" dxfId="94" priority="20" rank="5"/>
  </conditionalFormatting>
  <conditionalFormatting sqref="H61:Z62 AA85:AA86">
    <cfRule type="top10" dxfId="93" priority="17" rank="5"/>
    <cfRule type="top10" dxfId="92" priority="18" bottom="1" rank="5"/>
  </conditionalFormatting>
  <conditionalFormatting sqref="H62:Z62">
    <cfRule type="top10" dxfId="91" priority="21" bottom="1" rank="5"/>
    <cfRule type="top10" dxfId="90" priority="22" rank="5"/>
  </conditionalFormatting>
  <conditionalFormatting sqref="I63:Z63">
    <cfRule type="top10" dxfId="89" priority="8" rank="5"/>
    <cfRule type="top10" dxfId="88" priority="9" rank="5"/>
    <cfRule type="top10" dxfId="87" priority="10" bottom="1" rank="5"/>
    <cfRule type="top10" dxfId="86" priority="11" bottom="1" rank="5"/>
  </conditionalFormatting>
  <conditionalFormatting sqref="I66:Z66">
    <cfRule type="top10" dxfId="85" priority="2" bottom="1" rank="5"/>
    <cfRule type="top10" dxfId="84" priority="12" rank="5"/>
    <cfRule type="top10" dxfId="83" priority="13" rank="5"/>
    <cfRule type="top10" dxfId="82" priority="14" bottom="1" rank="5"/>
  </conditionalFormatting>
  <conditionalFormatting sqref="Y65:Z65">
    <cfRule type="top10" dxfId="81" priority="4" rank="5"/>
    <cfRule type="top10" dxfId="8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topLeftCell="A31" zoomScale="60" zoomScaleNormal="60" workbookViewId="0">
      <selection activeCell="L61" sqref="L61"/>
    </sheetView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0" width="8.8984375" style="1"/>
    <col min="41" max="41" width="8.8984375" style="10"/>
    <col min="42" max="52" width="8.8984375" style="1"/>
    <col min="53" max="53" width="8.8984375" style="10"/>
    <col min="54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4" x14ac:dyDescent="0.3">
      <c r="A2" s="1">
        <v>1966</v>
      </c>
      <c r="B2" s="1">
        <v>0.96399999999999997</v>
      </c>
      <c r="C2" s="5"/>
      <c r="K2" s="1">
        <v>1966</v>
      </c>
      <c r="S2" s="1">
        <v>15.9</v>
      </c>
      <c r="T2" s="1">
        <v>13.5</v>
      </c>
      <c r="U2" s="1">
        <v>10.6</v>
      </c>
      <c r="V2" s="1">
        <v>9.8000000000000007</v>
      </c>
      <c r="W2" s="1">
        <v>11.8</v>
      </c>
      <c r="X2" s="1">
        <v>79.099999999999994</v>
      </c>
      <c r="Y2" s="1">
        <v>80.900000000000006</v>
      </c>
      <c r="Z2" s="1">
        <v>28.8</v>
      </c>
      <c r="AA2" s="1">
        <v>24.6</v>
      </c>
      <c r="AB2" s="1">
        <v>21.9</v>
      </c>
      <c r="AC2" s="1">
        <v>43.7</v>
      </c>
      <c r="AD2" s="10">
        <v>21.9</v>
      </c>
      <c r="AE2" s="38"/>
      <c r="AF2" s="2"/>
      <c r="AG2" s="2"/>
      <c r="AH2" s="1">
        <v>1966</v>
      </c>
      <c r="AP2" s="1">
        <v>-43.6</v>
      </c>
      <c r="AQ2" s="1">
        <v>-40.799999999999997</v>
      </c>
      <c r="AR2" s="1">
        <v>-32.200000000000003</v>
      </c>
      <c r="AS2" s="1">
        <v>-19</v>
      </c>
      <c r="AT2" s="1">
        <v>-0.8</v>
      </c>
      <c r="AU2" s="1">
        <v>10.1</v>
      </c>
      <c r="AV2" s="1">
        <v>10.3</v>
      </c>
      <c r="AW2" s="1">
        <v>9.8000000000000007</v>
      </c>
      <c r="AX2" s="1">
        <v>1</v>
      </c>
      <c r="AY2" s="1">
        <v>-16.600000000000001</v>
      </c>
      <c r="AZ2" s="1">
        <v>-26.9</v>
      </c>
      <c r="BA2" s="10">
        <v>-32.799999999999997</v>
      </c>
      <c r="BB2" s="8">
        <f t="shared" ref="BB2:BB33" si="0">AVERAGE(AP2:BA2)</f>
        <v>-15.125000000000005</v>
      </c>
    </row>
    <row r="3" spans="1:54" x14ac:dyDescent="0.3">
      <c r="A3" s="1">
        <v>1967</v>
      </c>
      <c r="B3" s="1">
        <v>1.599</v>
      </c>
      <c r="C3" s="5"/>
      <c r="K3" s="1">
        <v>1967</v>
      </c>
      <c r="L3" s="1">
        <v>79.099999999999994</v>
      </c>
      <c r="M3" s="1">
        <v>80.900000000000006</v>
      </c>
      <c r="N3" s="1">
        <v>28.8</v>
      </c>
      <c r="O3" s="1">
        <v>24.6</v>
      </c>
      <c r="P3" s="1">
        <v>21.9</v>
      </c>
      <c r="Q3" s="1">
        <v>43.7</v>
      </c>
      <c r="R3" s="10">
        <v>21.9</v>
      </c>
      <c r="S3" s="1">
        <v>4.0999999999999996</v>
      </c>
      <c r="T3" s="1">
        <v>9.3000000000000007</v>
      </c>
      <c r="U3" s="1">
        <v>11.5</v>
      </c>
      <c r="V3" s="1">
        <v>8.9</v>
      </c>
      <c r="W3" s="1">
        <v>42.6</v>
      </c>
      <c r="X3" s="1">
        <v>28.7</v>
      </c>
      <c r="Y3" s="1">
        <v>32.5</v>
      </c>
      <c r="Z3" s="1">
        <v>17.3</v>
      </c>
      <c r="AA3" s="1">
        <v>34.6</v>
      </c>
      <c r="AB3" s="1">
        <v>18.7</v>
      </c>
      <c r="AC3" s="1">
        <v>11.1</v>
      </c>
      <c r="AD3" s="10">
        <v>4.4000000000000004</v>
      </c>
      <c r="AE3" s="38"/>
      <c r="AF3" s="2"/>
      <c r="AG3" s="2"/>
      <c r="AH3" s="1">
        <v>1967</v>
      </c>
      <c r="AI3" s="1">
        <v>10.1</v>
      </c>
      <c r="AJ3" s="1">
        <v>10.3</v>
      </c>
      <c r="AK3" s="1">
        <v>9.8000000000000007</v>
      </c>
      <c r="AL3" s="1">
        <v>1</v>
      </c>
      <c r="AM3" s="1">
        <v>-16.600000000000001</v>
      </c>
      <c r="AN3" s="1">
        <v>-26.9</v>
      </c>
      <c r="AO3" s="10">
        <v>-32.799999999999997</v>
      </c>
      <c r="AP3" s="1">
        <v>-44.4</v>
      </c>
      <c r="AQ3" s="1">
        <v>-37.6</v>
      </c>
      <c r="AR3" s="1">
        <v>-29.4</v>
      </c>
      <c r="AS3" s="1">
        <v>-19.5</v>
      </c>
      <c r="AT3" s="1">
        <v>-1.2</v>
      </c>
      <c r="AU3" s="1">
        <v>8.6</v>
      </c>
      <c r="AV3" s="1">
        <v>10.6</v>
      </c>
      <c r="AW3" s="1">
        <v>6.4</v>
      </c>
      <c r="AX3" s="1">
        <v>1.8</v>
      </c>
      <c r="AY3" s="1">
        <v>-12.5</v>
      </c>
      <c r="AZ3" s="1">
        <v>-30.3</v>
      </c>
      <c r="BA3" s="10">
        <v>-39.1</v>
      </c>
      <c r="BB3" s="8">
        <f t="shared" si="0"/>
        <v>-15.549999999999999</v>
      </c>
    </row>
    <row r="4" spans="1:54" x14ac:dyDescent="0.3">
      <c r="A4" s="1">
        <v>1968</v>
      </c>
      <c r="B4" s="1">
        <v>1.48</v>
      </c>
      <c r="C4" s="5"/>
      <c r="K4" s="1">
        <v>1968</v>
      </c>
      <c r="L4" s="1">
        <v>28.7</v>
      </c>
      <c r="M4" s="1">
        <v>32.5</v>
      </c>
      <c r="N4" s="1">
        <v>17.3</v>
      </c>
      <c r="O4" s="1">
        <v>34.6</v>
      </c>
      <c r="P4" s="1">
        <v>18.7</v>
      </c>
      <c r="Q4" s="1">
        <v>11.1</v>
      </c>
      <c r="R4" s="10">
        <v>4.4000000000000004</v>
      </c>
      <c r="S4" s="1">
        <v>11.8</v>
      </c>
      <c r="T4" s="1">
        <v>6.9</v>
      </c>
      <c r="U4" s="1">
        <v>7.9</v>
      </c>
      <c r="V4" s="1">
        <v>16.899999999999999</v>
      </c>
      <c r="W4" s="1">
        <v>8.1</v>
      </c>
      <c r="X4" s="1">
        <v>27.1</v>
      </c>
      <c r="Y4" s="1">
        <v>52</v>
      </c>
      <c r="Z4" s="1">
        <v>54</v>
      </c>
      <c r="AA4" s="1">
        <v>18.600000000000001</v>
      </c>
      <c r="AB4" s="1">
        <v>24.7</v>
      </c>
      <c r="AC4" s="1">
        <v>12.5</v>
      </c>
      <c r="AD4" s="10">
        <v>11.5</v>
      </c>
      <c r="AE4" s="38"/>
      <c r="AF4" s="2"/>
      <c r="AG4" s="2"/>
      <c r="AH4" s="1">
        <v>1968</v>
      </c>
      <c r="AI4" s="1">
        <v>8.6</v>
      </c>
      <c r="AJ4" s="1">
        <v>10.6</v>
      </c>
      <c r="AK4" s="1">
        <v>6.4</v>
      </c>
      <c r="AL4" s="1">
        <v>1.8</v>
      </c>
      <c r="AM4" s="1">
        <v>-12.5</v>
      </c>
      <c r="AN4" s="1">
        <v>-30.3</v>
      </c>
      <c r="AO4" s="10">
        <v>-39.1</v>
      </c>
      <c r="AP4" s="1">
        <v>-34.700000000000003</v>
      </c>
      <c r="AQ4" s="1">
        <v>-27.2</v>
      </c>
      <c r="AR4" s="1">
        <v>-27.7</v>
      </c>
      <c r="AS4" s="1">
        <v>-14.8</v>
      </c>
      <c r="AT4" s="1">
        <v>-3.1</v>
      </c>
      <c r="AU4" s="1">
        <v>9.3000000000000007</v>
      </c>
      <c r="AV4" s="1">
        <v>10.5</v>
      </c>
      <c r="AW4" s="1">
        <v>8.1999999999999993</v>
      </c>
      <c r="AX4" s="1">
        <v>1.1000000000000001</v>
      </c>
      <c r="AY4" s="1">
        <v>-13.9</v>
      </c>
      <c r="AZ4" s="1">
        <v>-35.1</v>
      </c>
      <c r="BA4" s="10">
        <v>-39.700000000000003</v>
      </c>
      <c r="BB4" s="8">
        <f t="shared" si="0"/>
        <v>-13.925000000000002</v>
      </c>
    </row>
    <row r="5" spans="1:54" x14ac:dyDescent="0.3">
      <c r="A5" s="1">
        <v>1969</v>
      </c>
      <c r="B5" s="1">
        <v>1.3740000000000001</v>
      </c>
      <c r="C5" s="5"/>
      <c r="K5" s="1">
        <v>1969</v>
      </c>
      <c r="L5" s="1">
        <v>27.1</v>
      </c>
      <c r="M5" s="1">
        <v>52</v>
      </c>
      <c r="N5" s="1">
        <v>54</v>
      </c>
      <c r="O5" s="1">
        <v>18.600000000000001</v>
      </c>
      <c r="P5" s="1">
        <v>24.7</v>
      </c>
      <c r="Q5" s="1">
        <v>12.5</v>
      </c>
      <c r="R5" s="10">
        <v>11.5</v>
      </c>
      <c r="S5" s="1">
        <v>29.6</v>
      </c>
      <c r="T5" s="1">
        <v>14.3</v>
      </c>
      <c r="U5" s="1">
        <v>3.6</v>
      </c>
      <c r="V5" s="1">
        <v>13.2</v>
      </c>
      <c r="W5" s="1">
        <v>4.7</v>
      </c>
      <c r="X5" s="1">
        <v>64.3</v>
      </c>
      <c r="Y5" s="1">
        <v>65.599999999999994</v>
      </c>
      <c r="Z5" s="1">
        <v>39.9</v>
      </c>
      <c r="AA5" s="1">
        <v>24.3</v>
      </c>
      <c r="AB5" s="1">
        <v>14</v>
      </c>
      <c r="AC5" s="1">
        <v>5.5</v>
      </c>
      <c r="AD5" s="10">
        <v>11.8</v>
      </c>
      <c r="AE5" s="38"/>
      <c r="AF5" s="2"/>
      <c r="AG5" s="2"/>
      <c r="AH5" s="1">
        <v>1969</v>
      </c>
      <c r="AI5" s="1">
        <v>9.3000000000000007</v>
      </c>
      <c r="AJ5" s="1">
        <v>10.5</v>
      </c>
      <c r="AK5" s="1">
        <v>8.1999999999999993</v>
      </c>
      <c r="AL5" s="1">
        <v>1.1000000000000001</v>
      </c>
      <c r="AM5" s="1">
        <v>-13.9</v>
      </c>
      <c r="AN5" s="1">
        <v>-35.1</v>
      </c>
      <c r="AO5" s="10">
        <v>-39.700000000000003</v>
      </c>
      <c r="AP5" s="1">
        <v>-35</v>
      </c>
      <c r="AQ5" s="1">
        <v>-41.3</v>
      </c>
      <c r="AR5" s="1">
        <v>-34.799999999999997</v>
      </c>
      <c r="AS5" s="1">
        <v>-19.7</v>
      </c>
      <c r="AT5" s="1">
        <v>-2.4</v>
      </c>
      <c r="AU5" s="1">
        <v>11.3</v>
      </c>
      <c r="AV5" s="1">
        <v>12</v>
      </c>
      <c r="AW5" s="1">
        <v>9.9</v>
      </c>
      <c r="AX5" s="1">
        <v>0</v>
      </c>
      <c r="AY5" s="1">
        <v>-16.5</v>
      </c>
      <c r="AZ5" s="1">
        <v>-33.6</v>
      </c>
      <c r="BA5" s="10">
        <v>-34.799999999999997</v>
      </c>
      <c r="BB5" s="8">
        <f t="shared" si="0"/>
        <v>-15.408333333333331</v>
      </c>
    </row>
    <row r="6" spans="1:54" x14ac:dyDescent="0.3">
      <c r="A6" s="1">
        <v>1970</v>
      </c>
      <c r="B6" s="1">
        <v>1.516</v>
      </c>
      <c r="C6" s="5"/>
      <c r="K6" s="1">
        <v>1970</v>
      </c>
      <c r="L6" s="1">
        <v>64.3</v>
      </c>
      <c r="M6" s="1">
        <v>65.599999999999994</v>
      </c>
      <c r="N6" s="1">
        <v>39.9</v>
      </c>
      <c r="O6" s="1">
        <v>24.3</v>
      </c>
      <c r="P6" s="1">
        <v>14</v>
      </c>
      <c r="Q6" s="1">
        <v>5.5</v>
      </c>
      <c r="R6" s="10">
        <v>11.8</v>
      </c>
      <c r="S6" s="1">
        <v>9.1999999999999993</v>
      </c>
      <c r="T6" s="1">
        <v>7.2</v>
      </c>
      <c r="U6" s="1">
        <v>7.2</v>
      </c>
      <c r="V6" s="1">
        <v>9.6999999999999993</v>
      </c>
      <c r="W6" s="1">
        <v>21.2</v>
      </c>
      <c r="X6" s="1">
        <v>51.6</v>
      </c>
      <c r="Y6" s="1">
        <v>47.7</v>
      </c>
      <c r="Z6" s="1">
        <v>49.4</v>
      </c>
      <c r="AA6" s="1">
        <v>31.4</v>
      </c>
      <c r="AB6" s="1">
        <v>9.8000000000000007</v>
      </c>
      <c r="AC6" s="1">
        <v>14.6</v>
      </c>
      <c r="AD6" s="10">
        <v>20.399999999999999</v>
      </c>
      <c r="AE6" s="38"/>
      <c r="AF6" s="2"/>
      <c r="AG6" s="2"/>
      <c r="AH6" s="1">
        <v>1970</v>
      </c>
      <c r="AI6" s="1">
        <v>11.3</v>
      </c>
      <c r="AJ6" s="1">
        <v>12</v>
      </c>
      <c r="AK6" s="1">
        <v>9.9</v>
      </c>
      <c r="AL6" s="1">
        <v>0</v>
      </c>
      <c r="AM6" s="1">
        <v>-16.5</v>
      </c>
      <c r="AN6" s="1">
        <v>-33.6</v>
      </c>
      <c r="AO6" s="10">
        <v>-34.799999999999997</v>
      </c>
      <c r="AP6" s="1">
        <v>-38.1</v>
      </c>
      <c r="AQ6" s="1">
        <v>-37.700000000000003</v>
      </c>
      <c r="AR6" s="1">
        <v>-29.1</v>
      </c>
      <c r="AS6" s="1">
        <v>-21.8</v>
      </c>
      <c r="AT6" s="1">
        <v>-2.9</v>
      </c>
      <c r="AU6" s="1">
        <v>9.5</v>
      </c>
      <c r="AV6" s="1">
        <v>14.1</v>
      </c>
      <c r="AW6" s="1">
        <v>5.9</v>
      </c>
      <c r="AX6" s="1">
        <v>1.9</v>
      </c>
      <c r="AY6" s="1">
        <v>-14.7</v>
      </c>
      <c r="AZ6" s="1">
        <v>-30.7</v>
      </c>
      <c r="BA6" s="10">
        <v>-34.6</v>
      </c>
      <c r="BB6" s="8">
        <f t="shared" si="0"/>
        <v>-14.85</v>
      </c>
    </row>
    <row r="7" spans="1:54" x14ac:dyDescent="0.3">
      <c r="A7" s="1">
        <v>1971</v>
      </c>
      <c r="B7" s="1">
        <v>0.39900000000000002</v>
      </c>
      <c r="C7" s="5"/>
      <c r="K7" s="1">
        <v>1971</v>
      </c>
      <c r="L7" s="1">
        <v>51.6</v>
      </c>
      <c r="M7" s="1">
        <v>47.7</v>
      </c>
      <c r="N7" s="1">
        <v>49.4</v>
      </c>
      <c r="O7" s="1">
        <v>31.4</v>
      </c>
      <c r="P7" s="1">
        <v>9.8000000000000007</v>
      </c>
      <c r="Q7" s="1">
        <v>14.6</v>
      </c>
      <c r="R7" s="10">
        <v>20.399999999999999</v>
      </c>
      <c r="S7" s="1">
        <v>2.2000000000000002</v>
      </c>
      <c r="T7" s="1">
        <v>9</v>
      </c>
      <c r="U7" s="1">
        <v>3.7</v>
      </c>
      <c r="V7" s="1">
        <v>5.4</v>
      </c>
      <c r="W7" s="1">
        <v>26.3</v>
      </c>
      <c r="X7" s="1">
        <v>55.8</v>
      </c>
      <c r="Y7" s="1">
        <v>55.6</v>
      </c>
      <c r="Z7" s="1">
        <v>55.8</v>
      </c>
      <c r="AA7" s="1">
        <v>16</v>
      </c>
      <c r="AB7" s="1">
        <v>25.1</v>
      </c>
      <c r="AC7" s="1">
        <v>12.2</v>
      </c>
      <c r="AD7" s="10">
        <v>10</v>
      </c>
      <c r="AE7" s="38"/>
      <c r="AF7" s="2"/>
      <c r="AG7" s="2"/>
      <c r="AH7" s="1">
        <v>1971</v>
      </c>
      <c r="AI7" s="1">
        <v>9.5</v>
      </c>
      <c r="AJ7" s="1">
        <v>14.1</v>
      </c>
      <c r="AK7" s="1">
        <v>5.9</v>
      </c>
      <c r="AL7" s="1">
        <v>1.9</v>
      </c>
      <c r="AM7" s="1">
        <v>-14.7</v>
      </c>
      <c r="AN7" s="1">
        <v>-30.7</v>
      </c>
      <c r="AO7" s="10">
        <v>-34.6</v>
      </c>
      <c r="AP7" s="1">
        <v>-44.7</v>
      </c>
      <c r="AQ7" s="1">
        <v>-34.4</v>
      </c>
      <c r="AR7" s="1">
        <v>-27.1</v>
      </c>
      <c r="AS7" s="1">
        <v>-17.3</v>
      </c>
      <c r="AT7" s="1">
        <v>0.5</v>
      </c>
      <c r="AU7" s="1">
        <v>8</v>
      </c>
      <c r="AV7" s="1">
        <v>14.3</v>
      </c>
      <c r="AW7" s="1">
        <v>9.6999999999999993</v>
      </c>
      <c r="AX7" s="1">
        <v>2.8</v>
      </c>
      <c r="AY7" s="1">
        <v>-12.9</v>
      </c>
      <c r="AZ7" s="1">
        <v>-30.3</v>
      </c>
      <c r="BA7" s="10">
        <v>-37.299999999999997</v>
      </c>
      <c r="BB7" s="8">
        <f t="shared" si="0"/>
        <v>-14.058333333333332</v>
      </c>
    </row>
    <row r="8" spans="1:54" x14ac:dyDescent="0.3">
      <c r="A8" s="1">
        <v>1972</v>
      </c>
      <c r="B8" s="1">
        <v>0.81</v>
      </c>
      <c r="C8" s="5"/>
      <c r="K8" s="1">
        <v>1972</v>
      </c>
      <c r="L8" s="1">
        <v>55.8</v>
      </c>
      <c r="M8" s="1">
        <v>55.6</v>
      </c>
      <c r="N8" s="1">
        <v>55.8</v>
      </c>
      <c r="O8" s="1">
        <v>16</v>
      </c>
      <c r="P8" s="1">
        <v>25.1</v>
      </c>
      <c r="Q8" s="1">
        <v>12.2</v>
      </c>
      <c r="R8" s="10">
        <v>10</v>
      </c>
      <c r="S8" s="1">
        <v>14.3</v>
      </c>
      <c r="T8" s="1">
        <v>9.4</v>
      </c>
      <c r="U8" s="1">
        <v>3.5</v>
      </c>
      <c r="V8" s="1">
        <v>17.3</v>
      </c>
      <c r="W8" s="1">
        <v>19</v>
      </c>
      <c r="X8" s="1">
        <v>11.7</v>
      </c>
      <c r="Y8" s="1">
        <v>46.8</v>
      </c>
      <c r="Z8" s="1">
        <v>40.799999999999997</v>
      </c>
      <c r="AA8" s="1">
        <v>13.3</v>
      </c>
      <c r="AB8" s="1">
        <v>37.799999999999997</v>
      </c>
      <c r="AC8" s="1">
        <v>14.9</v>
      </c>
      <c r="AD8" s="10">
        <v>17.8</v>
      </c>
      <c r="AE8" s="38"/>
      <c r="AF8" s="2"/>
      <c r="AG8" s="2"/>
      <c r="AH8" s="1">
        <v>1972</v>
      </c>
      <c r="AI8" s="1">
        <v>8</v>
      </c>
      <c r="AJ8" s="1">
        <v>14.3</v>
      </c>
      <c r="AK8" s="1">
        <v>9.6999999999999993</v>
      </c>
      <c r="AL8" s="1">
        <v>2.8</v>
      </c>
      <c r="AM8" s="1">
        <v>-12.9</v>
      </c>
      <c r="AN8" s="1">
        <v>-30.3</v>
      </c>
      <c r="AO8" s="10">
        <v>-37.299999999999997</v>
      </c>
      <c r="AP8" s="1">
        <v>-42.1</v>
      </c>
      <c r="AQ8" s="1">
        <v>-38.799999999999997</v>
      </c>
      <c r="AR8" s="1">
        <v>-29</v>
      </c>
      <c r="AS8" s="1">
        <v>-16.3</v>
      </c>
      <c r="AT8" s="1">
        <v>-0.5</v>
      </c>
      <c r="AU8" s="1">
        <v>6.3</v>
      </c>
      <c r="AV8" s="1">
        <v>11.2</v>
      </c>
      <c r="AW8" s="1">
        <v>5.9</v>
      </c>
      <c r="AX8" s="1">
        <v>-0.7</v>
      </c>
      <c r="AY8" s="1">
        <v>-9.8000000000000007</v>
      </c>
      <c r="AZ8" s="1">
        <v>-33.4</v>
      </c>
      <c r="BA8" s="10">
        <v>-38.200000000000003</v>
      </c>
      <c r="BB8" s="8">
        <f t="shared" si="0"/>
        <v>-15.449999999999998</v>
      </c>
    </row>
    <row r="9" spans="1:54" x14ac:dyDescent="0.3">
      <c r="A9" s="1">
        <v>1973</v>
      </c>
      <c r="B9" s="1">
        <v>1.488</v>
      </c>
      <c r="C9" s="5"/>
      <c r="K9" s="1">
        <v>1973</v>
      </c>
      <c r="L9" s="1">
        <v>11.7</v>
      </c>
      <c r="M9" s="1">
        <v>46.8</v>
      </c>
      <c r="N9" s="1">
        <v>40.799999999999997</v>
      </c>
      <c r="O9" s="1">
        <v>13.3</v>
      </c>
      <c r="P9" s="1">
        <v>37.799999999999997</v>
      </c>
      <c r="Q9" s="1">
        <v>14.9</v>
      </c>
      <c r="R9" s="10">
        <v>17.8</v>
      </c>
      <c r="S9" s="1">
        <v>16.2</v>
      </c>
      <c r="T9" s="1">
        <v>10.7</v>
      </c>
      <c r="U9" s="1">
        <v>0.2</v>
      </c>
      <c r="V9" s="1">
        <v>9.4</v>
      </c>
      <c r="W9" s="1">
        <v>11.6</v>
      </c>
      <c r="X9" s="1">
        <v>33.1</v>
      </c>
      <c r="Y9" s="1">
        <v>12.6</v>
      </c>
      <c r="Z9" s="1">
        <v>43.9</v>
      </c>
      <c r="AA9" s="1">
        <v>65.7</v>
      </c>
      <c r="AB9" s="1">
        <v>10.1</v>
      </c>
      <c r="AC9" s="1">
        <v>12.1</v>
      </c>
      <c r="AD9" s="10">
        <v>14.1</v>
      </c>
      <c r="AE9" s="38"/>
      <c r="AF9" s="2"/>
      <c r="AG9" s="2"/>
      <c r="AH9" s="1">
        <v>1973</v>
      </c>
      <c r="AI9" s="1">
        <v>6.3</v>
      </c>
      <c r="AJ9" s="1">
        <v>11.2</v>
      </c>
      <c r="AK9" s="1">
        <v>5.9</v>
      </c>
      <c r="AL9" s="1">
        <v>-0.7</v>
      </c>
      <c r="AM9" s="1">
        <v>-9.8000000000000007</v>
      </c>
      <c r="AN9" s="1">
        <v>-33.4</v>
      </c>
      <c r="AO9" s="10">
        <v>-38.200000000000003</v>
      </c>
      <c r="AP9" s="1">
        <v>-36</v>
      </c>
      <c r="AQ9" s="1">
        <v>-33.9</v>
      </c>
      <c r="AR9" s="1">
        <v>-33</v>
      </c>
      <c r="AS9" s="1">
        <v>-17</v>
      </c>
      <c r="AT9" s="1">
        <v>-1.9</v>
      </c>
      <c r="AU9" s="1">
        <v>11.9</v>
      </c>
      <c r="AV9" s="1">
        <v>15.2</v>
      </c>
      <c r="AW9" s="1">
        <v>8.1</v>
      </c>
      <c r="AX9" s="1">
        <v>0.2</v>
      </c>
      <c r="AY9" s="1">
        <v>-14.8</v>
      </c>
      <c r="AZ9" s="1">
        <v>-31.8</v>
      </c>
      <c r="BA9" s="10">
        <v>-35.9</v>
      </c>
      <c r="BB9" s="8">
        <f t="shared" si="0"/>
        <v>-14.075000000000001</v>
      </c>
    </row>
    <row r="10" spans="1:54" x14ac:dyDescent="0.3">
      <c r="A10" s="1">
        <v>1974</v>
      </c>
      <c r="B10" s="1">
        <v>1.3759999999999999</v>
      </c>
      <c r="C10" s="5"/>
      <c r="K10" s="1">
        <v>1974</v>
      </c>
      <c r="L10" s="1">
        <v>33.1</v>
      </c>
      <c r="M10" s="1">
        <v>12.6</v>
      </c>
      <c r="N10" s="1">
        <v>43.9</v>
      </c>
      <c r="O10" s="1">
        <v>65.7</v>
      </c>
      <c r="P10" s="1">
        <v>10.1</v>
      </c>
      <c r="Q10" s="1">
        <v>12.1</v>
      </c>
      <c r="R10" s="10">
        <v>14.1</v>
      </c>
      <c r="S10" s="1">
        <v>5</v>
      </c>
      <c r="T10" s="1">
        <v>6.1</v>
      </c>
      <c r="U10" s="1">
        <v>3.8</v>
      </c>
      <c r="V10" s="1">
        <v>4.3</v>
      </c>
      <c r="W10" s="1">
        <v>20.9</v>
      </c>
      <c r="X10" s="1">
        <v>41.3</v>
      </c>
      <c r="Y10" s="1">
        <v>71.2</v>
      </c>
      <c r="Z10" s="1">
        <v>50.1</v>
      </c>
      <c r="AA10" s="1">
        <v>25.8</v>
      </c>
      <c r="AB10" s="1">
        <v>16.399999999999999</v>
      </c>
      <c r="AC10" s="1">
        <v>12.4</v>
      </c>
      <c r="AD10" s="10">
        <v>8.8000000000000007</v>
      </c>
      <c r="AE10" s="38"/>
      <c r="AF10" s="2"/>
      <c r="AG10" s="2"/>
      <c r="AH10" s="1">
        <v>1974</v>
      </c>
      <c r="AI10" s="1">
        <v>11.9</v>
      </c>
      <c r="AJ10" s="1">
        <v>15.2</v>
      </c>
      <c r="AK10" s="1">
        <v>8.1</v>
      </c>
      <c r="AL10" s="1">
        <v>0.2</v>
      </c>
      <c r="AM10" s="1">
        <v>-14.8</v>
      </c>
      <c r="AN10" s="1">
        <v>-31.8</v>
      </c>
      <c r="AO10" s="10">
        <v>-35.9</v>
      </c>
      <c r="AP10" s="1">
        <v>-39.4</v>
      </c>
      <c r="AQ10" s="1">
        <v>-38.200000000000003</v>
      </c>
      <c r="AR10" s="1">
        <v>-30</v>
      </c>
      <c r="AS10" s="1">
        <v>-17</v>
      </c>
      <c r="AT10" s="1">
        <v>-2.5</v>
      </c>
      <c r="AU10" s="1">
        <v>9.3000000000000007</v>
      </c>
      <c r="AV10" s="1">
        <v>13.9</v>
      </c>
      <c r="AW10" s="1">
        <v>8</v>
      </c>
      <c r="AX10" s="1">
        <v>-1</v>
      </c>
      <c r="AY10" s="1">
        <v>-17.8</v>
      </c>
      <c r="AZ10" s="1">
        <v>-33</v>
      </c>
      <c r="BA10" s="10">
        <v>-36.799999999999997</v>
      </c>
      <c r="BB10" s="8">
        <f t="shared" si="0"/>
        <v>-15.375</v>
      </c>
    </row>
    <row r="11" spans="1:54" x14ac:dyDescent="0.3">
      <c r="A11" s="1">
        <v>1975</v>
      </c>
      <c r="B11" s="1">
        <v>0.99099999999999999</v>
      </c>
      <c r="C11" s="5"/>
      <c r="K11" s="1">
        <v>1975</v>
      </c>
      <c r="L11" s="1">
        <v>41.3</v>
      </c>
      <c r="M11" s="1">
        <v>71.2</v>
      </c>
      <c r="N11" s="1">
        <v>50.1</v>
      </c>
      <c r="O11" s="1">
        <v>25.8</v>
      </c>
      <c r="P11" s="1">
        <v>16.399999999999999</v>
      </c>
      <c r="Q11" s="1">
        <v>12.4</v>
      </c>
      <c r="R11" s="10">
        <v>8.8000000000000007</v>
      </c>
      <c r="S11" s="1">
        <v>6.2</v>
      </c>
      <c r="T11" s="1">
        <v>5.3</v>
      </c>
      <c r="U11" s="1">
        <v>2.1</v>
      </c>
      <c r="V11" s="1">
        <v>5.9</v>
      </c>
      <c r="W11" s="1">
        <v>4.5999999999999996</v>
      </c>
      <c r="X11" s="1">
        <v>30.2</v>
      </c>
      <c r="Y11" s="1">
        <v>126.5</v>
      </c>
      <c r="Z11" s="1">
        <v>32.9</v>
      </c>
      <c r="AA11" s="1">
        <v>24.3</v>
      </c>
      <c r="AB11" s="1">
        <v>14.4</v>
      </c>
      <c r="AC11" s="1">
        <v>9</v>
      </c>
      <c r="AD11" s="10">
        <v>7.7</v>
      </c>
      <c r="AE11" s="38"/>
      <c r="AF11" s="2"/>
      <c r="AG11" s="2"/>
      <c r="AH11" s="1">
        <v>1975</v>
      </c>
      <c r="AI11" s="1">
        <v>9.3000000000000007</v>
      </c>
      <c r="AJ11" s="1">
        <v>13.9</v>
      </c>
      <c r="AK11" s="1">
        <v>8</v>
      </c>
      <c r="AL11" s="1">
        <v>-1</v>
      </c>
      <c r="AM11" s="1">
        <v>-17.8</v>
      </c>
      <c r="AN11" s="1">
        <v>-33</v>
      </c>
      <c r="AO11" s="10">
        <v>-36.799999999999997</v>
      </c>
      <c r="AP11" s="1">
        <v>-35.5</v>
      </c>
      <c r="AQ11" s="1">
        <v>-36.200000000000003</v>
      </c>
      <c r="AR11" s="1">
        <v>-29</v>
      </c>
      <c r="AS11" s="1">
        <v>-15.8</v>
      </c>
      <c r="AT11" s="1">
        <v>-0.6</v>
      </c>
      <c r="AU11" s="1">
        <v>10</v>
      </c>
      <c r="AV11" s="1">
        <v>9.5</v>
      </c>
      <c r="AW11" s="1">
        <v>8.6</v>
      </c>
      <c r="AX11" s="1">
        <v>-0.6</v>
      </c>
      <c r="AY11" s="1">
        <v>-15.5</v>
      </c>
      <c r="AZ11" s="1">
        <v>-26.7</v>
      </c>
      <c r="BA11" s="10">
        <v>-29.7</v>
      </c>
      <c r="BB11" s="8">
        <f t="shared" si="0"/>
        <v>-13.45833333333333</v>
      </c>
    </row>
    <row r="12" spans="1:54" x14ac:dyDescent="0.3">
      <c r="A12" s="1">
        <v>1976</v>
      </c>
      <c r="B12" s="1">
        <v>0.80200000000000005</v>
      </c>
      <c r="C12" s="5"/>
      <c r="K12" s="1">
        <v>1976</v>
      </c>
      <c r="L12" s="1">
        <v>30.2</v>
      </c>
      <c r="M12" s="1">
        <v>126.5</v>
      </c>
      <c r="N12" s="1">
        <v>32.9</v>
      </c>
      <c r="O12" s="1">
        <v>24.3</v>
      </c>
      <c r="P12" s="1">
        <v>14.4</v>
      </c>
      <c r="Q12" s="1">
        <v>9</v>
      </c>
      <c r="R12" s="10">
        <v>7.7</v>
      </c>
      <c r="S12" s="1">
        <v>6.8</v>
      </c>
      <c r="T12" s="1">
        <v>9.6</v>
      </c>
      <c r="U12" s="1">
        <v>3.5</v>
      </c>
      <c r="V12" s="1">
        <v>5.7</v>
      </c>
      <c r="W12" s="1">
        <v>1.3</v>
      </c>
      <c r="X12" s="1">
        <v>27.8</v>
      </c>
      <c r="Y12" s="1">
        <v>102.1</v>
      </c>
      <c r="Z12" s="1">
        <v>81.400000000000006</v>
      </c>
      <c r="AA12" s="1">
        <v>33.6</v>
      </c>
      <c r="AB12" s="1">
        <v>3.2</v>
      </c>
      <c r="AC12" s="1">
        <v>2.6</v>
      </c>
      <c r="AD12" s="10">
        <v>2.6</v>
      </c>
      <c r="AE12" s="38"/>
      <c r="AF12" s="2"/>
      <c r="AG12" s="2"/>
      <c r="AH12" s="1">
        <v>1976</v>
      </c>
      <c r="AI12" s="1">
        <v>10</v>
      </c>
      <c r="AJ12" s="1">
        <v>9.5</v>
      </c>
      <c r="AK12" s="1">
        <v>8.6</v>
      </c>
      <c r="AL12" s="1">
        <v>-0.6</v>
      </c>
      <c r="AM12" s="1">
        <v>-15.5</v>
      </c>
      <c r="AN12" s="1">
        <v>-26.7</v>
      </c>
      <c r="AO12" s="10">
        <v>-29.7</v>
      </c>
      <c r="AP12" s="1">
        <v>-38.200000000000003</v>
      </c>
      <c r="AQ12" s="1">
        <v>-37.700000000000003</v>
      </c>
      <c r="AR12" s="1">
        <v>-29.4</v>
      </c>
      <c r="AS12" s="1">
        <v>-14.4</v>
      </c>
      <c r="AT12" s="1">
        <v>-2.7</v>
      </c>
      <c r="AU12" s="1">
        <v>8.1999999999999993</v>
      </c>
      <c r="AV12" s="1">
        <v>10</v>
      </c>
      <c r="AW12" s="1">
        <v>6.9</v>
      </c>
      <c r="AX12" s="1">
        <v>0.2</v>
      </c>
      <c r="AY12" s="1">
        <v>-19.100000000000001</v>
      </c>
      <c r="AZ12" s="1">
        <v>-34.799999999999997</v>
      </c>
      <c r="BA12" s="10">
        <v>-40.6</v>
      </c>
      <c r="BB12" s="8">
        <f t="shared" si="0"/>
        <v>-15.966666666666667</v>
      </c>
    </row>
    <row r="13" spans="1:54" x14ac:dyDescent="0.3">
      <c r="A13" s="1">
        <v>1977</v>
      </c>
      <c r="B13" s="1">
        <v>1.5049999999999999</v>
      </c>
      <c r="C13" s="5"/>
      <c r="K13" s="1">
        <v>1977</v>
      </c>
      <c r="L13" s="1">
        <v>27.8</v>
      </c>
      <c r="M13" s="1">
        <v>102.1</v>
      </c>
      <c r="N13" s="1">
        <v>81.400000000000006</v>
      </c>
      <c r="O13" s="1">
        <v>33.6</v>
      </c>
      <c r="P13" s="1">
        <v>3.2</v>
      </c>
      <c r="Q13" s="1">
        <v>2.6</v>
      </c>
      <c r="R13" s="10">
        <v>2.6</v>
      </c>
      <c r="S13" s="1">
        <v>15.4</v>
      </c>
      <c r="T13" s="1">
        <v>7.8</v>
      </c>
      <c r="U13" s="1">
        <v>3.2</v>
      </c>
      <c r="V13" s="1">
        <v>8.5</v>
      </c>
      <c r="W13" s="1">
        <v>5.4</v>
      </c>
      <c r="X13" s="1">
        <v>57.9</v>
      </c>
      <c r="Y13" s="1">
        <v>103.5</v>
      </c>
      <c r="Z13" s="1">
        <v>88.1</v>
      </c>
      <c r="AA13" s="1">
        <v>31.2</v>
      </c>
      <c r="AB13" s="1">
        <v>32.6</v>
      </c>
      <c r="AC13" s="1">
        <v>7.1</v>
      </c>
      <c r="AD13" s="10">
        <v>0.4</v>
      </c>
      <c r="AE13" s="38"/>
      <c r="AF13" s="2"/>
      <c r="AG13" s="2"/>
      <c r="AH13" s="1">
        <v>1977</v>
      </c>
      <c r="AI13" s="1">
        <v>8.1999999999999993</v>
      </c>
      <c r="AJ13" s="1">
        <v>10</v>
      </c>
      <c r="AK13" s="1">
        <v>6.9</v>
      </c>
      <c r="AL13" s="1">
        <v>0.2</v>
      </c>
      <c r="AM13" s="1">
        <v>-19.100000000000001</v>
      </c>
      <c r="AN13" s="1">
        <v>-34.799999999999997</v>
      </c>
      <c r="AO13" s="10">
        <v>-40.6</v>
      </c>
      <c r="AP13" s="1">
        <v>-34.9</v>
      </c>
      <c r="AQ13" s="1">
        <v>-39</v>
      </c>
      <c r="AR13" s="1">
        <v>-35.799999999999997</v>
      </c>
      <c r="AS13" s="1">
        <v>-15.7</v>
      </c>
      <c r="AT13" s="1">
        <v>-0.7</v>
      </c>
      <c r="AU13" s="1">
        <v>10.199999999999999</v>
      </c>
      <c r="AV13" s="1">
        <v>12.5</v>
      </c>
      <c r="AW13" s="1">
        <v>7.1</v>
      </c>
      <c r="AX13" s="1">
        <v>-1.6</v>
      </c>
      <c r="AY13" s="1">
        <v>-19</v>
      </c>
      <c r="AZ13" s="1">
        <v>-34.9</v>
      </c>
      <c r="BA13" s="10">
        <v>-39.799999999999997</v>
      </c>
      <c r="BB13" s="8">
        <f t="shared" si="0"/>
        <v>-15.966666666666669</v>
      </c>
    </row>
    <row r="14" spans="1:54" x14ac:dyDescent="0.3">
      <c r="A14" s="1">
        <v>1978</v>
      </c>
      <c r="B14" s="1">
        <v>0.754</v>
      </c>
      <c r="C14" s="5"/>
      <c r="K14" s="1">
        <v>1978</v>
      </c>
      <c r="L14" s="1">
        <v>57.9</v>
      </c>
      <c r="M14" s="1">
        <v>103.5</v>
      </c>
      <c r="N14" s="1">
        <v>88.1</v>
      </c>
      <c r="O14" s="1">
        <v>31.2</v>
      </c>
      <c r="P14" s="1">
        <v>32.6</v>
      </c>
      <c r="Q14" s="1">
        <v>7.1</v>
      </c>
      <c r="R14" s="10">
        <v>0.4</v>
      </c>
      <c r="S14" s="1">
        <v>7.1</v>
      </c>
      <c r="T14" s="1">
        <v>5.2</v>
      </c>
      <c r="U14" s="1">
        <v>6</v>
      </c>
      <c r="V14" s="1">
        <v>4.7</v>
      </c>
      <c r="W14" s="1">
        <v>7.8</v>
      </c>
      <c r="X14" s="1">
        <v>11.7</v>
      </c>
      <c r="Y14" s="1">
        <v>85</v>
      </c>
      <c r="Z14" s="1">
        <v>34.200000000000003</v>
      </c>
      <c r="AA14" s="1">
        <v>11.1</v>
      </c>
      <c r="AB14" s="1">
        <v>16.399999999999999</v>
      </c>
      <c r="AC14" s="1">
        <v>7.6</v>
      </c>
      <c r="AD14" s="10">
        <v>12.9</v>
      </c>
      <c r="AE14" s="38"/>
      <c r="AF14" s="2"/>
      <c r="AG14" s="2"/>
      <c r="AH14" s="1">
        <v>1978</v>
      </c>
      <c r="AI14" s="1">
        <v>10.199999999999999</v>
      </c>
      <c r="AJ14" s="1">
        <v>12.5</v>
      </c>
      <c r="AK14" s="1">
        <v>7.1</v>
      </c>
      <c r="AL14" s="1">
        <v>-1.6</v>
      </c>
      <c r="AM14" s="1">
        <v>-19</v>
      </c>
      <c r="AN14" s="1">
        <v>-34.9</v>
      </c>
      <c r="AO14" s="10">
        <v>-39.799999999999997</v>
      </c>
      <c r="AP14" s="1">
        <v>-40.799999999999997</v>
      </c>
      <c r="AQ14" s="1">
        <v>-37.299999999999997</v>
      </c>
      <c r="AR14" s="1">
        <v>-27.7</v>
      </c>
      <c r="AS14" s="1">
        <v>-17.100000000000001</v>
      </c>
      <c r="AT14" s="1">
        <v>-6.1</v>
      </c>
      <c r="AU14" s="1">
        <v>8.8000000000000007</v>
      </c>
      <c r="AV14" s="1">
        <v>8.8000000000000007</v>
      </c>
      <c r="AW14" s="1">
        <v>9</v>
      </c>
      <c r="AX14" s="1">
        <v>0</v>
      </c>
      <c r="AY14" s="1">
        <v>-15.8</v>
      </c>
      <c r="AZ14" s="1">
        <v>-27.3</v>
      </c>
      <c r="BA14" s="10">
        <v>-34.9</v>
      </c>
      <c r="BB14" s="8">
        <f t="shared" si="0"/>
        <v>-15.033333333333333</v>
      </c>
    </row>
    <row r="15" spans="1:54" x14ac:dyDescent="0.3">
      <c r="A15" s="1">
        <v>1979</v>
      </c>
      <c r="B15" s="1">
        <v>0.371</v>
      </c>
      <c r="C15" s="5"/>
      <c r="K15" s="1">
        <v>1979</v>
      </c>
      <c r="L15" s="1">
        <v>11.7</v>
      </c>
      <c r="M15" s="1">
        <v>85</v>
      </c>
      <c r="N15" s="1">
        <v>34.200000000000003</v>
      </c>
      <c r="O15" s="1">
        <v>11.1</v>
      </c>
      <c r="P15" s="1">
        <v>16.399999999999999</v>
      </c>
      <c r="Q15" s="1">
        <v>7.6</v>
      </c>
      <c r="R15" s="10">
        <v>12.9</v>
      </c>
      <c r="S15" s="1">
        <v>7.1</v>
      </c>
      <c r="T15" s="1">
        <v>6.8</v>
      </c>
      <c r="U15" s="1">
        <v>7.1</v>
      </c>
      <c r="V15" s="1">
        <v>6.3</v>
      </c>
      <c r="W15" s="1">
        <v>24.9</v>
      </c>
      <c r="X15" s="1">
        <v>15.8</v>
      </c>
      <c r="Y15" s="1">
        <v>20.2</v>
      </c>
      <c r="Z15" s="1">
        <v>26.4</v>
      </c>
      <c r="AA15" s="1">
        <v>14.9</v>
      </c>
      <c r="AB15" s="1">
        <v>8.5</v>
      </c>
      <c r="AC15" s="1">
        <v>7.3</v>
      </c>
      <c r="AD15" s="10">
        <v>9</v>
      </c>
      <c r="AE15" s="38"/>
      <c r="AF15" s="2"/>
      <c r="AG15" s="2"/>
      <c r="AH15" s="1">
        <v>1979</v>
      </c>
      <c r="AI15" s="1">
        <v>8.8000000000000007</v>
      </c>
      <c r="AJ15" s="1">
        <v>8.8000000000000007</v>
      </c>
      <c r="AK15" s="1">
        <v>9</v>
      </c>
      <c r="AL15" s="1">
        <v>0</v>
      </c>
      <c r="AM15" s="1">
        <v>-15.8</v>
      </c>
      <c r="AN15" s="1">
        <v>-27.3</v>
      </c>
      <c r="AO15" s="10">
        <v>-34.9</v>
      </c>
      <c r="AP15" s="1">
        <v>-40.299999999999997</v>
      </c>
      <c r="AQ15" s="1">
        <v>-40.1</v>
      </c>
      <c r="AR15" s="1">
        <v>-33.200000000000003</v>
      </c>
      <c r="AS15" s="1">
        <v>-20</v>
      </c>
      <c r="AT15" s="1">
        <v>-1.4</v>
      </c>
      <c r="AU15" s="1">
        <v>7.9</v>
      </c>
      <c r="AV15" s="1">
        <v>9.1</v>
      </c>
      <c r="AW15" s="1">
        <v>6.6</v>
      </c>
      <c r="AX15" s="1">
        <v>-2.6</v>
      </c>
      <c r="AY15" s="1">
        <v>-18.7</v>
      </c>
      <c r="AZ15" s="1">
        <v>-36.200000000000003</v>
      </c>
      <c r="BA15" s="10">
        <v>-35.4</v>
      </c>
      <c r="BB15" s="8">
        <f t="shared" si="0"/>
        <v>-17.025000000000002</v>
      </c>
    </row>
    <row r="16" spans="1:54" x14ac:dyDescent="0.3">
      <c r="A16" s="1">
        <v>1980</v>
      </c>
      <c r="B16" s="1">
        <v>0.45800000000000002</v>
      </c>
      <c r="C16" s="5"/>
      <c r="K16" s="1">
        <v>1980</v>
      </c>
      <c r="L16" s="1">
        <v>15.8</v>
      </c>
      <c r="M16" s="1">
        <v>20.2</v>
      </c>
      <c r="N16" s="1">
        <v>26.4</v>
      </c>
      <c r="O16" s="1">
        <v>14.9</v>
      </c>
      <c r="P16" s="1">
        <v>8.5</v>
      </c>
      <c r="Q16" s="1">
        <v>7.3</v>
      </c>
      <c r="R16" s="10">
        <v>9</v>
      </c>
      <c r="S16" s="1">
        <v>7.8</v>
      </c>
      <c r="T16" s="1">
        <v>9.3000000000000007</v>
      </c>
      <c r="U16" s="1">
        <v>5.8</v>
      </c>
      <c r="V16" s="1">
        <v>1.4</v>
      </c>
      <c r="W16" s="1">
        <v>6.3</v>
      </c>
      <c r="X16" s="1">
        <v>38.4</v>
      </c>
      <c r="Y16" s="1">
        <v>55.5</v>
      </c>
      <c r="Z16" s="1">
        <v>40.200000000000003</v>
      </c>
      <c r="AA16" s="1">
        <v>40.1</v>
      </c>
      <c r="AB16" s="1">
        <v>12</v>
      </c>
      <c r="AC16" s="1">
        <v>9.4</v>
      </c>
      <c r="AD16" s="10">
        <v>4.7</v>
      </c>
      <c r="AE16" s="38"/>
      <c r="AF16" s="2"/>
      <c r="AG16" s="2"/>
      <c r="AH16" s="1">
        <v>1980</v>
      </c>
      <c r="AI16" s="1">
        <v>7.9</v>
      </c>
      <c r="AJ16" s="1">
        <v>9.1</v>
      </c>
      <c r="AK16" s="1">
        <v>6.6</v>
      </c>
      <c r="AL16" s="1">
        <v>-2.6</v>
      </c>
      <c r="AM16" s="1">
        <v>-18.7</v>
      </c>
      <c r="AN16" s="1">
        <v>-36.200000000000003</v>
      </c>
      <c r="AO16" s="10">
        <v>-35.4</v>
      </c>
      <c r="AP16" s="1">
        <v>-35.700000000000003</v>
      </c>
      <c r="AQ16" s="1">
        <v>-35.4</v>
      </c>
      <c r="AR16" s="1">
        <v>-30</v>
      </c>
      <c r="AS16" s="1">
        <v>-21.7</v>
      </c>
      <c r="AT16" s="1">
        <v>-1.9</v>
      </c>
      <c r="AU16" s="1">
        <v>7.9</v>
      </c>
      <c r="AV16" s="1">
        <v>11</v>
      </c>
      <c r="AW16" s="1">
        <v>10.5</v>
      </c>
      <c r="AX16" s="1">
        <v>2.7</v>
      </c>
      <c r="AY16" s="1">
        <v>-14.5</v>
      </c>
      <c r="AZ16" s="1">
        <v>-34.6</v>
      </c>
      <c r="BA16" s="10">
        <v>-34.799999999999997</v>
      </c>
      <c r="BB16" s="8">
        <f t="shared" si="0"/>
        <v>-14.708333333333334</v>
      </c>
    </row>
    <row r="17" spans="1:54" x14ac:dyDescent="0.3">
      <c r="A17" s="1">
        <v>1981</v>
      </c>
      <c r="B17" s="1">
        <v>1.3280000000000001</v>
      </c>
      <c r="C17" s="5"/>
      <c r="K17" s="1">
        <v>1981</v>
      </c>
      <c r="L17" s="1">
        <v>38.4</v>
      </c>
      <c r="M17" s="1">
        <v>55.5</v>
      </c>
      <c r="N17" s="1">
        <v>40.200000000000003</v>
      </c>
      <c r="O17" s="1">
        <v>40.1</v>
      </c>
      <c r="P17" s="1">
        <v>12</v>
      </c>
      <c r="Q17" s="1">
        <v>9.4</v>
      </c>
      <c r="R17" s="10">
        <v>4.7</v>
      </c>
      <c r="S17" s="1">
        <v>7.8</v>
      </c>
      <c r="T17" s="1">
        <v>4.5</v>
      </c>
      <c r="U17" s="1">
        <v>10.9</v>
      </c>
      <c r="V17" s="1">
        <v>32.200000000000003</v>
      </c>
      <c r="W17" s="1">
        <v>31.4</v>
      </c>
      <c r="X17" s="1">
        <v>41.4</v>
      </c>
      <c r="Y17" s="1">
        <v>36.799999999999997</v>
      </c>
      <c r="Z17" s="1">
        <v>9</v>
      </c>
      <c r="AA17" s="1">
        <v>51.8</v>
      </c>
      <c r="AB17" s="1">
        <v>8.1</v>
      </c>
      <c r="AC17" s="1">
        <v>10.9</v>
      </c>
      <c r="AD17" s="10">
        <v>15.4</v>
      </c>
      <c r="AE17" s="38"/>
      <c r="AF17" s="2"/>
      <c r="AG17" s="2"/>
      <c r="AH17" s="1">
        <v>1981</v>
      </c>
      <c r="AI17" s="1">
        <v>7.9</v>
      </c>
      <c r="AJ17" s="1">
        <v>11</v>
      </c>
      <c r="AK17" s="1">
        <v>10.5</v>
      </c>
      <c r="AL17" s="1">
        <v>2.7</v>
      </c>
      <c r="AM17" s="1">
        <v>-14.5</v>
      </c>
      <c r="AN17" s="1">
        <v>-34.6</v>
      </c>
      <c r="AO17" s="10">
        <v>-34.799999999999997</v>
      </c>
      <c r="AP17" s="1">
        <v>-31.4</v>
      </c>
      <c r="AQ17" s="1">
        <v>-36.299999999999997</v>
      </c>
      <c r="AR17" s="1">
        <v>-28.4</v>
      </c>
      <c r="AS17" s="1">
        <v>-16.3</v>
      </c>
      <c r="AT17" s="1">
        <v>-2</v>
      </c>
      <c r="AU17" s="1">
        <v>8.6999999999999993</v>
      </c>
      <c r="AV17" s="1">
        <v>11.5</v>
      </c>
      <c r="AW17" s="1">
        <v>9.1</v>
      </c>
      <c r="AX17" s="1">
        <v>-0.9</v>
      </c>
      <c r="AY17" s="1">
        <v>-17.8</v>
      </c>
      <c r="AZ17" s="1">
        <v>-29.7</v>
      </c>
      <c r="BA17" s="10">
        <v>-33.1</v>
      </c>
      <c r="BB17" s="8">
        <f t="shared" si="0"/>
        <v>-13.883333333333333</v>
      </c>
    </row>
    <row r="18" spans="1:54" x14ac:dyDescent="0.3">
      <c r="A18" s="1">
        <v>1982</v>
      </c>
      <c r="B18" s="1">
        <v>1.1539999999999999</v>
      </c>
      <c r="C18" s="5"/>
      <c r="K18" s="1">
        <v>1982</v>
      </c>
      <c r="L18" s="1">
        <v>41.4</v>
      </c>
      <c r="M18" s="1">
        <v>36.799999999999997</v>
      </c>
      <c r="N18" s="1">
        <v>9</v>
      </c>
      <c r="O18" s="1">
        <v>51.8</v>
      </c>
      <c r="P18" s="1">
        <v>8.1</v>
      </c>
      <c r="Q18" s="1">
        <v>10.9</v>
      </c>
      <c r="R18" s="10">
        <v>15.4</v>
      </c>
      <c r="S18" s="1">
        <v>6.4</v>
      </c>
      <c r="T18" s="1">
        <v>3.6</v>
      </c>
      <c r="U18" s="1">
        <v>3.2</v>
      </c>
      <c r="V18" s="1">
        <v>10.199999999999999</v>
      </c>
      <c r="W18" s="1">
        <v>33.799999999999997</v>
      </c>
      <c r="X18" s="1">
        <v>22.9</v>
      </c>
      <c r="Y18" s="1">
        <v>54.5</v>
      </c>
      <c r="Z18" s="1">
        <v>33.299999999999997</v>
      </c>
      <c r="AA18" s="1">
        <v>23.7</v>
      </c>
      <c r="AB18" s="1">
        <v>21.7</v>
      </c>
      <c r="AC18" s="1">
        <v>11.4</v>
      </c>
      <c r="AD18" s="10">
        <v>16.600000000000001</v>
      </c>
      <c r="AE18" s="38"/>
      <c r="AF18" s="2"/>
      <c r="AG18" s="2"/>
      <c r="AH18" s="1">
        <v>1982</v>
      </c>
      <c r="AI18" s="1">
        <v>8.6999999999999993</v>
      </c>
      <c r="AJ18" s="1">
        <v>11.5</v>
      </c>
      <c r="AK18" s="1">
        <v>9.1</v>
      </c>
      <c r="AL18" s="1">
        <v>-0.9</v>
      </c>
      <c r="AM18" s="1">
        <v>-17.8</v>
      </c>
      <c r="AN18" s="1">
        <v>-29.7</v>
      </c>
      <c r="AO18" s="10">
        <v>-33.1</v>
      </c>
      <c r="AP18" s="1">
        <v>-41.4</v>
      </c>
      <c r="AQ18" s="1">
        <v>-34.9</v>
      </c>
      <c r="AR18" s="1">
        <v>-32.9</v>
      </c>
      <c r="AS18" s="1">
        <v>-15.6</v>
      </c>
      <c r="AT18" s="1">
        <v>-7.9</v>
      </c>
      <c r="AU18" s="1">
        <v>7.5</v>
      </c>
      <c r="AV18" s="1">
        <v>13.1</v>
      </c>
      <c r="AW18" s="1">
        <v>7.7</v>
      </c>
      <c r="AX18" s="1">
        <v>1.9</v>
      </c>
      <c r="AY18" s="1">
        <v>-16.899999999999999</v>
      </c>
      <c r="AZ18" s="1">
        <v>-33.700000000000003</v>
      </c>
      <c r="BA18" s="10">
        <v>-36.6</v>
      </c>
      <c r="BB18" s="8">
        <f t="shared" si="0"/>
        <v>-15.80833333333333</v>
      </c>
    </row>
    <row r="19" spans="1:54" x14ac:dyDescent="0.3">
      <c r="A19" s="1">
        <v>1983</v>
      </c>
      <c r="B19" s="1">
        <v>1.204</v>
      </c>
      <c r="C19" s="5"/>
      <c r="K19" s="1">
        <v>1983</v>
      </c>
      <c r="L19" s="1">
        <v>22.9</v>
      </c>
      <c r="M19" s="1">
        <v>54.5</v>
      </c>
      <c r="N19" s="1">
        <v>33.299999999999997</v>
      </c>
      <c r="O19" s="1">
        <v>23.7</v>
      </c>
      <c r="P19" s="1">
        <v>21.7</v>
      </c>
      <c r="Q19" s="1">
        <v>11.4</v>
      </c>
      <c r="R19" s="10">
        <v>16.600000000000001</v>
      </c>
      <c r="S19" s="1">
        <v>6.7</v>
      </c>
      <c r="T19" s="1">
        <v>5.7</v>
      </c>
      <c r="U19" s="1">
        <v>4.7</v>
      </c>
      <c r="V19" s="1">
        <v>1.5</v>
      </c>
      <c r="W19" s="1">
        <v>16.2</v>
      </c>
      <c r="X19" s="1">
        <v>34.5</v>
      </c>
      <c r="Y19" s="1">
        <v>65.400000000000006</v>
      </c>
      <c r="Z19" s="1">
        <v>58.6</v>
      </c>
      <c r="AA19" s="1">
        <v>28.5</v>
      </c>
      <c r="AB19" s="1">
        <v>18.600000000000001</v>
      </c>
      <c r="AC19" s="1">
        <v>9.3000000000000007</v>
      </c>
      <c r="AD19" s="10">
        <v>6.5</v>
      </c>
      <c r="AE19" s="38"/>
      <c r="AF19" s="2"/>
      <c r="AG19" s="2"/>
      <c r="AH19" s="1">
        <v>1983</v>
      </c>
      <c r="AI19" s="1">
        <v>7.5</v>
      </c>
      <c r="AJ19" s="1">
        <v>13.1</v>
      </c>
      <c r="AK19" s="1">
        <v>7.7</v>
      </c>
      <c r="AL19" s="1">
        <v>1.9</v>
      </c>
      <c r="AM19" s="1">
        <v>-16.899999999999999</v>
      </c>
      <c r="AN19" s="1">
        <v>-33.700000000000003</v>
      </c>
      <c r="AO19" s="10">
        <v>-36.6</v>
      </c>
      <c r="AP19" s="1">
        <v>-38.299999999999997</v>
      </c>
      <c r="AQ19" s="1">
        <v>-34</v>
      </c>
      <c r="AR19" s="1">
        <v>-30</v>
      </c>
      <c r="AS19" s="1">
        <v>-19.5</v>
      </c>
      <c r="AT19" s="1">
        <v>-0.5</v>
      </c>
      <c r="AU19" s="1">
        <v>9.6</v>
      </c>
      <c r="AV19" s="1">
        <v>12</v>
      </c>
      <c r="AW19" s="1">
        <v>10.6</v>
      </c>
      <c r="AX19" s="1">
        <v>1.9</v>
      </c>
      <c r="AY19" s="1">
        <v>-15</v>
      </c>
      <c r="AZ19" s="1">
        <v>-31</v>
      </c>
      <c r="BA19" s="10">
        <v>-36.4</v>
      </c>
      <c r="BB19" s="8">
        <f t="shared" si="0"/>
        <v>-14.216666666666667</v>
      </c>
    </row>
    <row r="20" spans="1:54" x14ac:dyDescent="0.3">
      <c r="A20" s="1">
        <v>1984</v>
      </c>
      <c r="B20" s="1">
        <v>0.35899999999999999</v>
      </c>
      <c r="C20" s="5"/>
      <c r="K20" s="1">
        <v>1984</v>
      </c>
      <c r="L20" s="1">
        <v>34.5</v>
      </c>
      <c r="M20" s="1">
        <v>65.400000000000006</v>
      </c>
      <c r="N20" s="1">
        <v>58.6</v>
      </c>
      <c r="O20" s="1">
        <v>28.5</v>
      </c>
      <c r="P20" s="1">
        <v>18.600000000000001</v>
      </c>
      <c r="Q20" s="1">
        <v>9.3000000000000007</v>
      </c>
      <c r="R20" s="10">
        <v>6.5</v>
      </c>
      <c r="S20" s="1">
        <v>9.4</v>
      </c>
      <c r="T20" s="1">
        <v>1.2</v>
      </c>
      <c r="U20" s="1">
        <v>3.3</v>
      </c>
      <c r="V20" s="1">
        <v>4.0999999999999996</v>
      </c>
      <c r="W20" s="1">
        <v>33.299999999999997</v>
      </c>
      <c r="X20" s="1">
        <v>36.9</v>
      </c>
      <c r="Y20" s="1">
        <v>79.599999999999994</v>
      </c>
      <c r="Z20" s="1">
        <v>112.1</v>
      </c>
      <c r="AA20" s="1">
        <v>18.100000000000001</v>
      </c>
      <c r="AB20" s="1">
        <v>14.9</v>
      </c>
      <c r="AC20" s="1">
        <v>22.9</v>
      </c>
      <c r="AD20" s="10">
        <v>18.600000000000001</v>
      </c>
      <c r="AE20" s="38"/>
      <c r="AF20" s="2"/>
      <c r="AG20" s="2"/>
      <c r="AH20" s="1">
        <v>1984</v>
      </c>
      <c r="AI20" s="1">
        <v>9.6</v>
      </c>
      <c r="AJ20" s="1">
        <v>12</v>
      </c>
      <c r="AK20" s="1">
        <v>10.6</v>
      </c>
      <c r="AL20" s="1">
        <v>1.9</v>
      </c>
      <c r="AM20" s="1">
        <v>-15</v>
      </c>
      <c r="AN20" s="1">
        <v>-31</v>
      </c>
      <c r="AO20" s="10">
        <v>-36.4</v>
      </c>
      <c r="AP20" s="1">
        <v>-33.4</v>
      </c>
      <c r="AQ20" s="1">
        <v>-42.4</v>
      </c>
      <c r="AR20" s="1">
        <v>-31.9</v>
      </c>
      <c r="AS20" s="1">
        <v>-15.4</v>
      </c>
      <c r="AT20" s="1">
        <v>-1.8</v>
      </c>
      <c r="AU20" s="1">
        <v>5.8</v>
      </c>
      <c r="AV20" s="1">
        <v>9</v>
      </c>
      <c r="AW20" s="1">
        <v>5.8</v>
      </c>
      <c r="AX20" s="1">
        <v>-2.6</v>
      </c>
      <c r="AY20" s="1">
        <v>-13.7</v>
      </c>
      <c r="AZ20" s="1">
        <v>-28.8</v>
      </c>
      <c r="BA20" s="10">
        <v>-38.700000000000003</v>
      </c>
      <c r="BB20" s="8">
        <f t="shared" si="0"/>
        <v>-15.675000000000002</v>
      </c>
    </row>
    <row r="21" spans="1:54" x14ac:dyDescent="0.3">
      <c r="A21" s="1">
        <v>1985</v>
      </c>
      <c r="B21" s="1">
        <v>1.1910000000000001</v>
      </c>
      <c r="C21" s="5"/>
      <c r="K21" s="1">
        <v>1985</v>
      </c>
      <c r="L21" s="1">
        <v>36.9</v>
      </c>
      <c r="M21" s="1">
        <v>79.599999999999994</v>
      </c>
      <c r="N21" s="1">
        <v>112.1</v>
      </c>
      <c r="O21" s="1">
        <v>18.100000000000001</v>
      </c>
      <c r="P21" s="1">
        <v>14.9</v>
      </c>
      <c r="Q21" s="1">
        <v>22.9</v>
      </c>
      <c r="R21" s="10">
        <v>18.600000000000001</v>
      </c>
      <c r="S21" s="1">
        <v>8.4</v>
      </c>
      <c r="T21" s="1">
        <v>25.5</v>
      </c>
      <c r="U21" s="1">
        <v>7.4</v>
      </c>
      <c r="V21" s="1">
        <v>7.4</v>
      </c>
      <c r="W21" s="1">
        <v>26.9</v>
      </c>
      <c r="X21" s="1">
        <v>2.5</v>
      </c>
      <c r="Y21" s="1">
        <v>61.3</v>
      </c>
      <c r="Z21" s="1">
        <v>62.1</v>
      </c>
      <c r="AA21" s="1">
        <v>16.100000000000001</v>
      </c>
      <c r="AB21" s="1">
        <v>13.1</v>
      </c>
      <c r="AC21" s="1">
        <v>21.2</v>
      </c>
      <c r="AD21" s="10">
        <v>12.2</v>
      </c>
      <c r="AE21" s="38"/>
      <c r="AF21" s="2"/>
      <c r="AG21" s="2"/>
      <c r="AH21" s="1">
        <v>1985</v>
      </c>
      <c r="AI21" s="1">
        <v>5.8</v>
      </c>
      <c r="AJ21" s="1">
        <v>9</v>
      </c>
      <c r="AK21" s="1">
        <v>5.8</v>
      </c>
      <c r="AL21" s="1">
        <v>-2.6</v>
      </c>
      <c r="AM21" s="1">
        <v>-13.7</v>
      </c>
      <c r="AN21" s="1">
        <v>-28.8</v>
      </c>
      <c r="AO21" s="10">
        <v>-38.700000000000003</v>
      </c>
      <c r="AP21" s="1">
        <v>-36.700000000000003</v>
      </c>
      <c r="AQ21" s="1">
        <v>-29</v>
      </c>
      <c r="AR21" s="1">
        <v>-28.9</v>
      </c>
      <c r="AS21" s="1">
        <v>-18.899999999999999</v>
      </c>
      <c r="AT21" s="1">
        <v>-4.0999999999999996</v>
      </c>
      <c r="AU21" s="1">
        <v>8.6</v>
      </c>
      <c r="AV21" s="1">
        <v>12.3</v>
      </c>
      <c r="AW21" s="1">
        <v>6</v>
      </c>
      <c r="AX21" s="1">
        <v>1.8</v>
      </c>
      <c r="AY21" s="1">
        <v>-17.2</v>
      </c>
      <c r="AZ21" s="1">
        <v>-31.1</v>
      </c>
      <c r="BA21" s="10">
        <v>-30.5</v>
      </c>
      <c r="BB21" s="8">
        <f t="shared" si="0"/>
        <v>-13.975000000000001</v>
      </c>
    </row>
    <row r="22" spans="1:54" x14ac:dyDescent="0.3">
      <c r="A22" s="1">
        <v>1986</v>
      </c>
      <c r="B22" s="1">
        <v>1.772</v>
      </c>
      <c r="C22" s="5"/>
      <c r="K22" s="1">
        <v>1986</v>
      </c>
      <c r="L22" s="1">
        <v>2.5</v>
      </c>
      <c r="M22" s="1">
        <v>61.3</v>
      </c>
      <c r="N22" s="1">
        <v>62.1</v>
      </c>
      <c r="O22" s="1">
        <v>16.100000000000001</v>
      </c>
      <c r="P22" s="1">
        <v>13.1</v>
      </c>
      <c r="Q22" s="1">
        <v>21.2</v>
      </c>
      <c r="R22" s="10">
        <v>12.2</v>
      </c>
      <c r="S22" s="1">
        <v>2.7</v>
      </c>
      <c r="T22" s="1">
        <v>3.3</v>
      </c>
      <c r="U22" s="1">
        <v>2.7</v>
      </c>
      <c r="V22" s="1">
        <v>0.8</v>
      </c>
      <c r="W22" s="1">
        <v>9.1</v>
      </c>
      <c r="X22" s="1">
        <v>31.2</v>
      </c>
      <c r="Y22" s="1">
        <v>34.4</v>
      </c>
      <c r="Z22" s="1">
        <v>21</v>
      </c>
      <c r="AA22" s="1">
        <v>36.299999999999997</v>
      </c>
      <c r="AB22" s="1">
        <v>16.600000000000001</v>
      </c>
      <c r="AC22" s="1">
        <v>15.6</v>
      </c>
      <c r="AD22" s="10">
        <v>5.6</v>
      </c>
      <c r="AE22" s="38"/>
      <c r="AF22" s="2"/>
      <c r="AG22" s="2"/>
      <c r="AH22" s="1">
        <v>1986</v>
      </c>
      <c r="AI22" s="1">
        <v>8.6</v>
      </c>
      <c r="AJ22" s="1">
        <v>12.3</v>
      </c>
      <c r="AK22" s="1">
        <v>6</v>
      </c>
      <c r="AL22" s="1">
        <v>1.8</v>
      </c>
      <c r="AM22" s="1">
        <v>-17.2</v>
      </c>
      <c r="AN22" s="1">
        <v>-31.1</v>
      </c>
      <c r="AO22" s="10">
        <v>-30.5</v>
      </c>
      <c r="AP22" s="1">
        <v>-39.6</v>
      </c>
      <c r="AQ22" s="1">
        <v>-35</v>
      </c>
      <c r="AR22" s="1">
        <v>-29.5</v>
      </c>
      <c r="AS22" s="1">
        <v>-17</v>
      </c>
      <c r="AT22" s="1">
        <v>-2.9</v>
      </c>
      <c r="AU22" s="1">
        <v>10.7</v>
      </c>
      <c r="AV22" s="1">
        <v>9.8000000000000007</v>
      </c>
      <c r="AW22" s="1">
        <v>8.1</v>
      </c>
      <c r="AX22" s="1">
        <v>-0.2</v>
      </c>
      <c r="AY22" s="1">
        <v>-12.2</v>
      </c>
      <c r="AZ22" s="1">
        <v>-31.7</v>
      </c>
      <c r="BA22" s="10">
        <v>-36</v>
      </c>
      <c r="BB22" s="8">
        <f t="shared" si="0"/>
        <v>-14.625</v>
      </c>
    </row>
    <row r="23" spans="1:54" x14ac:dyDescent="0.3">
      <c r="A23" s="1">
        <v>1987</v>
      </c>
      <c r="B23" s="1">
        <v>1.2110000000000001</v>
      </c>
      <c r="C23" s="5"/>
      <c r="K23" s="1">
        <v>1987</v>
      </c>
      <c r="L23" s="1">
        <v>31.2</v>
      </c>
      <c r="M23" s="1">
        <v>34.4</v>
      </c>
      <c r="N23" s="1">
        <v>21</v>
      </c>
      <c r="O23" s="1">
        <v>36.299999999999997</v>
      </c>
      <c r="P23" s="1">
        <v>16.600000000000001</v>
      </c>
      <c r="Q23" s="1">
        <v>15.6</v>
      </c>
      <c r="R23" s="10">
        <v>5.6</v>
      </c>
      <c r="S23" s="1">
        <v>4.4000000000000004</v>
      </c>
      <c r="T23" s="1">
        <v>2.9</v>
      </c>
      <c r="U23" s="1">
        <v>7.2</v>
      </c>
      <c r="V23" s="1">
        <v>5</v>
      </c>
      <c r="W23" s="1">
        <v>17.7</v>
      </c>
      <c r="X23" s="1">
        <v>25.5</v>
      </c>
      <c r="Y23" s="1">
        <v>30.3</v>
      </c>
      <c r="Z23" s="1">
        <v>50.2</v>
      </c>
      <c r="AA23" s="1">
        <v>7.6</v>
      </c>
      <c r="AB23" s="1">
        <v>8.4</v>
      </c>
      <c r="AC23" s="1">
        <v>4.5999999999999996</v>
      </c>
      <c r="AD23" s="10">
        <v>10</v>
      </c>
      <c r="AE23" s="38"/>
      <c r="AF23" s="2"/>
      <c r="AG23" s="2"/>
      <c r="AH23" s="1">
        <v>1987</v>
      </c>
      <c r="AI23" s="1">
        <v>10.7</v>
      </c>
      <c r="AJ23" s="1">
        <v>9.8000000000000007</v>
      </c>
      <c r="AK23" s="1">
        <v>8.1</v>
      </c>
      <c r="AL23" s="1">
        <v>-0.2</v>
      </c>
      <c r="AM23" s="1">
        <v>-12.2</v>
      </c>
      <c r="AN23" s="1">
        <v>-31.7</v>
      </c>
      <c r="AO23" s="10">
        <v>-36</v>
      </c>
      <c r="AP23" s="1">
        <v>-39.9</v>
      </c>
      <c r="AQ23" s="1">
        <v>-39.799999999999997</v>
      </c>
      <c r="AR23" s="1">
        <v>-31.5</v>
      </c>
      <c r="AS23" s="1">
        <v>-20.6</v>
      </c>
      <c r="AT23" s="1">
        <v>-6.8</v>
      </c>
      <c r="AU23" s="1">
        <v>8.8000000000000007</v>
      </c>
      <c r="AV23" s="1">
        <v>13.9</v>
      </c>
      <c r="AW23" s="1">
        <v>8.6999999999999993</v>
      </c>
      <c r="AX23" s="1">
        <v>-0.7</v>
      </c>
      <c r="AY23" s="1">
        <v>-20.399999999999999</v>
      </c>
      <c r="AZ23" s="1">
        <v>-34.200000000000003</v>
      </c>
      <c r="BA23" s="10">
        <v>-40.200000000000003</v>
      </c>
      <c r="BB23" s="8">
        <f t="shared" si="0"/>
        <v>-16.891666666666666</v>
      </c>
    </row>
    <row r="24" spans="1:54" x14ac:dyDescent="0.3">
      <c r="A24" s="1">
        <v>1988</v>
      </c>
      <c r="B24" s="1">
        <v>0.97799999999999998</v>
      </c>
      <c r="C24" s="5"/>
      <c r="K24" s="1">
        <v>1988</v>
      </c>
      <c r="L24" s="1">
        <v>25.5</v>
      </c>
      <c r="M24" s="1">
        <v>30.3</v>
      </c>
      <c r="N24" s="1">
        <v>50.2</v>
      </c>
      <c r="O24" s="1">
        <v>7.6</v>
      </c>
      <c r="P24" s="1">
        <v>8.4</v>
      </c>
      <c r="Q24" s="1">
        <v>4.5999999999999996</v>
      </c>
      <c r="R24" s="10">
        <v>10</v>
      </c>
      <c r="S24" s="1">
        <v>8.8000000000000007</v>
      </c>
      <c r="T24" s="1">
        <v>7.6</v>
      </c>
      <c r="U24" s="1">
        <v>4.9000000000000004</v>
      </c>
      <c r="V24" s="1">
        <v>10.5</v>
      </c>
      <c r="W24" s="1">
        <v>20.2</v>
      </c>
      <c r="X24" s="1">
        <v>23.6</v>
      </c>
      <c r="Y24" s="1">
        <v>58.8</v>
      </c>
      <c r="Z24" s="1">
        <v>161.1</v>
      </c>
      <c r="AA24" s="1">
        <v>28.2</v>
      </c>
      <c r="AB24" s="1">
        <v>36.799999999999997</v>
      </c>
      <c r="AC24" s="1">
        <v>5.9</v>
      </c>
      <c r="AD24" s="10">
        <v>1.9</v>
      </c>
      <c r="AE24" s="38"/>
      <c r="AF24" s="2"/>
      <c r="AG24" s="2"/>
      <c r="AH24" s="1">
        <v>1988</v>
      </c>
      <c r="AI24" s="1">
        <v>8.8000000000000007</v>
      </c>
      <c r="AJ24" s="1">
        <v>13.9</v>
      </c>
      <c r="AK24" s="1">
        <v>8.6999999999999993</v>
      </c>
      <c r="AL24" s="1">
        <v>-0.7</v>
      </c>
      <c r="AM24" s="1">
        <v>-20.399999999999999</v>
      </c>
      <c r="AN24" s="1">
        <v>-34.200000000000003</v>
      </c>
      <c r="AO24" s="10">
        <v>-40.200000000000003</v>
      </c>
      <c r="AP24" s="1">
        <v>-40.200000000000003</v>
      </c>
      <c r="AQ24" s="1">
        <v>-33.1</v>
      </c>
      <c r="AR24" s="1">
        <v>-27.4</v>
      </c>
      <c r="AS24" s="1">
        <v>-15.3</v>
      </c>
      <c r="AT24" s="1">
        <v>-0.7</v>
      </c>
      <c r="AU24" s="1">
        <v>10.8</v>
      </c>
      <c r="AV24" s="1">
        <v>15.2</v>
      </c>
      <c r="AW24" s="1">
        <v>6.2</v>
      </c>
      <c r="AX24" s="1">
        <v>3.1</v>
      </c>
      <c r="AY24" s="1">
        <v>-14</v>
      </c>
      <c r="AZ24" s="1">
        <v>-29.5</v>
      </c>
      <c r="BA24" s="10">
        <v>-32.9</v>
      </c>
      <c r="BB24" s="8">
        <f t="shared" si="0"/>
        <v>-13.15</v>
      </c>
    </row>
    <row r="25" spans="1:54" x14ac:dyDescent="0.3">
      <c r="A25" s="1">
        <v>1989</v>
      </c>
      <c r="B25" s="1">
        <v>0.81499999999999995</v>
      </c>
      <c r="C25" s="5"/>
      <c r="K25" s="1">
        <v>1989</v>
      </c>
      <c r="L25" s="1">
        <v>23.6</v>
      </c>
      <c r="M25" s="1">
        <v>58.8</v>
      </c>
      <c r="N25" s="1">
        <v>161.1</v>
      </c>
      <c r="O25" s="1">
        <v>28.2</v>
      </c>
      <c r="P25" s="1">
        <v>36.799999999999997</v>
      </c>
      <c r="Q25" s="1">
        <v>5.9</v>
      </c>
      <c r="R25" s="10">
        <v>1.9</v>
      </c>
      <c r="S25" s="1">
        <v>7.9</v>
      </c>
      <c r="T25" s="1">
        <v>31.8</v>
      </c>
      <c r="U25" s="1">
        <v>2.9</v>
      </c>
      <c r="V25" s="1">
        <v>5.2</v>
      </c>
      <c r="W25" s="1">
        <v>6.8</v>
      </c>
      <c r="X25" s="1">
        <v>84.3</v>
      </c>
      <c r="Y25" s="1">
        <v>75.3</v>
      </c>
      <c r="Z25" s="1">
        <v>72.2</v>
      </c>
      <c r="AA25" s="1">
        <v>44.9</v>
      </c>
      <c r="AB25" s="1">
        <v>13</v>
      </c>
      <c r="AC25" s="1">
        <v>5</v>
      </c>
      <c r="AD25" s="10">
        <v>3.2</v>
      </c>
      <c r="AE25" s="38"/>
      <c r="AF25" s="2"/>
      <c r="AG25" s="2"/>
      <c r="AH25" s="1">
        <v>1989</v>
      </c>
      <c r="AI25" s="1">
        <v>10.8</v>
      </c>
      <c r="AJ25" s="1">
        <v>15.2</v>
      </c>
      <c r="AK25" s="1">
        <v>6.2</v>
      </c>
      <c r="AL25" s="1">
        <v>3.1</v>
      </c>
      <c r="AM25" s="1">
        <v>-14</v>
      </c>
      <c r="AN25" s="1">
        <v>-29.5</v>
      </c>
      <c r="AO25" s="10">
        <v>-32.9</v>
      </c>
      <c r="AP25" s="1">
        <v>-36.9</v>
      </c>
      <c r="AQ25" s="1">
        <v>-33.5</v>
      </c>
      <c r="AR25" s="1">
        <v>-26.7</v>
      </c>
      <c r="AS25" s="1">
        <v>-18.100000000000001</v>
      </c>
      <c r="AT25" s="1">
        <v>-1.7</v>
      </c>
      <c r="AU25" s="1">
        <v>8.3000000000000007</v>
      </c>
      <c r="AV25" s="1">
        <v>11.1</v>
      </c>
      <c r="AW25" s="1">
        <v>7.9</v>
      </c>
      <c r="AX25" s="1">
        <v>1.5</v>
      </c>
      <c r="AY25" s="1">
        <v>-18.3</v>
      </c>
      <c r="AZ25" s="1">
        <v>-29.7</v>
      </c>
      <c r="BA25" s="10">
        <v>-33</v>
      </c>
      <c r="BB25" s="8">
        <f t="shared" si="0"/>
        <v>-14.091666666666669</v>
      </c>
    </row>
    <row r="26" spans="1:54" x14ac:dyDescent="0.3">
      <c r="A26" s="1">
        <v>1990</v>
      </c>
      <c r="B26" s="1">
        <v>1.071</v>
      </c>
      <c r="C26" s="5"/>
      <c r="K26" s="1">
        <v>1990</v>
      </c>
      <c r="L26" s="1">
        <v>84.3</v>
      </c>
      <c r="M26" s="1">
        <v>75.3</v>
      </c>
      <c r="N26" s="1">
        <v>72.2</v>
      </c>
      <c r="O26" s="1">
        <v>44.9</v>
      </c>
      <c r="P26" s="1">
        <v>13</v>
      </c>
      <c r="Q26" s="1">
        <v>5</v>
      </c>
      <c r="R26" s="10">
        <v>3.2</v>
      </c>
      <c r="S26" s="1">
        <v>3.4</v>
      </c>
      <c r="T26" s="1">
        <v>3.7</v>
      </c>
      <c r="U26" s="1">
        <v>6.6</v>
      </c>
      <c r="V26" s="1">
        <v>7.4</v>
      </c>
      <c r="W26" s="1">
        <v>40</v>
      </c>
      <c r="X26" s="1">
        <v>28.9</v>
      </c>
      <c r="Y26" s="1">
        <v>132.6</v>
      </c>
      <c r="Z26" s="1">
        <v>39.9</v>
      </c>
      <c r="AA26" s="1">
        <v>19.2</v>
      </c>
      <c r="AB26" s="1">
        <v>30.2</v>
      </c>
      <c r="AC26" s="1">
        <v>11.3</v>
      </c>
      <c r="AD26" s="10">
        <v>5.5</v>
      </c>
      <c r="AE26" s="38"/>
      <c r="AF26" s="2"/>
      <c r="AG26" s="2"/>
      <c r="AH26" s="1">
        <v>1990</v>
      </c>
      <c r="AI26" s="1">
        <v>8.3000000000000007</v>
      </c>
      <c r="AJ26" s="1">
        <v>11.1</v>
      </c>
      <c r="AK26" s="1">
        <v>7.9</v>
      </c>
      <c r="AL26" s="1">
        <v>1.5</v>
      </c>
      <c r="AM26" s="1">
        <v>-18.3</v>
      </c>
      <c r="AN26" s="1">
        <v>-29.7</v>
      </c>
      <c r="AO26" s="10">
        <v>-33</v>
      </c>
      <c r="AP26" s="1">
        <v>-38.4</v>
      </c>
      <c r="AQ26" s="1">
        <v>-32.4</v>
      </c>
      <c r="AR26" s="1">
        <v>-20.2</v>
      </c>
      <c r="AS26" s="1">
        <v>-12.9</v>
      </c>
      <c r="AT26" s="1">
        <v>2.8</v>
      </c>
      <c r="AU26" s="1">
        <v>10.1</v>
      </c>
      <c r="AV26" s="1">
        <v>8.6999999999999993</v>
      </c>
      <c r="AW26" s="1">
        <v>9.1</v>
      </c>
      <c r="AX26" s="1">
        <v>-1.2</v>
      </c>
      <c r="AY26" s="1">
        <v>-15.6</v>
      </c>
      <c r="AZ26" s="1">
        <v>-30.6</v>
      </c>
      <c r="BA26" s="10">
        <v>-39.4</v>
      </c>
      <c r="BB26" s="8">
        <f t="shared" si="0"/>
        <v>-13.333333333333336</v>
      </c>
    </row>
    <row r="27" spans="1:54" x14ac:dyDescent="0.3">
      <c r="A27" s="1">
        <v>1991</v>
      </c>
      <c r="B27" s="1">
        <v>0.72699999999999998</v>
      </c>
      <c r="C27" s="5"/>
      <c r="K27" s="1">
        <v>1991</v>
      </c>
      <c r="L27" s="1">
        <v>28.9</v>
      </c>
      <c r="M27" s="1">
        <v>132.6</v>
      </c>
      <c r="N27" s="1">
        <v>39.9</v>
      </c>
      <c r="O27" s="1">
        <v>19.2</v>
      </c>
      <c r="P27" s="1">
        <v>30.2</v>
      </c>
      <c r="Q27" s="1">
        <v>11.3</v>
      </c>
      <c r="R27" s="10">
        <v>5.5</v>
      </c>
      <c r="S27" s="1">
        <v>4.0999999999999996</v>
      </c>
      <c r="T27" s="1">
        <v>4.4000000000000004</v>
      </c>
      <c r="U27" s="1">
        <v>4.3</v>
      </c>
      <c r="V27" s="1">
        <v>7</v>
      </c>
      <c r="W27" s="1">
        <v>22.4</v>
      </c>
      <c r="X27" s="1">
        <v>87.7</v>
      </c>
      <c r="Y27" s="1">
        <v>12.8</v>
      </c>
      <c r="Z27" s="1">
        <v>112</v>
      </c>
      <c r="AA27" s="1">
        <v>10.9</v>
      </c>
      <c r="AB27" s="1">
        <v>10.1</v>
      </c>
      <c r="AC27" s="1">
        <v>5.6</v>
      </c>
      <c r="AD27" s="10">
        <v>3.8</v>
      </c>
      <c r="AE27" s="38"/>
      <c r="AF27" s="2"/>
      <c r="AG27" s="2"/>
      <c r="AH27" s="1">
        <v>1991</v>
      </c>
      <c r="AI27" s="1">
        <v>10.1</v>
      </c>
      <c r="AJ27" s="1">
        <v>8.6999999999999993</v>
      </c>
      <c r="AK27" s="1">
        <v>9.1</v>
      </c>
      <c r="AL27" s="1">
        <v>-1.2</v>
      </c>
      <c r="AM27" s="1">
        <v>-15.6</v>
      </c>
      <c r="AN27" s="1">
        <v>-30.6</v>
      </c>
      <c r="AO27" s="10">
        <v>-39.4</v>
      </c>
      <c r="AP27" s="1">
        <v>-37.1</v>
      </c>
      <c r="AQ27" s="1">
        <v>-38.1</v>
      </c>
      <c r="AR27" s="1">
        <v>-31.7</v>
      </c>
      <c r="AS27" s="1">
        <v>-15</v>
      </c>
      <c r="AT27" s="1">
        <v>-3.1</v>
      </c>
      <c r="AU27" s="1">
        <v>6.3</v>
      </c>
      <c r="AV27" s="1">
        <v>18.8</v>
      </c>
      <c r="AW27" s="1">
        <v>13.4</v>
      </c>
      <c r="AX27" s="1">
        <v>0.7</v>
      </c>
      <c r="AY27" s="1">
        <v>-13.2</v>
      </c>
      <c r="AZ27" s="1">
        <v>-26.5</v>
      </c>
      <c r="BA27" s="10">
        <v>-28.6</v>
      </c>
      <c r="BB27" s="8">
        <f t="shared" si="0"/>
        <v>-12.841666666666667</v>
      </c>
    </row>
    <row r="28" spans="1:54" x14ac:dyDescent="0.3">
      <c r="A28" s="1">
        <v>1992</v>
      </c>
      <c r="B28" s="1">
        <v>0.50800000000000001</v>
      </c>
      <c r="C28" s="5"/>
      <c r="K28" s="1">
        <v>1992</v>
      </c>
      <c r="L28" s="1">
        <v>87.7</v>
      </c>
      <c r="M28" s="1">
        <v>12.8</v>
      </c>
      <c r="N28" s="1">
        <v>112</v>
      </c>
      <c r="O28" s="1">
        <v>10.9</v>
      </c>
      <c r="P28" s="1">
        <v>10.1</v>
      </c>
      <c r="Q28" s="1">
        <v>5.6</v>
      </c>
      <c r="R28" s="10">
        <v>3.8</v>
      </c>
      <c r="S28" s="1">
        <v>2.8</v>
      </c>
      <c r="T28" s="1">
        <v>1.7</v>
      </c>
      <c r="U28" s="1">
        <v>4.3</v>
      </c>
      <c r="V28" s="1">
        <v>6.6</v>
      </c>
      <c r="W28" s="1">
        <v>18.7</v>
      </c>
      <c r="X28" s="1">
        <v>46.3</v>
      </c>
      <c r="Y28" s="1">
        <v>77.3</v>
      </c>
      <c r="Z28" s="1">
        <v>41.3</v>
      </c>
      <c r="AA28" s="1">
        <v>7.4</v>
      </c>
      <c r="AB28" s="1">
        <v>6.5</v>
      </c>
      <c r="AC28" s="1">
        <v>3.4</v>
      </c>
      <c r="AD28" s="10">
        <v>4.7</v>
      </c>
      <c r="AE28" s="38"/>
      <c r="AF28" s="2"/>
      <c r="AG28" s="2"/>
      <c r="AH28" s="1">
        <v>1992</v>
      </c>
      <c r="AI28" s="1">
        <v>6.3</v>
      </c>
      <c r="AJ28" s="1">
        <v>18.8</v>
      </c>
      <c r="AK28" s="1">
        <v>13.4</v>
      </c>
      <c r="AL28" s="1">
        <v>0.7</v>
      </c>
      <c r="AM28" s="1">
        <v>-13.2</v>
      </c>
      <c r="AN28" s="1">
        <v>-26.5</v>
      </c>
      <c r="AO28" s="10">
        <v>-28.6</v>
      </c>
      <c r="AP28" s="1">
        <v>-41</v>
      </c>
      <c r="AQ28" s="1">
        <v>-36.6</v>
      </c>
      <c r="AR28" s="1">
        <v>-28.9</v>
      </c>
      <c r="AS28" s="1">
        <v>-17.7</v>
      </c>
      <c r="AT28" s="1">
        <v>-3.2</v>
      </c>
      <c r="AU28" s="1">
        <v>7.2</v>
      </c>
      <c r="AV28" s="1">
        <v>11.4</v>
      </c>
      <c r="AW28" s="1">
        <v>5.4</v>
      </c>
      <c r="AX28" s="1">
        <v>-1.1000000000000001</v>
      </c>
      <c r="AY28" s="1">
        <v>-16.7</v>
      </c>
      <c r="AZ28" s="1">
        <v>-34.200000000000003</v>
      </c>
      <c r="BA28" s="10">
        <v>-36</v>
      </c>
      <c r="BB28" s="8">
        <f t="shared" si="0"/>
        <v>-15.949999999999998</v>
      </c>
    </row>
    <row r="29" spans="1:54" x14ac:dyDescent="0.3">
      <c r="A29" s="1">
        <v>1993</v>
      </c>
      <c r="B29" s="1">
        <v>0.98599999999999999</v>
      </c>
      <c r="C29" s="5"/>
      <c r="K29" s="1">
        <v>1993</v>
      </c>
      <c r="L29" s="1">
        <v>46.3</v>
      </c>
      <c r="M29" s="1">
        <v>77.3</v>
      </c>
      <c r="N29" s="1">
        <v>41.3</v>
      </c>
      <c r="O29" s="1">
        <v>7.4</v>
      </c>
      <c r="P29" s="1">
        <v>6.5</v>
      </c>
      <c r="Q29" s="1">
        <v>3.4</v>
      </c>
      <c r="R29" s="10">
        <v>4.7</v>
      </c>
      <c r="S29" s="1">
        <v>4.2</v>
      </c>
      <c r="T29" s="1">
        <v>4</v>
      </c>
      <c r="U29" s="1">
        <v>4</v>
      </c>
      <c r="V29" s="1">
        <v>5</v>
      </c>
      <c r="W29" s="1">
        <v>10.4</v>
      </c>
      <c r="X29" s="1">
        <v>28.7</v>
      </c>
      <c r="Y29" s="1">
        <v>94.4</v>
      </c>
      <c r="Z29" s="1">
        <v>12.9</v>
      </c>
      <c r="AA29" s="1">
        <v>28.7</v>
      </c>
      <c r="AB29" s="1">
        <v>10</v>
      </c>
      <c r="AC29" s="1">
        <v>1.7</v>
      </c>
      <c r="AD29" s="10">
        <v>0.8</v>
      </c>
      <c r="AE29" s="38"/>
      <c r="AF29" s="2"/>
      <c r="AG29" s="2"/>
      <c r="AH29" s="1">
        <v>1993</v>
      </c>
      <c r="AI29" s="1">
        <v>7.2</v>
      </c>
      <c r="AJ29" s="1">
        <v>11.4</v>
      </c>
      <c r="AK29" s="1">
        <v>5.4</v>
      </c>
      <c r="AL29" s="1">
        <v>-1.1000000000000001</v>
      </c>
      <c r="AM29" s="1">
        <v>-16.7</v>
      </c>
      <c r="AN29" s="1">
        <v>-34.200000000000003</v>
      </c>
      <c r="AO29" s="10">
        <v>-36</v>
      </c>
      <c r="AP29" s="1">
        <v>-35.299999999999997</v>
      </c>
      <c r="AQ29" s="1">
        <v>-37.700000000000003</v>
      </c>
      <c r="AR29" s="1">
        <v>-28.4</v>
      </c>
      <c r="AS29" s="1">
        <v>-18.8</v>
      </c>
      <c r="AT29" s="1">
        <v>-0.9</v>
      </c>
      <c r="AU29" s="1">
        <v>9.3000000000000007</v>
      </c>
      <c r="AV29" s="1">
        <v>11.4</v>
      </c>
      <c r="AW29" s="1">
        <v>7.7</v>
      </c>
      <c r="AX29" s="1">
        <v>0.3</v>
      </c>
      <c r="AY29" s="1">
        <v>-16.2</v>
      </c>
      <c r="AZ29" s="1">
        <v>-31.6</v>
      </c>
      <c r="BA29" s="10">
        <v>-42.3</v>
      </c>
      <c r="BB29" s="8">
        <f t="shared" si="0"/>
        <v>-15.208333333333334</v>
      </c>
    </row>
    <row r="30" spans="1:54" x14ac:dyDescent="0.3">
      <c r="A30" s="1">
        <v>1994</v>
      </c>
      <c r="B30" s="1">
        <v>1.3180000000000001</v>
      </c>
      <c r="C30" s="5"/>
      <c r="K30" s="1">
        <v>1994</v>
      </c>
      <c r="L30" s="1">
        <v>28.7</v>
      </c>
      <c r="M30" s="1">
        <v>94.4</v>
      </c>
      <c r="N30" s="1">
        <v>12.9</v>
      </c>
      <c r="O30" s="1">
        <v>28.7</v>
      </c>
      <c r="P30" s="1">
        <v>10</v>
      </c>
      <c r="Q30" s="1">
        <v>1.7</v>
      </c>
      <c r="R30" s="10">
        <v>0.8</v>
      </c>
      <c r="S30" s="1">
        <v>6.4</v>
      </c>
      <c r="T30" s="1">
        <v>13.9</v>
      </c>
      <c r="U30" s="1">
        <v>1.6</v>
      </c>
      <c r="V30" s="1">
        <v>1</v>
      </c>
      <c r="W30" s="1">
        <v>14</v>
      </c>
      <c r="X30" s="1">
        <v>18.5</v>
      </c>
      <c r="Y30" s="1">
        <v>23.8</v>
      </c>
      <c r="Z30" s="1">
        <v>30.8</v>
      </c>
      <c r="AA30" s="1">
        <v>13.9</v>
      </c>
      <c r="AB30" s="1">
        <v>21.5</v>
      </c>
      <c r="AC30" s="1">
        <v>4.3</v>
      </c>
      <c r="AD30" s="10">
        <v>0.9</v>
      </c>
      <c r="AE30" s="38"/>
      <c r="AF30" s="2"/>
      <c r="AG30" s="2"/>
      <c r="AH30" s="1">
        <v>1994</v>
      </c>
      <c r="AI30" s="1">
        <v>9.3000000000000007</v>
      </c>
      <c r="AJ30" s="1">
        <v>11.4</v>
      </c>
      <c r="AK30" s="1">
        <v>7.7</v>
      </c>
      <c r="AL30" s="1">
        <v>0.3</v>
      </c>
      <c r="AM30" s="1">
        <v>-16.2</v>
      </c>
      <c r="AN30" s="1">
        <v>-31.6</v>
      </c>
      <c r="AO30" s="10">
        <v>-42.3</v>
      </c>
      <c r="AP30" s="1">
        <v>-36.6</v>
      </c>
      <c r="AQ30" s="1">
        <v>-30.3</v>
      </c>
      <c r="AR30" s="1">
        <v>-30.8</v>
      </c>
      <c r="AS30" s="1">
        <v>-19.899999999999999</v>
      </c>
      <c r="AT30" s="1">
        <v>2.2999999999999998</v>
      </c>
      <c r="AU30" s="1">
        <v>10.3</v>
      </c>
      <c r="AV30" s="1">
        <v>13.4</v>
      </c>
      <c r="AW30" s="1">
        <v>6.4</v>
      </c>
      <c r="AX30" s="1">
        <v>2.6</v>
      </c>
      <c r="AY30" s="1">
        <v>-13.2</v>
      </c>
      <c r="AZ30" s="1">
        <v>-28.3</v>
      </c>
      <c r="BA30" s="10">
        <v>-31.9</v>
      </c>
      <c r="BB30" s="8">
        <f t="shared" si="0"/>
        <v>-13</v>
      </c>
    </row>
    <row r="31" spans="1:54" x14ac:dyDescent="0.3">
      <c r="A31" s="1">
        <v>1995</v>
      </c>
      <c r="B31" s="1">
        <v>1.4850000000000001</v>
      </c>
      <c r="C31" s="5"/>
      <c r="K31" s="1">
        <v>1995</v>
      </c>
      <c r="L31" s="1">
        <v>18.5</v>
      </c>
      <c r="M31" s="1">
        <v>23.8</v>
      </c>
      <c r="N31" s="1">
        <v>30.8</v>
      </c>
      <c r="O31" s="1">
        <v>13.9</v>
      </c>
      <c r="P31" s="1">
        <v>21.5</v>
      </c>
      <c r="Q31" s="1">
        <v>4.3</v>
      </c>
      <c r="R31" s="10">
        <v>0.9</v>
      </c>
      <c r="S31" s="1">
        <v>3.2</v>
      </c>
      <c r="T31" s="1">
        <v>1.5</v>
      </c>
      <c r="U31" s="1">
        <v>6.5</v>
      </c>
      <c r="V31" s="1">
        <v>0.9</v>
      </c>
      <c r="W31" s="1">
        <v>6</v>
      </c>
      <c r="X31" s="1">
        <v>36.299999999999997</v>
      </c>
      <c r="Y31" s="1">
        <v>47.5</v>
      </c>
      <c r="Z31" s="1">
        <v>71.2</v>
      </c>
      <c r="AA31" s="1">
        <v>36.200000000000003</v>
      </c>
      <c r="AB31" s="1">
        <v>9</v>
      </c>
      <c r="AC31" s="1">
        <v>11.7</v>
      </c>
      <c r="AD31" s="10">
        <v>1</v>
      </c>
      <c r="AE31" s="38"/>
      <c r="AF31" s="2"/>
      <c r="AG31" s="2"/>
      <c r="AH31" s="1">
        <v>1995</v>
      </c>
      <c r="AI31" s="1">
        <v>10.3</v>
      </c>
      <c r="AJ31" s="1">
        <v>13.4</v>
      </c>
      <c r="AK31" s="1">
        <v>6.4</v>
      </c>
      <c r="AL31" s="1">
        <v>2.6</v>
      </c>
      <c r="AM31" s="1">
        <v>-13.2</v>
      </c>
      <c r="AN31" s="1">
        <v>-28.3</v>
      </c>
      <c r="AO31" s="10">
        <v>-31.9</v>
      </c>
      <c r="AP31" s="1">
        <v>-38.6</v>
      </c>
      <c r="AQ31" s="1">
        <v>-28.6</v>
      </c>
      <c r="AR31" s="1">
        <v>-30.2</v>
      </c>
      <c r="AS31" s="1">
        <v>-18.8</v>
      </c>
      <c r="AT31" s="1">
        <v>-0.5</v>
      </c>
      <c r="AU31" s="1">
        <v>12.1</v>
      </c>
      <c r="AV31" s="1">
        <v>13.6</v>
      </c>
      <c r="AW31" s="1">
        <v>10.5</v>
      </c>
      <c r="AX31" s="1">
        <v>1.1000000000000001</v>
      </c>
      <c r="AY31" s="1">
        <v>-14.4</v>
      </c>
      <c r="AZ31" s="1">
        <v>-26.5</v>
      </c>
      <c r="BA31" s="10">
        <v>-34</v>
      </c>
      <c r="BB31" s="8">
        <f t="shared" si="0"/>
        <v>-12.858333333333334</v>
      </c>
    </row>
    <row r="32" spans="1:54" x14ac:dyDescent="0.3">
      <c r="A32" s="1">
        <v>1996</v>
      </c>
      <c r="B32" s="1">
        <v>0.38600000000000001</v>
      </c>
      <c r="C32" s="5"/>
      <c r="K32" s="1">
        <v>1996</v>
      </c>
      <c r="L32" s="1">
        <v>36.299999999999997</v>
      </c>
      <c r="M32" s="1">
        <v>47.5</v>
      </c>
      <c r="N32" s="1">
        <v>71.2</v>
      </c>
      <c r="O32" s="1">
        <v>36.200000000000003</v>
      </c>
      <c r="P32" s="1">
        <v>9</v>
      </c>
      <c r="Q32" s="1">
        <v>11.7</v>
      </c>
      <c r="R32" s="10">
        <v>1</v>
      </c>
      <c r="S32" s="1">
        <v>6</v>
      </c>
      <c r="T32" s="1">
        <v>5.2</v>
      </c>
      <c r="U32" s="1">
        <v>7.4</v>
      </c>
      <c r="V32" s="1">
        <v>2.1</v>
      </c>
      <c r="W32" s="1">
        <v>19.399999999999999</v>
      </c>
      <c r="X32" s="1">
        <v>58.1</v>
      </c>
      <c r="Y32" s="1">
        <v>52.2</v>
      </c>
      <c r="Z32" s="1">
        <v>62.4</v>
      </c>
      <c r="AA32" s="1">
        <v>26.8</v>
      </c>
      <c r="AB32" s="1">
        <v>13.4</v>
      </c>
      <c r="AC32" s="1">
        <v>18</v>
      </c>
      <c r="AD32" s="10">
        <v>9.3000000000000007</v>
      </c>
      <c r="AE32" s="38"/>
      <c r="AF32" s="2"/>
      <c r="AG32" s="2"/>
      <c r="AH32" s="1">
        <v>1996</v>
      </c>
      <c r="AI32" s="1">
        <v>12.1</v>
      </c>
      <c r="AJ32" s="1">
        <v>13.6</v>
      </c>
      <c r="AK32" s="1">
        <v>10.5</v>
      </c>
      <c r="AL32" s="1">
        <v>1.1000000000000001</v>
      </c>
      <c r="AM32" s="1">
        <v>-14.4</v>
      </c>
      <c r="AN32" s="1">
        <v>-26.5</v>
      </c>
      <c r="AO32" s="10">
        <v>-34</v>
      </c>
      <c r="AP32" s="1">
        <v>-37.299999999999997</v>
      </c>
      <c r="AQ32" s="1">
        <v>-30.1</v>
      </c>
      <c r="AR32" s="1">
        <v>-31.4</v>
      </c>
      <c r="AS32" s="1">
        <v>-16.5</v>
      </c>
      <c r="AT32" s="1">
        <v>-2.9</v>
      </c>
      <c r="AU32" s="1">
        <v>4.7</v>
      </c>
      <c r="AV32" s="1">
        <v>9</v>
      </c>
      <c r="AW32" s="1">
        <v>8.4</v>
      </c>
      <c r="AX32" s="1">
        <v>-1.8</v>
      </c>
      <c r="AY32" s="1">
        <v>-15.7</v>
      </c>
      <c r="AZ32" s="1">
        <v>-30.6</v>
      </c>
      <c r="BA32" s="10">
        <v>-38.200000000000003</v>
      </c>
      <c r="BB32" s="8">
        <f t="shared" si="0"/>
        <v>-15.200000000000003</v>
      </c>
    </row>
    <row r="33" spans="1:54" x14ac:dyDescent="0.3">
      <c r="A33" s="1">
        <v>1997</v>
      </c>
      <c r="B33" s="1">
        <v>1.1679999999999999</v>
      </c>
      <c r="C33" s="5"/>
      <c r="K33" s="1">
        <v>1997</v>
      </c>
      <c r="L33" s="1">
        <v>58.1</v>
      </c>
      <c r="M33" s="1">
        <v>52.2</v>
      </c>
      <c r="N33" s="1">
        <v>62.4</v>
      </c>
      <c r="O33" s="1">
        <v>26.8</v>
      </c>
      <c r="P33" s="1">
        <v>13.4</v>
      </c>
      <c r="Q33" s="1">
        <v>18</v>
      </c>
      <c r="R33" s="10">
        <v>9.3000000000000007</v>
      </c>
      <c r="S33" s="1">
        <v>7.4</v>
      </c>
      <c r="T33" s="1">
        <v>8.4</v>
      </c>
      <c r="U33" s="1">
        <v>2.2999999999999998</v>
      </c>
      <c r="V33" s="1">
        <v>4.4000000000000004</v>
      </c>
      <c r="W33" s="1">
        <v>13</v>
      </c>
      <c r="X33" s="1">
        <v>47</v>
      </c>
      <c r="Y33" s="1">
        <v>63.5</v>
      </c>
      <c r="Z33" s="1">
        <v>98</v>
      </c>
      <c r="AA33" s="1">
        <v>19.2</v>
      </c>
      <c r="AB33" s="1">
        <v>14.1</v>
      </c>
      <c r="AC33" s="1">
        <v>7.9</v>
      </c>
      <c r="AD33" s="10">
        <v>4.5</v>
      </c>
      <c r="AE33" s="38"/>
      <c r="AF33" s="2"/>
      <c r="AG33" s="2"/>
      <c r="AH33" s="1">
        <v>1997</v>
      </c>
      <c r="AI33" s="1">
        <v>4.7</v>
      </c>
      <c r="AJ33" s="1">
        <v>9</v>
      </c>
      <c r="AK33" s="1">
        <v>8.4</v>
      </c>
      <c r="AL33" s="1">
        <v>-1.8</v>
      </c>
      <c r="AM33" s="1">
        <v>-15.7</v>
      </c>
      <c r="AN33" s="1">
        <v>-30.6</v>
      </c>
      <c r="AO33" s="10">
        <v>-38.200000000000003</v>
      </c>
      <c r="AP33" s="1">
        <v>-36.9</v>
      </c>
      <c r="AQ33" s="1">
        <v>-33.299999999999997</v>
      </c>
      <c r="AR33" s="1">
        <v>-31</v>
      </c>
      <c r="AS33" s="1">
        <v>-14.7</v>
      </c>
      <c r="AT33" s="1">
        <v>-5</v>
      </c>
      <c r="AU33" s="1">
        <v>10.7</v>
      </c>
      <c r="AV33" s="1">
        <v>14.8</v>
      </c>
      <c r="AW33" s="1">
        <v>10.199999999999999</v>
      </c>
      <c r="AX33" s="1">
        <v>-0.8</v>
      </c>
      <c r="AY33" s="1">
        <v>-12.7</v>
      </c>
      <c r="AZ33" s="1">
        <v>-33.5</v>
      </c>
      <c r="BA33" s="10">
        <v>-42.6</v>
      </c>
      <c r="BB33" s="8">
        <f t="shared" si="0"/>
        <v>-14.566666666666665</v>
      </c>
    </row>
    <row r="34" spans="1:54" x14ac:dyDescent="0.3">
      <c r="A34" s="1">
        <v>1998</v>
      </c>
      <c r="B34" s="1">
        <v>1.0640000000000001</v>
      </c>
      <c r="C34" s="5"/>
      <c r="K34" s="1">
        <v>1998</v>
      </c>
      <c r="L34" s="1">
        <v>47</v>
      </c>
      <c r="M34" s="1">
        <v>63.5</v>
      </c>
      <c r="N34" s="1">
        <v>98</v>
      </c>
      <c r="O34" s="1">
        <v>19.2</v>
      </c>
      <c r="P34" s="1">
        <v>14.1</v>
      </c>
      <c r="Q34" s="1">
        <v>7.9</v>
      </c>
      <c r="R34" s="10">
        <v>4.5</v>
      </c>
      <c r="S34" s="1">
        <v>9</v>
      </c>
      <c r="T34" s="1">
        <v>5.8</v>
      </c>
      <c r="U34" s="1">
        <v>3.5</v>
      </c>
      <c r="V34" s="1">
        <v>3.2</v>
      </c>
      <c r="W34" s="1">
        <v>3.5</v>
      </c>
      <c r="X34" s="1">
        <v>44</v>
      </c>
      <c r="Y34" s="1">
        <v>33.1</v>
      </c>
      <c r="Z34" s="1">
        <v>30</v>
      </c>
      <c r="AA34" s="1">
        <v>49.3</v>
      </c>
      <c r="AB34" s="1">
        <v>13.9</v>
      </c>
      <c r="AC34" s="1">
        <v>17.600000000000001</v>
      </c>
      <c r="AD34" s="10">
        <v>4.8</v>
      </c>
      <c r="AE34" s="38"/>
      <c r="AF34" s="2"/>
      <c r="AG34" s="2"/>
      <c r="AH34" s="1">
        <v>1998</v>
      </c>
      <c r="AI34" s="1">
        <v>10.7</v>
      </c>
      <c r="AJ34" s="1">
        <v>14.8</v>
      </c>
      <c r="AK34" s="1">
        <v>10.199999999999999</v>
      </c>
      <c r="AL34" s="1">
        <v>-0.8</v>
      </c>
      <c r="AM34" s="1">
        <v>-12.7</v>
      </c>
      <c r="AN34" s="1">
        <v>-33.5</v>
      </c>
      <c r="AO34" s="10">
        <v>-42.6</v>
      </c>
      <c r="AP34" s="1">
        <v>-35.6</v>
      </c>
      <c r="AQ34" s="1">
        <v>-37.299999999999997</v>
      </c>
      <c r="AR34" s="1">
        <v>-31.5</v>
      </c>
      <c r="AS34" s="1">
        <v>-18.899999999999999</v>
      </c>
      <c r="AT34" s="1">
        <v>-3.6</v>
      </c>
      <c r="AU34" s="1">
        <v>11.5</v>
      </c>
      <c r="AV34" s="1">
        <v>13.1</v>
      </c>
      <c r="AW34" s="1">
        <v>6.7</v>
      </c>
      <c r="AX34" s="1">
        <v>-0.4</v>
      </c>
      <c r="AY34" s="1">
        <v>-18.3</v>
      </c>
      <c r="AZ34" s="1">
        <v>-29.8</v>
      </c>
      <c r="BA34" s="10">
        <v>-40.9</v>
      </c>
      <c r="BB34" s="8">
        <f t="shared" ref="BB34:BB57" si="1">AVERAGE(AP34:BA34)</f>
        <v>-15.41666666666667</v>
      </c>
    </row>
    <row r="35" spans="1:54" x14ac:dyDescent="0.3">
      <c r="A35" s="1">
        <v>1999</v>
      </c>
      <c r="B35" s="1">
        <v>1.129</v>
      </c>
      <c r="C35" s="5"/>
      <c r="K35" s="1">
        <v>1999</v>
      </c>
      <c r="L35" s="1">
        <v>44</v>
      </c>
      <c r="M35" s="1">
        <v>33.1</v>
      </c>
      <c r="N35" s="1">
        <v>30</v>
      </c>
      <c r="O35" s="1">
        <v>49.3</v>
      </c>
      <c r="P35" s="1">
        <v>13.9</v>
      </c>
      <c r="Q35" s="1">
        <v>17.600000000000001</v>
      </c>
      <c r="R35" s="10">
        <v>4.8</v>
      </c>
      <c r="S35" s="1">
        <v>7.2</v>
      </c>
      <c r="T35" s="1">
        <v>2.6</v>
      </c>
      <c r="U35" s="1">
        <v>6.2</v>
      </c>
      <c r="V35" s="1">
        <v>0</v>
      </c>
      <c r="W35" s="1">
        <v>20.399999999999999</v>
      </c>
      <c r="X35" s="1">
        <v>43.6</v>
      </c>
      <c r="Y35" s="1">
        <v>45.1</v>
      </c>
      <c r="Z35" s="1">
        <v>69.599999999999994</v>
      </c>
      <c r="AA35" s="1">
        <v>31.2</v>
      </c>
      <c r="AB35" s="1">
        <v>16.7</v>
      </c>
      <c r="AC35" s="1">
        <v>10.4</v>
      </c>
      <c r="AD35" s="10">
        <v>3.8</v>
      </c>
      <c r="AE35" s="38"/>
      <c r="AF35" s="2"/>
      <c r="AG35" s="2"/>
      <c r="AH35" s="1">
        <v>1999</v>
      </c>
      <c r="AI35" s="1">
        <v>11.5</v>
      </c>
      <c r="AJ35" s="1">
        <v>13.1</v>
      </c>
      <c r="AK35" s="1">
        <v>6.7</v>
      </c>
      <c r="AL35" s="1">
        <v>-0.4</v>
      </c>
      <c r="AM35" s="1">
        <v>-18.3</v>
      </c>
      <c r="AN35" s="1">
        <v>-29.8</v>
      </c>
      <c r="AO35" s="10">
        <v>-40.9</v>
      </c>
      <c r="AP35" s="1">
        <v>-37.700000000000003</v>
      </c>
      <c r="AQ35" s="1">
        <v>-39.5</v>
      </c>
      <c r="AR35" s="1">
        <v>-34.6</v>
      </c>
      <c r="AS35" s="1">
        <v>-20.3</v>
      </c>
      <c r="AT35" s="1">
        <v>-2.8</v>
      </c>
      <c r="AU35" s="1">
        <v>11.2</v>
      </c>
      <c r="AV35" s="1">
        <v>11.5</v>
      </c>
      <c r="AW35" s="1">
        <v>9</v>
      </c>
      <c r="AX35" s="1">
        <v>-0.8</v>
      </c>
      <c r="AY35" s="1">
        <v>-16.399999999999999</v>
      </c>
      <c r="AZ35" s="1">
        <v>-35.1</v>
      </c>
      <c r="BA35" s="10">
        <v>-34.1</v>
      </c>
      <c r="BB35" s="8">
        <f t="shared" si="1"/>
        <v>-15.800000000000002</v>
      </c>
    </row>
    <row r="36" spans="1:54" x14ac:dyDescent="0.3">
      <c r="A36" s="1">
        <v>2000</v>
      </c>
      <c r="B36" s="1">
        <v>0.54700000000000004</v>
      </c>
      <c r="C36" s="5"/>
      <c r="K36" s="1">
        <v>2000</v>
      </c>
      <c r="L36" s="1">
        <v>43.6</v>
      </c>
      <c r="M36" s="1">
        <v>45.1</v>
      </c>
      <c r="N36" s="1">
        <v>69.599999999999994</v>
      </c>
      <c r="O36" s="1">
        <v>31.2</v>
      </c>
      <c r="P36" s="1">
        <v>16.7</v>
      </c>
      <c r="Q36" s="1">
        <v>10.4</v>
      </c>
      <c r="R36" s="10">
        <v>3.8</v>
      </c>
      <c r="S36" s="1">
        <v>5.4</v>
      </c>
      <c r="T36" s="1">
        <v>7.3</v>
      </c>
      <c r="U36" s="1">
        <v>16.100000000000001</v>
      </c>
      <c r="V36" s="1">
        <v>2.8</v>
      </c>
      <c r="W36" s="1">
        <v>12.6</v>
      </c>
      <c r="X36" s="1">
        <v>36.4</v>
      </c>
      <c r="Y36" s="1">
        <v>67.099999999999994</v>
      </c>
      <c r="Z36" s="1">
        <v>19</v>
      </c>
      <c r="AA36" s="1">
        <v>27.4</v>
      </c>
      <c r="AB36" s="1">
        <v>24.5</v>
      </c>
      <c r="AC36" s="1">
        <v>3.6</v>
      </c>
      <c r="AD36" s="10">
        <v>10.8</v>
      </c>
      <c r="AE36" s="38"/>
      <c r="AF36" s="2"/>
      <c r="AG36" s="2"/>
      <c r="AH36" s="1">
        <v>2000</v>
      </c>
      <c r="AI36" s="1">
        <v>11.2</v>
      </c>
      <c r="AJ36" s="1">
        <v>11.5</v>
      </c>
      <c r="AK36" s="1">
        <v>9</v>
      </c>
      <c r="AL36" s="1">
        <v>-0.8</v>
      </c>
      <c r="AM36" s="1">
        <v>-16.399999999999999</v>
      </c>
      <c r="AN36" s="1">
        <v>-35.1</v>
      </c>
      <c r="AO36" s="10">
        <v>-34.1</v>
      </c>
      <c r="AP36" s="1">
        <v>-34.6</v>
      </c>
      <c r="AQ36" s="1">
        <v>-30.4</v>
      </c>
      <c r="AR36" s="1">
        <v>-30.7</v>
      </c>
      <c r="AS36" s="1">
        <v>-15.8</v>
      </c>
      <c r="AT36" s="1">
        <v>-0.7</v>
      </c>
      <c r="AU36" s="1">
        <v>9.5</v>
      </c>
      <c r="AV36" s="1">
        <v>12.5</v>
      </c>
      <c r="AW36" s="1">
        <v>7.5</v>
      </c>
      <c r="AX36" s="1">
        <v>0.9</v>
      </c>
      <c r="AY36" s="1">
        <v>-14.1</v>
      </c>
      <c r="AZ36" s="1">
        <v>-35</v>
      </c>
      <c r="BA36" s="10">
        <v>-35</v>
      </c>
      <c r="BB36" s="8">
        <f t="shared" si="1"/>
        <v>-13.824999999999998</v>
      </c>
    </row>
    <row r="37" spans="1:54" x14ac:dyDescent="0.3">
      <c r="A37" s="1">
        <v>2001</v>
      </c>
      <c r="B37" s="1">
        <v>0.91</v>
      </c>
      <c r="C37" s="5"/>
      <c r="K37" s="1">
        <v>2001</v>
      </c>
      <c r="L37" s="1">
        <v>36.4</v>
      </c>
      <c r="M37" s="1">
        <v>67.099999999999994</v>
      </c>
      <c r="N37" s="1">
        <v>19</v>
      </c>
      <c r="O37" s="1">
        <v>27.4</v>
      </c>
      <c r="P37" s="1">
        <v>24.5</v>
      </c>
      <c r="Q37" s="1">
        <v>3.6</v>
      </c>
      <c r="R37" s="10">
        <v>10.8</v>
      </c>
      <c r="S37" s="1">
        <v>5.0999999999999996</v>
      </c>
      <c r="T37" s="1">
        <v>2.8</v>
      </c>
      <c r="U37" s="1">
        <v>4.7</v>
      </c>
      <c r="V37" s="1">
        <v>6.5</v>
      </c>
      <c r="W37" s="1">
        <v>8.6999999999999993</v>
      </c>
      <c r="X37" s="1">
        <v>12.4</v>
      </c>
      <c r="Y37" s="1">
        <v>12</v>
      </c>
      <c r="Z37" s="1">
        <v>72.400000000000006</v>
      </c>
      <c r="AA37" s="1">
        <v>37.5</v>
      </c>
      <c r="AB37" s="1">
        <v>13.3</v>
      </c>
      <c r="AC37" s="1">
        <v>16.8</v>
      </c>
      <c r="AD37" s="10">
        <v>5.8</v>
      </c>
      <c r="AE37" s="38"/>
      <c r="AF37" s="2"/>
      <c r="AG37" s="2"/>
      <c r="AH37" s="1">
        <v>2001</v>
      </c>
      <c r="AI37" s="1">
        <v>9.5</v>
      </c>
      <c r="AJ37" s="1">
        <v>12.5</v>
      </c>
      <c r="AK37" s="1">
        <v>7.5</v>
      </c>
      <c r="AL37" s="1">
        <v>0.9</v>
      </c>
      <c r="AM37" s="1">
        <v>-14.1</v>
      </c>
      <c r="AN37" s="1">
        <v>-35</v>
      </c>
      <c r="AO37" s="10">
        <v>-35</v>
      </c>
      <c r="AP37" s="1">
        <v>-38.1</v>
      </c>
      <c r="AQ37" s="1">
        <v>-37.299999999999997</v>
      </c>
      <c r="AR37" s="1">
        <v>-29.7</v>
      </c>
      <c r="AS37" s="1">
        <v>-17.7</v>
      </c>
      <c r="AT37" s="1">
        <v>0.3</v>
      </c>
      <c r="AU37" s="1">
        <v>9.1999999999999993</v>
      </c>
      <c r="AV37" s="1">
        <v>18.600000000000001</v>
      </c>
      <c r="AW37" s="1">
        <v>7</v>
      </c>
      <c r="AX37" s="1">
        <v>-2.7</v>
      </c>
      <c r="AY37" s="1">
        <v>-16.7</v>
      </c>
      <c r="AZ37" s="1">
        <v>-29.8</v>
      </c>
      <c r="BA37" s="10">
        <v>-33.6</v>
      </c>
      <c r="BB37" s="8">
        <f t="shared" si="1"/>
        <v>-14.208333333333336</v>
      </c>
    </row>
    <row r="38" spans="1:54" x14ac:dyDescent="0.3">
      <c r="A38" s="1">
        <v>2002</v>
      </c>
      <c r="B38" s="1">
        <v>0.754</v>
      </c>
      <c r="C38" s="5"/>
      <c r="K38" s="1">
        <v>2002</v>
      </c>
      <c r="L38" s="1">
        <v>12.4</v>
      </c>
      <c r="M38" s="1">
        <v>12</v>
      </c>
      <c r="N38" s="1">
        <v>72.400000000000006</v>
      </c>
      <c r="O38" s="1">
        <v>37.5</v>
      </c>
      <c r="P38" s="1">
        <v>13.3</v>
      </c>
      <c r="Q38" s="1">
        <v>16.8</v>
      </c>
      <c r="R38" s="10">
        <v>5.8</v>
      </c>
      <c r="S38" s="1">
        <v>7.3</v>
      </c>
      <c r="T38" s="1">
        <v>16.3</v>
      </c>
      <c r="U38" s="1">
        <v>11.5</v>
      </c>
      <c r="V38" s="1">
        <v>5.5</v>
      </c>
      <c r="W38" s="1">
        <v>35.4</v>
      </c>
      <c r="X38" s="1">
        <v>52.9</v>
      </c>
      <c r="Y38" s="1">
        <v>88.1</v>
      </c>
      <c r="Z38" s="1">
        <v>68.5</v>
      </c>
      <c r="AA38" s="1">
        <v>37</v>
      </c>
      <c r="AB38" s="1">
        <v>3.8</v>
      </c>
      <c r="AC38" s="1">
        <v>3.7</v>
      </c>
      <c r="AD38" s="10">
        <v>6.3</v>
      </c>
      <c r="AE38" s="38"/>
      <c r="AF38" s="2"/>
      <c r="AG38" s="2"/>
      <c r="AH38" s="1">
        <v>2002</v>
      </c>
      <c r="AI38" s="1">
        <v>9.1999999999999993</v>
      </c>
      <c r="AJ38" s="1">
        <v>18.600000000000001</v>
      </c>
      <c r="AK38" s="1">
        <v>7</v>
      </c>
      <c r="AL38" s="1">
        <v>-2.7</v>
      </c>
      <c r="AM38" s="1">
        <v>-16.7</v>
      </c>
      <c r="AN38" s="1">
        <v>-29.8</v>
      </c>
      <c r="AO38" s="10">
        <v>-33.6</v>
      </c>
      <c r="AP38" s="1">
        <v>-41.2</v>
      </c>
      <c r="AQ38" s="1">
        <v>-42.1</v>
      </c>
      <c r="AR38" s="1">
        <v>-27.9</v>
      </c>
      <c r="AS38" s="1">
        <v>-18.899999999999999</v>
      </c>
      <c r="AT38" s="1">
        <v>-4.2</v>
      </c>
      <c r="AU38" s="1">
        <v>11.6</v>
      </c>
      <c r="AV38" s="1">
        <v>12.4</v>
      </c>
      <c r="AW38" s="1">
        <v>11</v>
      </c>
      <c r="AX38" s="1">
        <v>-0.6</v>
      </c>
      <c r="AY38" s="1">
        <v>-13.9</v>
      </c>
      <c r="AZ38" s="1">
        <v>-27</v>
      </c>
      <c r="BA38" s="10">
        <v>-36.1</v>
      </c>
      <c r="BB38" s="8">
        <f t="shared" si="1"/>
        <v>-14.741666666666667</v>
      </c>
    </row>
    <row r="39" spans="1:54" x14ac:dyDescent="0.3">
      <c r="A39" s="1">
        <v>2003</v>
      </c>
      <c r="B39" s="1">
        <v>0.68700000000000006</v>
      </c>
      <c r="C39" s="5"/>
      <c r="K39" s="1">
        <v>2003</v>
      </c>
      <c r="L39" s="1">
        <v>52.9</v>
      </c>
      <c r="M39" s="1">
        <v>88.1</v>
      </c>
      <c r="N39" s="1">
        <v>68.5</v>
      </c>
      <c r="O39" s="1">
        <v>37</v>
      </c>
      <c r="P39" s="1">
        <v>3.8</v>
      </c>
      <c r="Q39" s="1">
        <v>3.7</v>
      </c>
      <c r="R39" s="10">
        <v>6.3</v>
      </c>
      <c r="S39" s="1">
        <v>12.1</v>
      </c>
      <c r="T39" s="1">
        <v>3.6</v>
      </c>
      <c r="U39" s="1">
        <v>4.3</v>
      </c>
      <c r="V39" s="1">
        <v>10.4</v>
      </c>
      <c r="W39" s="1">
        <v>26.2</v>
      </c>
      <c r="X39" s="1">
        <v>50.2</v>
      </c>
      <c r="Y39" s="1">
        <v>48</v>
      </c>
      <c r="Z39" s="1">
        <v>30.1</v>
      </c>
      <c r="AA39" s="1">
        <v>19</v>
      </c>
      <c r="AB39" s="1">
        <v>14.8</v>
      </c>
      <c r="AC39" s="1">
        <v>29.4</v>
      </c>
      <c r="AD39" s="10">
        <v>4.8</v>
      </c>
      <c r="AE39" s="38"/>
      <c r="AF39" s="2"/>
      <c r="AG39" s="2"/>
      <c r="AH39" s="1">
        <v>2003</v>
      </c>
      <c r="AI39" s="1">
        <v>11.6</v>
      </c>
      <c r="AJ39" s="1">
        <v>12.4</v>
      </c>
      <c r="AK39" s="1">
        <v>11</v>
      </c>
      <c r="AL39" s="1">
        <v>-0.6</v>
      </c>
      <c r="AM39" s="1">
        <v>-13.9</v>
      </c>
      <c r="AN39" s="1">
        <v>-27</v>
      </c>
      <c r="AO39" s="10">
        <v>-36.1</v>
      </c>
      <c r="AP39" s="1">
        <v>-36.4</v>
      </c>
      <c r="AQ39" s="1">
        <v>-39.200000000000003</v>
      </c>
      <c r="AR39" s="1">
        <v>-26.4</v>
      </c>
      <c r="AS39" s="1">
        <v>-15.2</v>
      </c>
      <c r="AT39" s="1">
        <v>-3.4</v>
      </c>
      <c r="AU39" s="1">
        <v>6.6</v>
      </c>
      <c r="AV39" s="1">
        <v>15.1</v>
      </c>
      <c r="AW39" s="1">
        <v>10.3</v>
      </c>
      <c r="AX39" s="1">
        <v>4.2</v>
      </c>
      <c r="AY39" s="1">
        <v>-14.2</v>
      </c>
      <c r="AZ39" s="1">
        <v>-28</v>
      </c>
      <c r="BA39" s="10">
        <v>-37.200000000000003</v>
      </c>
      <c r="BB39" s="8">
        <f t="shared" si="1"/>
        <v>-13.65</v>
      </c>
    </row>
    <row r="40" spans="1:54" x14ac:dyDescent="0.3">
      <c r="A40" s="1">
        <v>2004</v>
      </c>
      <c r="B40" s="1">
        <v>0.90200000000000002</v>
      </c>
      <c r="C40" s="5"/>
      <c r="K40" s="1">
        <v>2004</v>
      </c>
      <c r="L40" s="1">
        <v>50.2</v>
      </c>
      <c r="M40" s="1">
        <v>48</v>
      </c>
      <c r="N40" s="1">
        <v>30.1</v>
      </c>
      <c r="O40" s="1">
        <v>19</v>
      </c>
      <c r="P40" s="1">
        <v>14.8</v>
      </c>
      <c r="Q40" s="1">
        <v>29.4</v>
      </c>
      <c r="R40" s="10">
        <v>4.8</v>
      </c>
      <c r="S40" s="1">
        <v>2.2999999999999998</v>
      </c>
      <c r="T40" s="1">
        <v>6.8</v>
      </c>
      <c r="U40" s="1">
        <v>3.4</v>
      </c>
      <c r="V40" s="1">
        <v>4.3</v>
      </c>
      <c r="W40" s="1">
        <v>6.1</v>
      </c>
      <c r="X40" s="1">
        <v>42.4</v>
      </c>
      <c r="Y40" s="1">
        <v>45.1</v>
      </c>
      <c r="Z40" s="1">
        <v>30.8</v>
      </c>
      <c r="AA40" s="1">
        <v>51.1</v>
      </c>
      <c r="AB40" s="1">
        <v>19.5</v>
      </c>
      <c r="AC40" s="1">
        <v>13.3</v>
      </c>
      <c r="AD40" s="10">
        <v>3.2</v>
      </c>
      <c r="AE40" s="38"/>
      <c r="AF40" s="2"/>
      <c r="AG40" s="2"/>
      <c r="AH40" s="1">
        <v>2004</v>
      </c>
      <c r="AI40" s="1">
        <v>6.6</v>
      </c>
      <c r="AJ40" s="1">
        <v>15.1</v>
      </c>
      <c r="AK40" s="1">
        <v>10.3</v>
      </c>
      <c r="AL40" s="1">
        <v>4.2</v>
      </c>
      <c r="AM40" s="1">
        <v>-14.2</v>
      </c>
      <c r="AN40" s="1">
        <v>-28</v>
      </c>
      <c r="AO40" s="10">
        <v>-37.200000000000003</v>
      </c>
      <c r="AP40" s="1">
        <v>-40.4</v>
      </c>
      <c r="AQ40" s="1">
        <v>-39.200000000000003</v>
      </c>
      <c r="AR40" s="1">
        <v>-30.4</v>
      </c>
      <c r="AS40" s="1">
        <v>-18.7</v>
      </c>
      <c r="AT40" s="1">
        <v>-3.3</v>
      </c>
      <c r="AU40" s="1">
        <v>6.1</v>
      </c>
      <c r="AV40" s="1">
        <v>10.5</v>
      </c>
      <c r="AW40" s="1">
        <v>9.4</v>
      </c>
      <c r="AX40" s="1">
        <v>0.8</v>
      </c>
      <c r="AY40" s="1">
        <v>-22.3</v>
      </c>
      <c r="AZ40" s="1">
        <v>-29.8</v>
      </c>
      <c r="BA40" s="10">
        <v>-35.299999999999997</v>
      </c>
      <c r="BB40" s="8">
        <f t="shared" si="1"/>
        <v>-16.05</v>
      </c>
    </row>
    <row r="41" spans="1:54" x14ac:dyDescent="0.3">
      <c r="A41" s="1">
        <v>2005</v>
      </c>
      <c r="B41" s="1">
        <v>1.2769999999999999</v>
      </c>
      <c r="C41" s="5"/>
      <c r="K41" s="1">
        <v>2005</v>
      </c>
      <c r="L41" s="1">
        <v>42.4</v>
      </c>
      <c r="M41" s="1">
        <v>45.1</v>
      </c>
      <c r="N41" s="1">
        <v>30.8</v>
      </c>
      <c r="O41" s="1">
        <v>51.1</v>
      </c>
      <c r="P41" s="1">
        <v>19.5</v>
      </c>
      <c r="Q41" s="1">
        <v>13.3</v>
      </c>
      <c r="R41" s="10">
        <v>3.2</v>
      </c>
      <c r="S41" s="1">
        <v>4.7</v>
      </c>
      <c r="T41" s="1">
        <v>6.3</v>
      </c>
      <c r="U41" s="1">
        <v>7.1</v>
      </c>
      <c r="V41" s="1">
        <v>2.8</v>
      </c>
      <c r="W41" s="1">
        <v>7.5</v>
      </c>
      <c r="X41" s="1">
        <v>26.6</v>
      </c>
      <c r="Y41" s="1">
        <v>100.2</v>
      </c>
      <c r="Z41" s="1">
        <v>58.1</v>
      </c>
      <c r="AA41" s="1">
        <v>36.299999999999997</v>
      </c>
      <c r="AB41" s="1">
        <v>15.4</v>
      </c>
      <c r="AC41" s="1">
        <v>12.8</v>
      </c>
      <c r="AD41" s="10">
        <v>3.5</v>
      </c>
      <c r="AE41" s="38"/>
      <c r="AF41" s="2"/>
      <c r="AG41" s="2"/>
      <c r="AH41" s="1">
        <v>2005</v>
      </c>
      <c r="AI41" s="1">
        <v>6.1</v>
      </c>
      <c r="AJ41" s="1">
        <v>10.5</v>
      </c>
      <c r="AK41" s="1">
        <v>9.4</v>
      </c>
      <c r="AL41" s="1">
        <v>0.8</v>
      </c>
      <c r="AM41" s="1">
        <v>-22.3</v>
      </c>
      <c r="AN41" s="1">
        <v>-29.8</v>
      </c>
      <c r="AO41" s="10">
        <v>-35.299999999999997</v>
      </c>
      <c r="AP41" s="1">
        <v>-37.4</v>
      </c>
      <c r="AQ41" s="1">
        <v>-37.9</v>
      </c>
      <c r="AR41" s="1">
        <v>-29.8</v>
      </c>
      <c r="AS41" s="1">
        <v>-13</v>
      </c>
      <c r="AT41" s="1">
        <v>1.3</v>
      </c>
      <c r="AU41" s="1">
        <v>13.1</v>
      </c>
      <c r="AV41" s="1">
        <v>13.1</v>
      </c>
      <c r="AW41" s="1">
        <v>8.9</v>
      </c>
      <c r="AX41" s="1">
        <v>2</v>
      </c>
      <c r="AY41" s="1">
        <v>-12.9</v>
      </c>
      <c r="AZ41" s="1">
        <v>-26.9</v>
      </c>
      <c r="BA41" s="10">
        <v>-29</v>
      </c>
      <c r="BB41" s="8">
        <f t="shared" si="1"/>
        <v>-12.375</v>
      </c>
    </row>
    <row r="42" spans="1:54" x14ac:dyDescent="0.3">
      <c r="A42" s="1">
        <v>2006</v>
      </c>
      <c r="B42" s="1">
        <v>0.746</v>
      </c>
      <c r="C42" s="5"/>
      <c r="K42" s="1">
        <v>2006</v>
      </c>
      <c r="L42" s="1">
        <v>26.6</v>
      </c>
      <c r="M42" s="1">
        <v>100.2</v>
      </c>
      <c r="N42" s="1">
        <v>58.1</v>
      </c>
      <c r="O42" s="1">
        <v>36.299999999999997</v>
      </c>
      <c r="P42" s="1">
        <v>15.4</v>
      </c>
      <c r="Q42" s="1">
        <v>12.8</v>
      </c>
      <c r="R42" s="10">
        <v>3.5</v>
      </c>
      <c r="S42" s="1">
        <v>6.5</v>
      </c>
      <c r="T42" s="1">
        <v>10.3</v>
      </c>
      <c r="U42" s="1">
        <v>9.5</v>
      </c>
      <c r="V42" s="1">
        <v>1.6</v>
      </c>
      <c r="W42" s="1">
        <v>3.8</v>
      </c>
      <c r="X42" s="1">
        <v>82.2</v>
      </c>
      <c r="Y42" s="1">
        <v>107.9</v>
      </c>
      <c r="Z42" s="1">
        <v>51.9</v>
      </c>
      <c r="AA42" s="1">
        <v>49.3</v>
      </c>
      <c r="AB42" s="1">
        <v>24.7</v>
      </c>
      <c r="AC42" s="1">
        <v>27.6</v>
      </c>
      <c r="AD42" s="10">
        <v>16.3</v>
      </c>
      <c r="AE42" s="38"/>
      <c r="AF42" s="2"/>
      <c r="AG42" s="2"/>
      <c r="AH42" s="1">
        <v>2006</v>
      </c>
      <c r="AI42" s="1">
        <v>13.1</v>
      </c>
      <c r="AJ42" s="1">
        <v>13.1</v>
      </c>
      <c r="AK42" s="1">
        <v>8.9</v>
      </c>
      <c r="AL42" s="1">
        <v>2</v>
      </c>
      <c r="AM42" s="1">
        <v>-12.9</v>
      </c>
      <c r="AN42" s="1">
        <v>-26.9</v>
      </c>
      <c r="AO42" s="10">
        <v>-29</v>
      </c>
      <c r="AP42" s="1">
        <v>-35.200000000000003</v>
      </c>
      <c r="AQ42" s="1">
        <v>-32.1</v>
      </c>
      <c r="AR42" s="1">
        <v>-30</v>
      </c>
      <c r="AS42" s="1">
        <v>-22.3</v>
      </c>
      <c r="AT42" s="1">
        <v>-1.2</v>
      </c>
      <c r="AU42" s="1">
        <v>9.1999999999999993</v>
      </c>
      <c r="AV42" s="1">
        <v>11.6</v>
      </c>
      <c r="AW42" s="1">
        <v>9</v>
      </c>
      <c r="AX42" s="1">
        <v>2.5</v>
      </c>
      <c r="AY42" s="1">
        <v>-15.9</v>
      </c>
      <c r="AZ42" s="1">
        <v>-24.8</v>
      </c>
      <c r="BA42" s="10">
        <v>-30.1</v>
      </c>
      <c r="BB42" s="8">
        <f t="shared" si="1"/>
        <v>-13.275</v>
      </c>
    </row>
    <row r="43" spans="1:54" x14ac:dyDescent="0.3">
      <c r="A43" s="1">
        <v>2007</v>
      </c>
      <c r="B43" s="1">
        <v>0.84299999999999997</v>
      </c>
      <c r="C43" s="5"/>
      <c r="K43" s="1">
        <v>2007</v>
      </c>
      <c r="L43" s="1">
        <v>82.2</v>
      </c>
      <c r="M43" s="1">
        <v>107.9</v>
      </c>
      <c r="N43" s="1">
        <v>51.9</v>
      </c>
      <c r="O43" s="1">
        <v>49.3</v>
      </c>
      <c r="P43" s="1">
        <v>24.7</v>
      </c>
      <c r="Q43" s="1">
        <v>27.6</v>
      </c>
      <c r="R43" s="10">
        <v>16.3</v>
      </c>
      <c r="S43" s="1">
        <v>9.4</v>
      </c>
      <c r="T43" s="1">
        <v>11.3</v>
      </c>
      <c r="U43" s="1">
        <v>4.8</v>
      </c>
      <c r="V43" s="1">
        <v>3.1</v>
      </c>
      <c r="W43" s="1">
        <v>22.9</v>
      </c>
      <c r="X43" s="1">
        <v>60.5</v>
      </c>
      <c r="Y43" s="1">
        <v>60.8</v>
      </c>
      <c r="Z43" s="1">
        <v>96.2</v>
      </c>
      <c r="AA43" s="1">
        <v>60.2</v>
      </c>
      <c r="AB43" s="1">
        <v>22.8</v>
      </c>
      <c r="AC43" s="1">
        <v>11.5</v>
      </c>
      <c r="AD43" s="10">
        <v>11.9</v>
      </c>
      <c r="AE43" s="38"/>
      <c r="AF43" s="2"/>
      <c r="AG43" s="2"/>
      <c r="AH43" s="1">
        <v>2007</v>
      </c>
      <c r="AI43" s="1">
        <v>9.1999999999999993</v>
      </c>
      <c r="AJ43" s="1">
        <v>11.6</v>
      </c>
      <c r="AK43" s="1">
        <v>9</v>
      </c>
      <c r="AL43" s="1">
        <v>2.5</v>
      </c>
      <c r="AM43" s="1">
        <v>-15.9</v>
      </c>
      <c r="AN43" s="1">
        <v>-24.8</v>
      </c>
      <c r="AO43" s="10">
        <v>-30.1</v>
      </c>
      <c r="AP43" s="1">
        <v>-34.299999999999997</v>
      </c>
      <c r="AQ43" s="1">
        <v>-39</v>
      </c>
      <c r="AR43" s="1">
        <v>-26.6</v>
      </c>
      <c r="AS43" s="1">
        <v>-13.8</v>
      </c>
      <c r="AT43" s="1">
        <v>2.1</v>
      </c>
      <c r="AU43" s="1">
        <v>11.8</v>
      </c>
      <c r="AV43" s="1">
        <v>12.1</v>
      </c>
      <c r="AW43" s="1">
        <v>9.9</v>
      </c>
      <c r="AX43" s="1">
        <v>2.2999999999999998</v>
      </c>
      <c r="AY43" s="1">
        <v>-14.2</v>
      </c>
      <c r="AZ43" s="1">
        <v>-27.3</v>
      </c>
      <c r="BA43" s="10">
        <v>-32.200000000000003</v>
      </c>
      <c r="BB43" s="8">
        <f t="shared" si="1"/>
        <v>-12.433333333333335</v>
      </c>
    </row>
    <row r="44" spans="1:54" x14ac:dyDescent="0.3">
      <c r="A44" s="1">
        <v>2008</v>
      </c>
      <c r="B44" s="1">
        <v>0.80500000000000005</v>
      </c>
      <c r="C44" s="5"/>
      <c r="K44" s="1">
        <v>2008</v>
      </c>
      <c r="L44" s="1">
        <v>60.5</v>
      </c>
      <c r="M44" s="1">
        <v>60.8</v>
      </c>
      <c r="N44" s="1">
        <v>96.2</v>
      </c>
      <c r="O44" s="1">
        <v>60.2</v>
      </c>
      <c r="P44" s="1">
        <v>22.8</v>
      </c>
      <c r="Q44" s="1">
        <v>11.5</v>
      </c>
      <c r="R44" s="10">
        <v>11.9</v>
      </c>
      <c r="S44" s="1">
        <v>4.5</v>
      </c>
      <c r="T44" s="1">
        <v>8.8000000000000007</v>
      </c>
      <c r="U44" s="1">
        <v>8.5</v>
      </c>
      <c r="V44" s="1">
        <v>3.7</v>
      </c>
      <c r="W44" s="1">
        <v>13.8</v>
      </c>
      <c r="X44" s="1">
        <v>127.4</v>
      </c>
      <c r="Y44" s="1">
        <v>92.1</v>
      </c>
      <c r="Z44" s="1">
        <v>72.8</v>
      </c>
      <c r="AA44" s="1">
        <v>32</v>
      </c>
      <c r="AB44" s="1">
        <v>14.7</v>
      </c>
      <c r="AC44" s="1">
        <v>16.899999999999999</v>
      </c>
      <c r="AD44" s="10">
        <v>22.6</v>
      </c>
      <c r="AE44" s="38"/>
      <c r="AF44" s="2"/>
      <c r="AG44" s="2"/>
      <c r="AH44" s="1">
        <v>2008</v>
      </c>
      <c r="AI44" s="1">
        <v>11.8</v>
      </c>
      <c r="AJ44" s="1">
        <v>12.1</v>
      </c>
      <c r="AK44" s="1">
        <v>9.9</v>
      </c>
      <c r="AL44" s="1">
        <v>2.2999999999999998</v>
      </c>
      <c r="AM44" s="1">
        <v>-14.2</v>
      </c>
      <c r="AN44" s="1">
        <v>-27.3</v>
      </c>
      <c r="AO44" s="10">
        <v>-32.200000000000003</v>
      </c>
      <c r="AP44" s="1">
        <v>-36.4</v>
      </c>
      <c r="AQ44" s="1">
        <v>-35.9</v>
      </c>
      <c r="AR44" s="1">
        <v>-24.3</v>
      </c>
      <c r="AS44" s="1">
        <v>-17.100000000000001</v>
      </c>
      <c r="AT44" s="1">
        <v>2.8</v>
      </c>
      <c r="AU44" s="1">
        <v>7.3</v>
      </c>
      <c r="AV44" s="1">
        <v>11.4</v>
      </c>
      <c r="AW44" s="1">
        <v>13.2</v>
      </c>
      <c r="AX44" s="1">
        <v>0.2</v>
      </c>
      <c r="AY44" s="1">
        <v>-10.4</v>
      </c>
      <c r="AZ44" s="1">
        <v>-28.1</v>
      </c>
      <c r="BA44" s="10">
        <v>-36.799999999999997</v>
      </c>
      <c r="BB44" s="8">
        <f t="shared" si="1"/>
        <v>-12.841666666666663</v>
      </c>
    </row>
    <row r="45" spans="1:54" x14ac:dyDescent="0.3">
      <c r="A45" s="1">
        <v>2009</v>
      </c>
      <c r="B45" s="1">
        <v>0.71799999999999997</v>
      </c>
      <c r="C45" s="5"/>
      <c r="K45" s="1">
        <v>2009</v>
      </c>
      <c r="L45" s="1">
        <v>127.4</v>
      </c>
      <c r="M45" s="1">
        <v>92.1</v>
      </c>
      <c r="N45" s="1">
        <v>72.8</v>
      </c>
      <c r="O45" s="1">
        <v>32</v>
      </c>
      <c r="P45" s="1">
        <v>14.7</v>
      </c>
      <c r="Q45" s="1">
        <v>16.899999999999999</v>
      </c>
      <c r="R45" s="10">
        <v>22.6</v>
      </c>
      <c r="S45" s="1">
        <v>2.1</v>
      </c>
      <c r="T45" s="1">
        <v>3.9</v>
      </c>
      <c r="U45" s="1">
        <v>6.7</v>
      </c>
      <c r="V45" s="1">
        <v>12.9</v>
      </c>
      <c r="W45" s="1">
        <v>14.6</v>
      </c>
      <c r="X45" s="1">
        <v>30.9</v>
      </c>
      <c r="Y45" s="1">
        <v>45.3</v>
      </c>
      <c r="Z45" s="1">
        <v>70.900000000000006</v>
      </c>
      <c r="AA45" s="1">
        <v>71.5</v>
      </c>
      <c r="AB45" s="1">
        <v>55.3</v>
      </c>
      <c r="AC45" s="1">
        <v>27.5</v>
      </c>
      <c r="AD45" s="10">
        <v>6.6</v>
      </c>
      <c r="AE45" s="38"/>
      <c r="AF45" s="2"/>
      <c r="AG45" s="2"/>
      <c r="AH45" s="1">
        <v>2009</v>
      </c>
      <c r="AI45" s="1">
        <v>7.3</v>
      </c>
      <c r="AJ45" s="1">
        <v>11.4</v>
      </c>
      <c r="AK45" s="1">
        <v>13.2</v>
      </c>
      <c r="AL45" s="1">
        <v>0.2</v>
      </c>
      <c r="AM45" s="1">
        <v>-10.4</v>
      </c>
      <c r="AN45" s="1">
        <v>-28.1</v>
      </c>
      <c r="AO45" s="10">
        <v>-36.799999999999997</v>
      </c>
      <c r="AP45" s="1">
        <v>-34.1</v>
      </c>
      <c r="AQ45" s="1">
        <v>-40</v>
      </c>
      <c r="AR45" s="1">
        <v>-27.4</v>
      </c>
      <c r="AS45" s="1">
        <v>-14.7</v>
      </c>
      <c r="AT45" s="1">
        <v>-0.4</v>
      </c>
      <c r="AU45" s="1">
        <v>10.6</v>
      </c>
      <c r="AV45" s="1">
        <v>12</v>
      </c>
      <c r="AW45" s="1">
        <v>7.6</v>
      </c>
      <c r="AX45" s="1">
        <v>1.5</v>
      </c>
      <c r="AY45" s="1">
        <v>-11.4</v>
      </c>
      <c r="AZ45" s="1">
        <v>-29.5</v>
      </c>
      <c r="BA45" s="10">
        <v>-34.6</v>
      </c>
      <c r="BB45" s="8">
        <f t="shared" si="1"/>
        <v>-13.366666666666669</v>
      </c>
    </row>
    <row r="46" spans="1:54" x14ac:dyDescent="0.3">
      <c r="A46" s="1">
        <v>2010</v>
      </c>
      <c r="B46" s="1">
        <v>0.876</v>
      </c>
      <c r="C46" s="5"/>
      <c r="K46" s="1">
        <v>2010</v>
      </c>
      <c r="L46" s="1">
        <v>30.9</v>
      </c>
      <c r="M46" s="1">
        <v>45.3</v>
      </c>
      <c r="N46" s="1">
        <v>70.900000000000006</v>
      </c>
      <c r="O46" s="1">
        <v>71.5</v>
      </c>
      <c r="P46" s="1">
        <v>55.3</v>
      </c>
      <c r="Q46" s="1">
        <v>27.5</v>
      </c>
      <c r="R46" s="10">
        <v>6.6</v>
      </c>
      <c r="S46" s="1">
        <v>12.8</v>
      </c>
      <c r="T46" s="1">
        <v>7.8</v>
      </c>
      <c r="U46" s="1">
        <v>8.6</v>
      </c>
      <c r="V46" s="1">
        <v>3.6</v>
      </c>
      <c r="W46" s="1">
        <v>51.3</v>
      </c>
      <c r="X46" s="1">
        <v>113</v>
      </c>
      <c r="Y46" s="1">
        <v>44.2</v>
      </c>
      <c r="Z46" s="1">
        <v>56.6</v>
      </c>
      <c r="AA46" s="1">
        <v>65.8</v>
      </c>
      <c r="AB46" s="1">
        <v>7.4</v>
      </c>
      <c r="AC46" s="1">
        <v>15.9</v>
      </c>
      <c r="AD46" s="10">
        <v>26.8</v>
      </c>
      <c r="AE46" s="38"/>
      <c r="AF46" s="2"/>
      <c r="AG46" s="2"/>
      <c r="AH46" s="1">
        <v>2010</v>
      </c>
      <c r="AI46" s="1">
        <v>10.6</v>
      </c>
      <c r="AJ46" s="1">
        <v>12</v>
      </c>
      <c r="AK46" s="1">
        <v>7.6</v>
      </c>
      <c r="AL46" s="1">
        <v>1.5</v>
      </c>
      <c r="AM46" s="1">
        <v>-11.4</v>
      </c>
      <c r="AN46" s="1">
        <v>-29.5</v>
      </c>
      <c r="AO46" s="10">
        <v>-34.6</v>
      </c>
      <c r="AP46" s="1">
        <v>-34.799999999999997</v>
      </c>
      <c r="AQ46" s="1">
        <v>-36.299999999999997</v>
      </c>
      <c r="AR46" s="1">
        <v>-29.6</v>
      </c>
      <c r="AS46" s="1">
        <v>-14.4</v>
      </c>
      <c r="AT46" s="1">
        <v>4.5999999999999996</v>
      </c>
      <c r="AU46" s="1">
        <v>10.1</v>
      </c>
      <c r="AV46" s="1">
        <v>18.100000000000001</v>
      </c>
      <c r="AW46" s="1">
        <v>9.3000000000000007</v>
      </c>
      <c r="AX46" s="1">
        <v>-0.1</v>
      </c>
      <c r="AY46" s="1">
        <v>-16.899999999999999</v>
      </c>
      <c r="AZ46" s="1">
        <v>-25.9</v>
      </c>
      <c r="BA46" s="10">
        <v>-35.6</v>
      </c>
      <c r="BB46" s="8">
        <f t="shared" si="1"/>
        <v>-12.625</v>
      </c>
    </row>
    <row r="47" spans="1:54" x14ac:dyDescent="0.3">
      <c r="A47" s="1">
        <v>2011</v>
      </c>
      <c r="B47" s="1">
        <v>1.05</v>
      </c>
      <c r="C47" s="5"/>
      <c r="K47" s="1">
        <v>2011</v>
      </c>
      <c r="L47" s="1">
        <v>113</v>
      </c>
      <c r="M47" s="1">
        <v>44.2</v>
      </c>
      <c r="N47" s="1">
        <v>56.6</v>
      </c>
      <c r="O47" s="1">
        <v>65.8</v>
      </c>
      <c r="P47" s="1">
        <v>7.4</v>
      </c>
      <c r="Q47" s="1">
        <v>15.9</v>
      </c>
      <c r="R47" s="10">
        <v>26.8</v>
      </c>
      <c r="S47" s="1">
        <v>9.1</v>
      </c>
      <c r="T47" s="1">
        <v>15.3</v>
      </c>
      <c r="U47" s="1">
        <v>9.4</v>
      </c>
      <c r="V47" s="1">
        <v>3.2</v>
      </c>
      <c r="W47" s="1">
        <v>18.5</v>
      </c>
      <c r="X47" s="1">
        <v>24.5</v>
      </c>
      <c r="Y47" s="1">
        <v>73.900000000000006</v>
      </c>
      <c r="Z47" s="1">
        <v>36.6</v>
      </c>
      <c r="AA47" s="1">
        <v>25.6</v>
      </c>
      <c r="AB47" s="1">
        <v>36.9</v>
      </c>
      <c r="AC47" s="1">
        <v>5.7</v>
      </c>
      <c r="AD47" s="10">
        <v>9.5</v>
      </c>
      <c r="AE47" s="38"/>
      <c r="AF47" s="2"/>
      <c r="AG47" s="2"/>
      <c r="AH47" s="1">
        <v>2011</v>
      </c>
      <c r="AI47" s="1">
        <v>10.1</v>
      </c>
      <c r="AJ47" s="1">
        <v>18.100000000000001</v>
      </c>
      <c r="AK47" s="1">
        <v>9.3000000000000007</v>
      </c>
      <c r="AL47" s="1">
        <v>-0.1</v>
      </c>
      <c r="AM47" s="1">
        <v>-16.899999999999999</v>
      </c>
      <c r="AN47" s="1">
        <v>-25.9</v>
      </c>
      <c r="AO47" s="10">
        <v>-35.6</v>
      </c>
      <c r="AP47" s="1">
        <v>-33.299999999999997</v>
      </c>
      <c r="AQ47" s="1">
        <v>-36.1</v>
      </c>
      <c r="AR47" s="1">
        <v>-21.6</v>
      </c>
      <c r="AS47" s="1">
        <v>-12</v>
      </c>
      <c r="AT47" s="1">
        <v>-4.8</v>
      </c>
      <c r="AU47" s="1">
        <v>11.6</v>
      </c>
      <c r="AV47" s="1">
        <v>15.3</v>
      </c>
      <c r="AW47" s="1">
        <v>9.6</v>
      </c>
      <c r="AX47" s="1">
        <v>-0.3</v>
      </c>
      <c r="AY47" s="1">
        <v>-15.7</v>
      </c>
      <c r="AZ47" s="1">
        <v>-30.9</v>
      </c>
      <c r="BA47" s="10">
        <v>-34.299999999999997</v>
      </c>
      <c r="BB47" s="8">
        <f t="shared" si="1"/>
        <v>-12.708333333333334</v>
      </c>
    </row>
    <row r="48" spans="1:54" x14ac:dyDescent="0.3">
      <c r="A48" s="1">
        <v>2012</v>
      </c>
      <c r="B48" s="1">
        <v>1.054</v>
      </c>
      <c r="C48" s="5"/>
      <c r="K48" s="1">
        <v>2012</v>
      </c>
      <c r="L48" s="1">
        <v>24.5</v>
      </c>
      <c r="M48" s="1">
        <v>73.900000000000006</v>
      </c>
      <c r="N48" s="1">
        <v>36.6</v>
      </c>
      <c r="O48" s="1">
        <v>25.6</v>
      </c>
      <c r="P48" s="1">
        <v>36.9</v>
      </c>
      <c r="Q48" s="1">
        <v>5.7</v>
      </c>
      <c r="R48" s="10">
        <v>9.5</v>
      </c>
      <c r="S48" s="1">
        <v>10.4</v>
      </c>
      <c r="T48" s="1">
        <v>18</v>
      </c>
      <c r="U48" s="1">
        <v>1.6</v>
      </c>
      <c r="V48" s="1">
        <v>16.3</v>
      </c>
      <c r="W48" s="1">
        <v>30.4</v>
      </c>
      <c r="X48" s="1">
        <v>48</v>
      </c>
      <c r="Y48" s="1">
        <v>60.9</v>
      </c>
      <c r="Z48" s="1">
        <v>80.400000000000006</v>
      </c>
      <c r="AA48" s="1">
        <v>17.3</v>
      </c>
      <c r="AB48" s="1">
        <v>24.2</v>
      </c>
      <c r="AC48" s="1">
        <v>22.5</v>
      </c>
      <c r="AD48" s="10">
        <v>14.6</v>
      </c>
      <c r="AE48" s="38"/>
      <c r="AF48" s="2"/>
      <c r="AG48" s="2"/>
      <c r="AH48" s="1">
        <v>2012</v>
      </c>
      <c r="AI48" s="1">
        <v>11.6</v>
      </c>
      <c r="AJ48" s="1">
        <v>15.3</v>
      </c>
      <c r="AK48" s="1">
        <v>9.6</v>
      </c>
      <c r="AL48" s="1">
        <v>-0.3</v>
      </c>
      <c r="AM48" s="1">
        <v>-15.7</v>
      </c>
      <c r="AN48" s="1">
        <v>-30.9</v>
      </c>
      <c r="AO48" s="10">
        <v>-34.299999999999997</v>
      </c>
      <c r="AP48" s="1">
        <v>-34.299999999999997</v>
      </c>
      <c r="AQ48" s="1">
        <v>-34.9</v>
      </c>
      <c r="AR48" s="1">
        <v>-32.299999999999997</v>
      </c>
      <c r="AS48" s="1">
        <v>-14.4</v>
      </c>
      <c r="AT48" s="1">
        <v>1.4</v>
      </c>
      <c r="AU48" s="1">
        <v>10.199999999999999</v>
      </c>
      <c r="AV48" s="1">
        <v>11.5</v>
      </c>
      <c r="AW48" s="1">
        <v>8.1999999999999993</v>
      </c>
      <c r="AX48" s="1">
        <v>1.1000000000000001</v>
      </c>
      <c r="AY48" s="1">
        <v>-13.6</v>
      </c>
      <c r="AZ48" s="1">
        <v>-24.5</v>
      </c>
      <c r="BA48" s="10">
        <v>-31.8</v>
      </c>
      <c r="BB48" s="8">
        <f t="shared" si="1"/>
        <v>-12.783333333333331</v>
      </c>
    </row>
    <row r="49" spans="1:54" x14ac:dyDescent="0.3">
      <c r="A49" s="1">
        <v>2013</v>
      </c>
      <c r="B49" s="1">
        <v>0.96199999999999997</v>
      </c>
      <c r="C49" s="5"/>
      <c r="K49" s="1">
        <v>2013</v>
      </c>
      <c r="L49" s="1">
        <v>48</v>
      </c>
      <c r="M49" s="1">
        <v>60.9</v>
      </c>
      <c r="N49" s="1">
        <v>80.400000000000006</v>
      </c>
      <c r="O49" s="1">
        <v>17.3</v>
      </c>
      <c r="P49" s="1">
        <v>24.2</v>
      </c>
      <c r="Q49" s="1">
        <v>22.5</v>
      </c>
      <c r="R49" s="10">
        <v>14.6</v>
      </c>
      <c r="S49" s="1">
        <v>5.4</v>
      </c>
      <c r="T49" s="1">
        <v>0.2</v>
      </c>
      <c r="U49" s="1">
        <v>5.9</v>
      </c>
      <c r="V49" s="1">
        <v>30.2</v>
      </c>
      <c r="W49" s="1">
        <v>42</v>
      </c>
      <c r="X49" s="1">
        <v>56.8</v>
      </c>
      <c r="Y49" s="1">
        <v>52.1</v>
      </c>
      <c r="Z49" s="1">
        <v>22.9</v>
      </c>
      <c r="AA49" s="1">
        <v>28</v>
      </c>
      <c r="AB49" s="1">
        <v>10.6</v>
      </c>
      <c r="AC49" s="1">
        <v>7.5</v>
      </c>
      <c r="AD49" s="10">
        <v>9.9</v>
      </c>
      <c r="AE49" s="38"/>
      <c r="AF49" s="2"/>
      <c r="AG49" s="2"/>
      <c r="AH49" s="1">
        <v>2013</v>
      </c>
      <c r="AI49" s="1">
        <v>10.199999999999999</v>
      </c>
      <c r="AJ49" s="1">
        <v>11.5</v>
      </c>
      <c r="AK49" s="1">
        <v>8.1999999999999993</v>
      </c>
      <c r="AL49" s="1">
        <v>1.1000000000000001</v>
      </c>
      <c r="AM49" s="1">
        <v>-13.6</v>
      </c>
      <c r="AN49" s="1">
        <v>-24.5</v>
      </c>
      <c r="AO49" s="10">
        <v>-31.8</v>
      </c>
      <c r="AP49" s="1">
        <v>-38.6</v>
      </c>
      <c r="AQ49" s="1">
        <v>-45.1</v>
      </c>
      <c r="AR49" s="1">
        <v>-29.4</v>
      </c>
      <c r="AS49" s="1">
        <v>-13.6</v>
      </c>
      <c r="AT49" s="1">
        <v>2.4</v>
      </c>
      <c r="AU49" s="1">
        <v>10.3</v>
      </c>
      <c r="AV49" s="1">
        <v>12.1</v>
      </c>
      <c r="AW49" s="1">
        <v>8.4</v>
      </c>
      <c r="AX49" s="1">
        <v>0.7</v>
      </c>
      <c r="AY49" s="1">
        <v>-12.8</v>
      </c>
      <c r="AZ49" s="1">
        <v>-28.9</v>
      </c>
      <c r="BA49" s="10">
        <v>-32.6</v>
      </c>
      <c r="BB49" s="8">
        <f t="shared" si="1"/>
        <v>-13.924999999999997</v>
      </c>
    </row>
    <row r="50" spans="1:54" x14ac:dyDescent="0.3">
      <c r="A50" s="1">
        <v>2014</v>
      </c>
      <c r="B50" s="1">
        <v>1.0229999999999999</v>
      </c>
      <c r="C50" s="5"/>
      <c r="K50" s="1">
        <v>2014</v>
      </c>
      <c r="L50" s="1">
        <v>56.8</v>
      </c>
      <c r="M50" s="1">
        <v>52.1</v>
      </c>
      <c r="N50" s="1">
        <v>22.9</v>
      </c>
      <c r="O50" s="1">
        <v>28</v>
      </c>
      <c r="P50" s="1">
        <v>10.6</v>
      </c>
      <c r="Q50" s="1">
        <v>7.5</v>
      </c>
      <c r="R50" s="10">
        <v>9.9</v>
      </c>
      <c r="S50" s="1">
        <v>13.6</v>
      </c>
      <c r="T50" s="1">
        <v>8.3000000000000007</v>
      </c>
      <c r="U50" s="1">
        <v>2.5</v>
      </c>
      <c r="V50" s="1">
        <v>23.9</v>
      </c>
      <c r="W50" s="1">
        <v>15.2</v>
      </c>
      <c r="X50" s="1">
        <v>83.7</v>
      </c>
      <c r="Y50" s="1">
        <v>77.400000000000006</v>
      </c>
      <c r="Z50" s="1">
        <v>72.900000000000006</v>
      </c>
      <c r="AA50" s="1">
        <v>32.299999999999997</v>
      </c>
      <c r="AB50" s="1">
        <v>45.9</v>
      </c>
      <c r="AC50" s="1">
        <v>24</v>
      </c>
      <c r="AD50" s="10">
        <v>14.8</v>
      </c>
      <c r="AE50" s="38"/>
      <c r="AF50" s="2"/>
      <c r="AG50" s="2"/>
      <c r="AH50" s="1">
        <v>2014</v>
      </c>
      <c r="AI50" s="1">
        <v>10.3</v>
      </c>
      <c r="AJ50" s="1">
        <v>12.1</v>
      </c>
      <c r="AK50" s="1">
        <v>8.4</v>
      </c>
      <c r="AL50" s="1">
        <v>0.7</v>
      </c>
      <c r="AM50" s="1">
        <v>-12.8</v>
      </c>
      <c r="AN50" s="1">
        <v>-28.9</v>
      </c>
      <c r="AO50" s="10">
        <v>-32.6</v>
      </c>
      <c r="AP50" s="1">
        <v>-39.200000000000003</v>
      </c>
      <c r="AQ50" s="1">
        <v>-34.299999999999997</v>
      </c>
      <c r="AR50" s="1">
        <v>-28.3</v>
      </c>
      <c r="AS50" s="1">
        <v>-11.7</v>
      </c>
      <c r="AT50" s="1">
        <v>-1</v>
      </c>
      <c r="AU50" s="1">
        <v>10.9</v>
      </c>
      <c r="AV50" s="1">
        <v>12.4</v>
      </c>
      <c r="AW50" s="1">
        <v>11.9</v>
      </c>
      <c r="AX50" s="1">
        <v>2</v>
      </c>
      <c r="AY50" s="1">
        <v>-13.3</v>
      </c>
      <c r="AZ50" s="1">
        <v>-33.299999999999997</v>
      </c>
      <c r="BA50" s="10">
        <v>-38.5</v>
      </c>
      <c r="BB50" s="8">
        <f t="shared" si="1"/>
        <v>-13.533333333333331</v>
      </c>
    </row>
    <row r="51" spans="1:54" x14ac:dyDescent="0.3">
      <c r="A51" s="1">
        <v>2015</v>
      </c>
      <c r="B51" s="1">
        <v>0.83599999999999997</v>
      </c>
      <c r="C51" s="5"/>
      <c r="K51" s="1">
        <v>2015</v>
      </c>
      <c r="L51" s="1">
        <v>83.7</v>
      </c>
      <c r="M51" s="1">
        <v>77.400000000000006</v>
      </c>
      <c r="N51" s="1">
        <v>72.900000000000006</v>
      </c>
      <c r="O51" s="1">
        <v>32.299999999999997</v>
      </c>
      <c r="P51" s="1">
        <v>45.9</v>
      </c>
      <c r="Q51" s="1">
        <v>24</v>
      </c>
      <c r="R51" s="10">
        <v>14.8</v>
      </c>
      <c r="S51" s="1">
        <v>9.9</v>
      </c>
      <c r="T51" s="1">
        <v>2.8</v>
      </c>
      <c r="U51" s="1">
        <v>14.1</v>
      </c>
      <c r="V51" s="1">
        <v>16.3</v>
      </c>
      <c r="W51" s="1">
        <v>10.4</v>
      </c>
      <c r="X51" s="1">
        <v>49.6</v>
      </c>
      <c r="Y51" s="1">
        <v>95.5</v>
      </c>
      <c r="Z51" s="1">
        <v>80.2</v>
      </c>
      <c r="AA51" s="1">
        <v>54.6</v>
      </c>
      <c r="AB51" s="1">
        <v>46.7</v>
      </c>
      <c r="AC51" s="1">
        <v>16.7</v>
      </c>
      <c r="AD51" s="10">
        <v>1.5</v>
      </c>
      <c r="AE51" s="16"/>
      <c r="AH51" s="1">
        <v>2015</v>
      </c>
      <c r="AI51" s="1">
        <v>10.9</v>
      </c>
      <c r="AJ51" s="1">
        <v>12.4</v>
      </c>
      <c r="AK51" s="1">
        <v>11.9</v>
      </c>
      <c r="AL51" s="1">
        <v>2</v>
      </c>
      <c r="AM51" s="1">
        <v>-13.3</v>
      </c>
      <c r="AN51" s="1">
        <v>-33.299999999999997</v>
      </c>
      <c r="AO51" s="10">
        <v>-38.5</v>
      </c>
      <c r="AP51" s="1">
        <v>-37.6</v>
      </c>
      <c r="AQ51" s="1">
        <v>-35.200000000000003</v>
      </c>
      <c r="AR51" s="1">
        <v>-25.5</v>
      </c>
      <c r="AS51" s="1">
        <v>-17.100000000000001</v>
      </c>
      <c r="AT51" s="1">
        <v>-3</v>
      </c>
      <c r="AU51" s="1">
        <v>10.1</v>
      </c>
      <c r="AV51" s="1">
        <v>13.2</v>
      </c>
      <c r="AW51" s="1">
        <v>8.8000000000000007</v>
      </c>
      <c r="AX51" s="1">
        <v>2.2999999999999998</v>
      </c>
      <c r="AY51" s="1">
        <v>-14.2</v>
      </c>
      <c r="AZ51" s="1">
        <v>-21.1</v>
      </c>
      <c r="BA51" s="10">
        <v>-38.9</v>
      </c>
      <c r="BB51" s="8">
        <f t="shared" si="1"/>
        <v>-13.183333333333335</v>
      </c>
    </row>
    <row r="52" spans="1:54" x14ac:dyDescent="0.3">
      <c r="A52" s="1">
        <v>2016</v>
      </c>
      <c r="B52" s="1">
        <v>0.92300000000000004</v>
      </c>
      <c r="C52" s="5"/>
      <c r="K52" s="1">
        <v>2016</v>
      </c>
      <c r="L52" s="1">
        <v>49.6</v>
      </c>
      <c r="M52" s="1">
        <v>95.5</v>
      </c>
      <c r="N52" s="1">
        <v>80.2</v>
      </c>
      <c r="O52" s="1">
        <v>54.6</v>
      </c>
      <c r="P52" s="1">
        <v>46.7</v>
      </c>
      <c r="Q52" s="1">
        <v>16.7</v>
      </c>
      <c r="R52" s="10">
        <v>1.5</v>
      </c>
      <c r="S52" s="1">
        <v>28.4</v>
      </c>
      <c r="T52" s="1">
        <v>15.1</v>
      </c>
      <c r="U52" s="1">
        <v>6.3</v>
      </c>
      <c r="V52" s="1">
        <v>14.1</v>
      </c>
      <c r="W52" s="1">
        <v>7.8</v>
      </c>
      <c r="X52" s="1">
        <v>42.6</v>
      </c>
      <c r="Y52" s="1">
        <v>50.6</v>
      </c>
      <c r="Z52" s="1">
        <v>25.6</v>
      </c>
      <c r="AA52" s="1">
        <v>29</v>
      </c>
      <c r="AB52" s="1">
        <v>89.3</v>
      </c>
      <c r="AC52" s="1">
        <v>34.299999999999997</v>
      </c>
      <c r="AD52" s="10">
        <v>19.7</v>
      </c>
      <c r="AE52" s="16"/>
      <c r="AH52" s="1">
        <v>2016</v>
      </c>
      <c r="AI52" s="1">
        <v>10.1</v>
      </c>
      <c r="AJ52" s="1">
        <v>13.2</v>
      </c>
      <c r="AK52" s="1">
        <v>8.8000000000000007</v>
      </c>
      <c r="AL52" s="1">
        <v>2.2999999999999998</v>
      </c>
      <c r="AM52" s="1">
        <v>-14.2</v>
      </c>
      <c r="AN52" s="1">
        <v>-21.1</v>
      </c>
      <c r="AO52" s="10">
        <v>-38.9</v>
      </c>
      <c r="AP52" s="1">
        <v>-28.9</v>
      </c>
      <c r="AQ52" s="1">
        <v>-36.200000000000003</v>
      </c>
      <c r="AR52" s="1">
        <v>-27.9</v>
      </c>
      <c r="AS52" s="1">
        <v>-14.2</v>
      </c>
      <c r="AT52" s="1">
        <v>1.6</v>
      </c>
      <c r="AU52" s="1">
        <v>11</v>
      </c>
      <c r="AV52" s="1">
        <v>9.9</v>
      </c>
      <c r="AW52" s="1">
        <v>8.3000000000000007</v>
      </c>
      <c r="AX52" s="1">
        <v>2.7</v>
      </c>
      <c r="AY52" s="1">
        <v>-9.3000000000000007</v>
      </c>
      <c r="AZ52" s="1">
        <v>-25.2</v>
      </c>
      <c r="BA52" s="10">
        <v>-36.4</v>
      </c>
      <c r="BB52" s="8">
        <f t="shared" si="1"/>
        <v>-12.049999999999999</v>
      </c>
    </row>
    <row r="53" spans="1:54" x14ac:dyDescent="0.3">
      <c r="A53" s="1">
        <v>2017</v>
      </c>
      <c r="B53" s="1">
        <v>0.79600000000000004</v>
      </c>
      <c r="C53" s="5"/>
      <c r="K53" s="1">
        <v>2017</v>
      </c>
      <c r="L53" s="1">
        <v>42.6</v>
      </c>
      <c r="M53" s="1">
        <v>50.6</v>
      </c>
      <c r="N53" s="1">
        <v>25.6</v>
      </c>
      <c r="O53" s="1">
        <v>29</v>
      </c>
      <c r="P53" s="1">
        <v>89.3</v>
      </c>
      <c r="Q53" s="1">
        <v>34.299999999999997</v>
      </c>
      <c r="R53" s="10">
        <v>19.7</v>
      </c>
      <c r="S53" s="1">
        <v>8.6</v>
      </c>
      <c r="T53" s="1">
        <v>7</v>
      </c>
      <c r="U53" s="1">
        <v>17.2</v>
      </c>
      <c r="V53" s="1">
        <v>4.9000000000000004</v>
      </c>
      <c r="W53" s="1">
        <v>21.5</v>
      </c>
      <c r="X53" s="1">
        <v>21.4</v>
      </c>
      <c r="Y53" s="1">
        <v>7.6</v>
      </c>
      <c r="Z53" s="1">
        <v>39.700000000000003</v>
      </c>
      <c r="AA53" s="1">
        <v>17.600000000000001</v>
      </c>
      <c r="AB53" s="1">
        <v>28.9</v>
      </c>
      <c r="AC53" s="1">
        <v>57.6</v>
      </c>
      <c r="AD53" s="10">
        <v>25.5</v>
      </c>
      <c r="AE53" s="16"/>
      <c r="AH53" s="1">
        <v>2017</v>
      </c>
      <c r="AI53" s="1">
        <v>11</v>
      </c>
      <c r="AJ53" s="1">
        <v>9.9</v>
      </c>
      <c r="AK53" s="1">
        <v>8.3000000000000007</v>
      </c>
      <c r="AL53" s="1">
        <v>2.7</v>
      </c>
      <c r="AM53" s="1">
        <v>-9.3000000000000007</v>
      </c>
      <c r="AN53" s="1">
        <v>-25.2</v>
      </c>
      <c r="AO53" s="10">
        <v>-36.4</v>
      </c>
      <c r="AP53" s="1">
        <v>-33</v>
      </c>
      <c r="AQ53" s="1">
        <v>-34.5</v>
      </c>
      <c r="AR53" s="1">
        <v>-18.8</v>
      </c>
      <c r="AS53" s="1">
        <v>-11.8</v>
      </c>
      <c r="AT53" s="1">
        <v>-3.4</v>
      </c>
      <c r="AU53" s="1">
        <v>8.5</v>
      </c>
      <c r="AV53" s="1">
        <v>9.1</v>
      </c>
      <c r="AW53" s="1">
        <v>11.1</v>
      </c>
      <c r="AX53" s="1">
        <v>1.2</v>
      </c>
      <c r="AY53" s="1">
        <v>-16.3</v>
      </c>
      <c r="AZ53" s="1">
        <v>-22.6</v>
      </c>
      <c r="BA53" s="10">
        <v>-31.1</v>
      </c>
      <c r="BB53" s="8">
        <f t="shared" si="1"/>
        <v>-11.799999999999999</v>
      </c>
    </row>
    <row r="54" spans="1:54" x14ac:dyDescent="0.3">
      <c r="A54" s="1">
        <v>2018</v>
      </c>
      <c r="B54" s="1">
        <v>1.0589999999999999</v>
      </c>
      <c r="C54" s="5"/>
      <c r="K54" s="1">
        <v>2018</v>
      </c>
      <c r="L54" s="1">
        <v>21.4</v>
      </c>
      <c r="M54" s="1">
        <v>7.6</v>
      </c>
      <c r="N54" s="1">
        <v>39.700000000000003</v>
      </c>
      <c r="O54" s="1">
        <v>17.600000000000001</v>
      </c>
      <c r="P54" s="1">
        <v>28.9</v>
      </c>
      <c r="Q54" s="1">
        <v>57.6</v>
      </c>
      <c r="R54" s="10">
        <v>25.5</v>
      </c>
      <c r="S54" s="1">
        <v>10.3</v>
      </c>
      <c r="T54" s="1">
        <v>10.3</v>
      </c>
      <c r="U54" s="1">
        <v>4.9000000000000004</v>
      </c>
      <c r="V54" s="1">
        <v>9.4</v>
      </c>
      <c r="W54" s="1">
        <v>30.2</v>
      </c>
      <c r="X54" s="1">
        <v>8.1999999999999993</v>
      </c>
      <c r="Y54" s="1">
        <v>3.4</v>
      </c>
      <c r="Z54" s="1">
        <v>3.4</v>
      </c>
      <c r="AA54" s="1">
        <v>62.3</v>
      </c>
      <c r="AB54" s="1">
        <v>29.4</v>
      </c>
      <c r="AC54" s="1">
        <v>5.9</v>
      </c>
      <c r="AD54" s="10">
        <v>7.1</v>
      </c>
      <c r="AE54" s="16"/>
      <c r="AH54" s="1">
        <v>2018</v>
      </c>
      <c r="AI54" s="1">
        <v>8.5</v>
      </c>
      <c r="AJ54" s="1">
        <v>9.1</v>
      </c>
      <c r="AK54" s="1">
        <v>11.1</v>
      </c>
      <c r="AL54" s="1">
        <v>1.2</v>
      </c>
      <c r="AM54" s="1">
        <v>-16.3</v>
      </c>
      <c r="AN54" s="1">
        <v>-22.6</v>
      </c>
      <c r="AO54" s="10">
        <v>-31.1</v>
      </c>
      <c r="AP54" s="1">
        <v>-38.200000000000003</v>
      </c>
      <c r="AQ54" s="1">
        <v>-29.8</v>
      </c>
      <c r="AR54" s="1">
        <v>-30.3</v>
      </c>
      <c r="AS54" s="1">
        <v>-13.1</v>
      </c>
      <c r="AT54" s="1">
        <v>-2.7</v>
      </c>
      <c r="AU54" s="1">
        <v>12.4</v>
      </c>
      <c r="AV54" s="1">
        <v>12.4</v>
      </c>
      <c r="AW54" s="1">
        <v>11</v>
      </c>
      <c r="AX54" s="1">
        <v>1.9</v>
      </c>
      <c r="AY54" s="1">
        <v>-9.6</v>
      </c>
      <c r="AZ54" s="1">
        <v>-30.5</v>
      </c>
      <c r="BA54" s="10">
        <v>-37.200000000000003</v>
      </c>
      <c r="BB54" s="8">
        <f t="shared" si="1"/>
        <v>-12.808333333333332</v>
      </c>
    </row>
    <row r="55" spans="1:54" x14ac:dyDescent="0.3">
      <c r="A55" s="1">
        <v>2019</v>
      </c>
      <c r="B55" s="1">
        <v>0.89400000000000002</v>
      </c>
      <c r="C55" s="4"/>
      <c r="K55" s="1">
        <v>2019</v>
      </c>
      <c r="L55" s="1">
        <v>8.1999999999999993</v>
      </c>
      <c r="M55" s="1">
        <v>3.4</v>
      </c>
      <c r="N55" s="1">
        <v>3.4</v>
      </c>
      <c r="O55" s="1">
        <v>62.3</v>
      </c>
      <c r="P55" s="1">
        <v>29.4</v>
      </c>
      <c r="Q55" s="1">
        <v>5.9</v>
      </c>
      <c r="R55" s="10">
        <v>7.1</v>
      </c>
      <c r="S55" s="1">
        <v>6.8</v>
      </c>
      <c r="T55" s="1">
        <v>3.2</v>
      </c>
      <c r="U55" s="1">
        <v>2.8</v>
      </c>
      <c r="V55" s="1">
        <v>13.1</v>
      </c>
      <c r="W55" s="1">
        <v>12</v>
      </c>
      <c r="X55" s="1">
        <v>0</v>
      </c>
      <c r="Y55" s="1">
        <v>64.8</v>
      </c>
      <c r="Z55" s="1">
        <v>13.8</v>
      </c>
      <c r="AA55" s="1">
        <v>30.1</v>
      </c>
      <c r="AB55" s="1">
        <v>20.6</v>
      </c>
      <c r="AC55" s="1">
        <v>17.5</v>
      </c>
      <c r="AD55" s="10">
        <v>1</v>
      </c>
      <c r="AE55" s="16"/>
      <c r="AH55" s="1">
        <v>2019</v>
      </c>
      <c r="AI55" s="1">
        <v>12.4</v>
      </c>
      <c r="AJ55" s="1">
        <v>12.4</v>
      </c>
      <c r="AK55" s="1">
        <v>11</v>
      </c>
      <c r="AL55" s="1">
        <v>1.9</v>
      </c>
      <c r="AM55" s="1">
        <v>-9.6</v>
      </c>
      <c r="AN55" s="1">
        <v>-30.5</v>
      </c>
      <c r="AO55" s="10">
        <v>-37.200000000000003</v>
      </c>
      <c r="AP55" s="1">
        <v>-39.6</v>
      </c>
      <c r="AQ55" s="1">
        <v>-36.200000000000003</v>
      </c>
      <c r="AR55" s="1">
        <v>-28.4</v>
      </c>
      <c r="AS55" s="1">
        <v>-11.9</v>
      </c>
      <c r="AT55" s="1">
        <v>-1.2</v>
      </c>
      <c r="AU55" s="1">
        <v>15.9</v>
      </c>
      <c r="AV55" s="1">
        <v>10.6</v>
      </c>
      <c r="AW55" s="1">
        <v>10.8</v>
      </c>
      <c r="AX55" s="1">
        <v>2.1</v>
      </c>
      <c r="AY55" s="1">
        <v>-13.7</v>
      </c>
      <c r="AZ55" s="1">
        <v>-25.5</v>
      </c>
      <c r="BA55" s="10">
        <v>-38.5</v>
      </c>
      <c r="BB55" s="8">
        <f t="shared" si="1"/>
        <v>-12.966666666666669</v>
      </c>
    </row>
    <row r="56" spans="1:54" x14ac:dyDescent="0.3">
      <c r="A56" s="1">
        <v>2020</v>
      </c>
      <c r="B56" s="1">
        <v>0.90200000000000002</v>
      </c>
      <c r="C56" s="4"/>
      <c r="K56" s="1">
        <v>2020</v>
      </c>
      <c r="L56" s="1">
        <v>0</v>
      </c>
      <c r="M56" s="1">
        <v>64.8</v>
      </c>
      <c r="N56" s="1">
        <v>13.8</v>
      </c>
      <c r="O56" s="1">
        <v>30.1</v>
      </c>
      <c r="P56" s="1">
        <v>20.6</v>
      </c>
      <c r="Q56" s="1">
        <v>17.5</v>
      </c>
      <c r="R56" s="10">
        <v>1</v>
      </c>
      <c r="S56" s="1">
        <v>3.9</v>
      </c>
      <c r="T56" s="1">
        <v>4.4000000000000004</v>
      </c>
      <c r="U56" s="1">
        <v>8</v>
      </c>
      <c r="V56" s="1">
        <v>12.6</v>
      </c>
      <c r="W56" s="1">
        <v>27.1</v>
      </c>
      <c r="X56" s="1">
        <v>22.1</v>
      </c>
      <c r="Y56" s="1">
        <v>24</v>
      </c>
      <c r="Z56" s="1">
        <v>49.1</v>
      </c>
      <c r="AA56" s="1">
        <v>35.700000000000003</v>
      </c>
      <c r="AB56" s="1">
        <v>39.1</v>
      </c>
      <c r="AC56" s="1">
        <v>12.7</v>
      </c>
      <c r="AD56" s="10">
        <v>10.9</v>
      </c>
      <c r="AE56" s="16"/>
      <c r="AH56" s="1">
        <v>2020</v>
      </c>
      <c r="AI56" s="1">
        <v>15.9</v>
      </c>
      <c r="AJ56" s="1">
        <v>10.6</v>
      </c>
      <c r="AK56" s="1">
        <v>10.8</v>
      </c>
      <c r="AL56" s="1">
        <v>2.1</v>
      </c>
      <c r="AM56" s="1">
        <v>-13.7</v>
      </c>
      <c r="AN56" s="1">
        <v>-25.5</v>
      </c>
      <c r="AO56" s="10">
        <v>-38.5</v>
      </c>
      <c r="AP56" s="16">
        <v>-17.2</v>
      </c>
      <c r="AQ56" s="16">
        <v>-12.1</v>
      </c>
      <c r="AR56" s="16">
        <v>-7.5</v>
      </c>
      <c r="AS56" s="16">
        <v>-2.7</v>
      </c>
      <c r="AT56" s="16">
        <v>5.4</v>
      </c>
      <c r="AU56" s="16">
        <v>9.9</v>
      </c>
      <c r="AV56" s="16">
        <v>15.5</v>
      </c>
      <c r="AW56" s="16">
        <v>13.5</v>
      </c>
      <c r="AX56" s="16">
        <v>8.6999999999999993</v>
      </c>
      <c r="AY56" s="16">
        <v>-1.4</v>
      </c>
      <c r="AZ56" s="16">
        <v>-8</v>
      </c>
      <c r="BA56" s="39">
        <v>-18</v>
      </c>
      <c r="BB56" s="8">
        <f t="shared" si="1"/>
        <v>-1.1583333333333337</v>
      </c>
    </row>
    <row r="57" spans="1:54" x14ac:dyDescent="0.3">
      <c r="A57" s="1">
        <v>2021</v>
      </c>
      <c r="B57" s="1">
        <v>0.95399999999999996</v>
      </c>
      <c r="K57" s="1">
        <v>2021</v>
      </c>
      <c r="L57" s="1">
        <v>22.1</v>
      </c>
      <c r="M57" s="1">
        <v>24</v>
      </c>
      <c r="N57" s="1">
        <v>49.1</v>
      </c>
      <c r="O57" s="1">
        <v>35.700000000000003</v>
      </c>
      <c r="P57" s="1">
        <v>39.1</v>
      </c>
      <c r="Q57" s="1">
        <v>12.7</v>
      </c>
      <c r="R57" s="10">
        <v>10.9</v>
      </c>
      <c r="S57" s="1">
        <v>6.9</v>
      </c>
      <c r="T57" s="1">
        <v>9.3000000000000007</v>
      </c>
      <c r="U57" s="1">
        <v>9.5</v>
      </c>
      <c r="V57" s="1">
        <v>7.3</v>
      </c>
      <c r="W57" s="1">
        <v>1.3</v>
      </c>
      <c r="X57" s="1">
        <v>53.9</v>
      </c>
      <c r="Y57" s="1">
        <v>51.3</v>
      </c>
      <c r="Z57" s="1">
        <v>54.5</v>
      </c>
      <c r="AA57" s="1">
        <v>27.1</v>
      </c>
      <c r="AB57" s="1">
        <v>25</v>
      </c>
      <c r="AC57" s="1">
        <v>22.3</v>
      </c>
      <c r="AD57" s="10">
        <v>6.7</v>
      </c>
      <c r="AE57" s="16"/>
      <c r="AH57" s="1">
        <v>2021</v>
      </c>
      <c r="AI57" s="16">
        <v>9.9</v>
      </c>
      <c r="AJ57" s="16">
        <v>15.5</v>
      </c>
      <c r="AK57" s="16">
        <v>13.5</v>
      </c>
      <c r="AL57" s="16">
        <v>8.6999999999999993</v>
      </c>
      <c r="AM57" s="16">
        <v>-1.4</v>
      </c>
      <c r="AN57" s="16">
        <v>-8</v>
      </c>
      <c r="AO57" s="39">
        <v>-18</v>
      </c>
      <c r="AP57" s="1">
        <v>-37.9</v>
      </c>
      <c r="AQ57" s="1">
        <v>-35</v>
      </c>
      <c r="AR57" s="1">
        <v>-28.5</v>
      </c>
      <c r="AS57" s="1">
        <v>-15.8</v>
      </c>
      <c r="AT57" s="1">
        <v>3.7</v>
      </c>
      <c r="AU57" s="1">
        <v>14.9</v>
      </c>
      <c r="AV57" s="1">
        <v>12.6</v>
      </c>
      <c r="AW57" s="1">
        <v>10.1</v>
      </c>
      <c r="AX57" s="1">
        <v>1.3</v>
      </c>
      <c r="AY57" s="1">
        <v>-14.5</v>
      </c>
      <c r="AZ57" s="1">
        <v>-25.8</v>
      </c>
      <c r="BA57" s="10">
        <v>-38.5</v>
      </c>
      <c r="BB57" s="8">
        <f t="shared" si="1"/>
        <v>-12.783333333333333</v>
      </c>
    </row>
    <row r="58" spans="1:54" x14ac:dyDescent="0.3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6"/>
    </row>
    <row r="59" spans="1:54" x14ac:dyDescent="0.3">
      <c r="K59" s="1" t="s">
        <v>29</v>
      </c>
      <c r="L59" s="1">
        <f t="shared" ref="L59:AB59" si="2">CORREL($B$2:$B$57,L2:L57)</f>
        <v>-0.12730667361690881</v>
      </c>
      <c r="M59" s="1">
        <f t="shared" si="2"/>
        <v>-7.8955112028811003E-2</v>
      </c>
      <c r="N59" s="1">
        <f t="shared" si="2"/>
        <v>-0.2315174969895421</v>
      </c>
      <c r="O59" s="1">
        <f t="shared" si="2"/>
        <v>1.0391620045443646E-2</v>
      </c>
      <c r="P59" s="1">
        <f t="shared" si="2"/>
        <v>-6.8411731088236644E-2</v>
      </c>
      <c r="Q59" s="1">
        <f t="shared" si="2"/>
        <v>0.10419597316013224</v>
      </c>
      <c r="R59" s="1">
        <f t="shared" si="2"/>
        <v>9.3103162355817504E-2</v>
      </c>
      <c r="S59" s="1">
        <f t="shared" si="2"/>
        <v>0.1496336802738962</v>
      </c>
      <c r="T59" s="1">
        <f t="shared" si="2"/>
        <v>4.0612249781915154E-2</v>
      </c>
      <c r="U59" s="1">
        <f t="shared" si="2"/>
        <v>-0.15401885607573582</v>
      </c>
      <c r="V59" s="1">
        <f t="shared" si="2"/>
        <v>0.12162710882382527</v>
      </c>
      <c r="W59" s="1">
        <f t="shared" si="2"/>
        <v>-8.1936443973426018E-2</v>
      </c>
      <c r="X59" s="1">
        <f t="shared" si="2"/>
        <v>-0.1495791555706148</v>
      </c>
      <c r="Y59" s="1">
        <f t="shared" si="2"/>
        <v>-0.1050843573336227</v>
      </c>
      <c r="Z59" s="1">
        <f t="shared" si="2"/>
        <v>-0.13661563442440369</v>
      </c>
      <c r="AA59" s="1">
        <f t="shared" si="2"/>
        <v>0.11222521614002502</v>
      </c>
      <c r="AB59" s="1">
        <f t="shared" si="2"/>
        <v>-4.3541141733895415E-2</v>
      </c>
      <c r="AE59" s="16"/>
    </row>
    <row r="60" spans="1:54" x14ac:dyDescent="0.3">
      <c r="K60" s="1" t="s">
        <v>30</v>
      </c>
      <c r="L60" s="1">
        <f t="shared" ref="L60:AB60" si="3">CORREL($B$2:$B$57,AI2:AI57)</f>
        <v>-0.1755185982125998</v>
      </c>
      <c r="M60" s="1">
        <f t="shared" si="3"/>
        <v>-0.15568903385646674</v>
      </c>
      <c r="N60" s="1">
        <f t="shared" si="3"/>
        <v>-0.30242721525239319</v>
      </c>
      <c r="O60" s="1">
        <f t="shared" si="3"/>
        <v>1.810003878736521E-2</v>
      </c>
      <c r="P60" s="1">
        <f t="shared" si="3"/>
        <v>-0.10360049597781729</v>
      </c>
      <c r="Q60" s="1">
        <f t="shared" si="3"/>
        <v>-0.16113380698163138</v>
      </c>
      <c r="R60" s="1">
        <f t="shared" si="3"/>
        <v>-0.13796261921468181</v>
      </c>
      <c r="S60" s="1">
        <f t="shared" si="3"/>
        <v>-1.8824725264412277E-2</v>
      </c>
      <c r="T60" s="1">
        <f t="shared" si="3"/>
        <v>9.8910825618717807E-2</v>
      </c>
      <c r="U60" s="1">
        <f t="shared" si="3"/>
        <v>-0.15242027309036804</v>
      </c>
      <c r="V60" s="1">
        <f t="shared" si="3"/>
        <v>-8.4685674990906262E-2</v>
      </c>
      <c r="W60" s="1">
        <f t="shared" si="3"/>
        <v>-7.0813884931892362E-2</v>
      </c>
      <c r="X60" s="1">
        <f t="shared" si="3"/>
        <v>0.41386094903144088</v>
      </c>
      <c r="Y60" s="1">
        <f t="shared" si="3"/>
        <v>0.13464023153185603</v>
      </c>
      <c r="Z60" s="1">
        <f t="shared" si="3"/>
        <v>-9.6135715338455802E-2</v>
      </c>
      <c r="AA60" s="1">
        <f t="shared" si="3"/>
        <v>2.2126077231368634E-2</v>
      </c>
      <c r="AB60" s="1">
        <f t="shared" si="3"/>
        <v>-3.6291465415149118E-2</v>
      </c>
      <c r="AC60" s="1">
        <f>CORREL($B$2:$B$56,BB2:BB56)</f>
        <v>-1.9180884675558035E-2</v>
      </c>
      <c r="AE60" s="16"/>
    </row>
    <row r="61" spans="1:54" x14ac:dyDescent="0.3">
      <c r="K61" s="1" t="s">
        <v>31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16"/>
    </row>
    <row r="62" spans="1:54" x14ac:dyDescent="0.3">
      <c r="K62" s="1" t="s">
        <v>32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16"/>
    </row>
    <row r="63" spans="1:54" x14ac:dyDescent="0.3">
      <c r="K63" s="1" t="s">
        <v>33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6"/>
    </row>
    <row r="64" spans="1:54" x14ac:dyDescent="0.3">
      <c r="K64" s="1" t="s">
        <v>34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16"/>
    </row>
    <row r="65" spans="10:31" x14ac:dyDescent="0.3">
      <c r="K65" s="1" t="s">
        <v>35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16"/>
    </row>
    <row r="66" spans="10:31" x14ac:dyDescent="0.3">
      <c r="K66" s="1" t="s">
        <v>36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6"/>
    </row>
    <row r="67" spans="10:31" x14ac:dyDescent="0.3">
      <c r="J67" s="1" t="s">
        <v>37</v>
      </c>
      <c r="K67" s="19">
        <f>MAX(L59:AB59)</f>
        <v>0.1496336802738962</v>
      </c>
      <c r="AE67" s="16"/>
    </row>
    <row r="68" spans="10:31" x14ac:dyDescent="0.3">
      <c r="J68" s="1" t="s">
        <v>38</v>
      </c>
      <c r="K68" s="20">
        <f>MIN(L59:AB59)</f>
        <v>-0.2315174969895421</v>
      </c>
      <c r="AE68" s="16"/>
    </row>
    <row r="69" spans="10:31" x14ac:dyDescent="0.3">
      <c r="J69" s="1" t="s">
        <v>39</v>
      </c>
      <c r="K69" s="19">
        <f>MAX(L60:AB60)</f>
        <v>0.41386094903144088</v>
      </c>
      <c r="AE69" s="16"/>
    </row>
    <row r="70" spans="10:31" x14ac:dyDescent="0.3">
      <c r="J70" s="1" t="s">
        <v>40</v>
      </c>
      <c r="K70" s="20">
        <f>MIN(L60:AB60)</f>
        <v>-0.30242721525239319</v>
      </c>
      <c r="AE70" s="16"/>
    </row>
    <row r="71" spans="10:31" x14ac:dyDescent="0.3">
      <c r="AE71" s="16"/>
    </row>
    <row r="72" spans="10:31" x14ac:dyDescent="0.3">
      <c r="AE72" s="16"/>
    </row>
    <row r="73" spans="10:31" x14ac:dyDescent="0.3">
      <c r="AE73" s="16"/>
    </row>
    <row r="74" spans="10:31" x14ac:dyDescent="0.3">
      <c r="AE74" s="16"/>
    </row>
    <row r="75" spans="10:31" x14ac:dyDescent="0.3">
      <c r="AE75" s="16"/>
    </row>
    <row r="76" spans="10:31" x14ac:dyDescent="0.3">
      <c r="AE76" s="16"/>
    </row>
    <row r="92" spans="5:22" x14ac:dyDescent="0.3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3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3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3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3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3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3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3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3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3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3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3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3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3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3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3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3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 M63:AD63 L63:L64 L66:AD66">
    <cfRule type="top10" dxfId="79" priority="3" bottom="1" rank="5"/>
    <cfRule type="top10" dxfId="78" priority="6" bottom="1" rank="5"/>
    <cfRule type="top10" dxfId="77" priority="7" rank="5"/>
    <cfRule type="top10" dxfId="76" priority="15" rank="5"/>
  </conditionalFormatting>
  <conditionalFormatting sqref="L59:AC59 AC60">
    <cfRule type="top10" dxfId="75" priority="19" bottom="1" rank="5"/>
    <cfRule type="top10" dxfId="74" priority="20" rank="5"/>
  </conditionalFormatting>
  <conditionalFormatting sqref="L59:AC60 AE83:AE84">
    <cfRule type="top10" dxfId="73" priority="17" rank="5"/>
    <cfRule type="top10" dxfId="72" priority="18" bottom="1" rank="5"/>
  </conditionalFormatting>
  <conditionalFormatting sqref="L60:AC60">
    <cfRule type="top10" dxfId="71" priority="21" bottom="1" rank="5"/>
    <cfRule type="top10" dxfId="70" priority="22" rank="5"/>
  </conditionalFormatting>
  <conditionalFormatting sqref="M61:AD61">
    <cfRule type="top10" dxfId="69" priority="8" rank="5"/>
    <cfRule type="top10" dxfId="68" priority="9" rank="5"/>
    <cfRule type="top10" dxfId="67" priority="10" bottom="1" rank="5"/>
    <cfRule type="top10" dxfId="66" priority="11" bottom="1" rank="5"/>
  </conditionalFormatting>
  <conditionalFormatting sqref="M64:AD64">
    <cfRule type="top10" dxfId="65" priority="2" bottom="1" rank="5"/>
    <cfRule type="top10" dxfId="64" priority="12" rank="5"/>
    <cfRule type="top10" dxfId="63" priority="13" rank="5"/>
    <cfRule type="top10" dxfId="62" priority="14" bottom="1" rank="5"/>
  </conditionalFormatting>
  <conditionalFormatting sqref="AC63:AD63">
    <cfRule type="top10" dxfId="61" priority="4" rank="5"/>
    <cfRule type="top10" dxfId="6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9"/>
  <sheetViews>
    <sheetView topLeftCell="AL41" zoomScale="60" zoomScaleNormal="60" workbookViewId="0">
      <selection activeCell="BE58" sqref="BE58"/>
    </sheetView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1" width="8.8984375" style="1"/>
    <col min="42" max="42" width="8.8984375" style="10"/>
    <col min="43" max="53" width="8.8984375" style="1"/>
    <col min="54" max="54" width="8.8984375" style="10"/>
    <col min="55" max="1024" width="8.8984375" style="1"/>
  </cols>
  <sheetData>
    <row r="1" spans="1:57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25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25</v>
      </c>
      <c r="BE1" s="1" t="s">
        <v>28</v>
      </c>
    </row>
    <row r="2" spans="1:57" x14ac:dyDescent="0.3">
      <c r="A2" s="1">
        <v>1966</v>
      </c>
      <c r="B2" s="1">
        <v>0.84299999999999997</v>
      </c>
      <c r="C2" s="1">
        <v>0.82</v>
      </c>
      <c r="D2" s="1">
        <v>0.84299999999999997</v>
      </c>
      <c r="K2" s="1">
        <v>1966</v>
      </c>
      <c r="S2" s="1">
        <v>46</v>
      </c>
      <c r="T2" s="1">
        <v>30</v>
      </c>
      <c r="U2" s="1">
        <v>14</v>
      </c>
      <c r="V2" s="1">
        <v>2</v>
      </c>
      <c r="W2" s="1">
        <v>1</v>
      </c>
      <c r="X2" s="1">
        <v>46</v>
      </c>
      <c r="Y2" s="1">
        <v>67</v>
      </c>
      <c r="Z2" s="1">
        <v>30</v>
      </c>
      <c r="AA2" s="1">
        <v>22</v>
      </c>
      <c r="AB2" s="1">
        <v>19</v>
      </c>
      <c r="AC2" s="1">
        <v>52</v>
      </c>
      <c r="AD2" s="10">
        <v>9</v>
      </c>
      <c r="AE2" s="38">
        <f t="shared" ref="AE2:AE33" si="0">SUM(S2:AD2)</f>
        <v>338</v>
      </c>
      <c r="AF2" s="2">
        <f t="shared" ref="AF2:AF33" si="1">SUM(X2:Y2)</f>
        <v>113</v>
      </c>
      <c r="AG2" s="2">
        <f t="shared" ref="AG2:AG33" si="2">SUM(X2:AA2)</f>
        <v>165</v>
      </c>
      <c r="AH2" s="2"/>
      <c r="AI2" s="1">
        <v>1966</v>
      </c>
      <c r="AQ2" s="1">
        <v>-38.799999999999997</v>
      </c>
      <c r="AR2" s="1">
        <v>-40.4</v>
      </c>
      <c r="AS2" s="1">
        <v>-23.3</v>
      </c>
      <c r="AT2" s="1">
        <v>-15</v>
      </c>
      <c r="AU2" s="1">
        <v>0</v>
      </c>
      <c r="AV2" s="1">
        <v>11.7</v>
      </c>
      <c r="AW2" s="1">
        <v>12.5</v>
      </c>
      <c r="AX2" s="1">
        <v>9.4</v>
      </c>
      <c r="AY2" s="1">
        <v>3.2</v>
      </c>
      <c r="AZ2" s="1">
        <v>-15.4</v>
      </c>
      <c r="BA2" s="1">
        <v>-20</v>
      </c>
      <c r="BB2" s="10">
        <v>-32.200000000000003</v>
      </c>
      <c r="BC2" s="8">
        <f t="shared" ref="BC2:BC33" si="3">AVERAGE(AQ2:BB2)</f>
        <v>-12.358333333333333</v>
      </c>
      <c r="BD2" s="1">
        <f t="shared" ref="BD2:BD33" si="4">AVERAGE(AV2:AW2)</f>
        <v>12.1</v>
      </c>
      <c r="BE2" s="1">
        <f t="shared" ref="BE2:BE33" si="5">AVERAGE(AV2:AY2)</f>
        <v>9.2000000000000011</v>
      </c>
    </row>
    <row r="3" spans="1:57" x14ac:dyDescent="0.3">
      <c r="A3" s="1">
        <v>1967</v>
      </c>
      <c r="B3" s="1">
        <v>0.84699999999999998</v>
      </c>
      <c r="C3" s="1">
        <v>0.88500000000000001</v>
      </c>
      <c r="D3" s="1">
        <v>0.84699999999999998</v>
      </c>
      <c r="K3" s="1">
        <v>1967</v>
      </c>
      <c r="L3" s="1">
        <v>46</v>
      </c>
      <c r="M3" s="1">
        <v>67</v>
      </c>
      <c r="N3" s="1">
        <v>30</v>
      </c>
      <c r="O3" s="1">
        <v>22</v>
      </c>
      <c r="P3" s="1">
        <v>19</v>
      </c>
      <c r="Q3" s="1">
        <v>52</v>
      </c>
      <c r="R3" s="10">
        <v>9</v>
      </c>
      <c r="S3" s="1">
        <v>19</v>
      </c>
      <c r="T3" s="1">
        <v>5</v>
      </c>
      <c r="U3" s="1">
        <v>16</v>
      </c>
      <c r="V3" s="1">
        <v>14</v>
      </c>
      <c r="W3" s="1">
        <v>31</v>
      </c>
      <c r="X3" s="1">
        <v>29</v>
      </c>
      <c r="Y3" s="1">
        <v>47</v>
      </c>
      <c r="Z3" s="1">
        <v>20</v>
      </c>
      <c r="AA3" s="1">
        <v>14</v>
      </c>
      <c r="AB3" s="1">
        <v>31</v>
      </c>
      <c r="AC3" s="1">
        <v>10</v>
      </c>
      <c r="AD3" s="10">
        <v>34</v>
      </c>
      <c r="AE3" s="38">
        <f t="shared" si="0"/>
        <v>270</v>
      </c>
      <c r="AF3" s="2">
        <f t="shared" si="1"/>
        <v>76</v>
      </c>
      <c r="AG3" s="2">
        <f t="shared" si="2"/>
        <v>110</v>
      </c>
      <c r="AH3" s="2"/>
      <c r="AI3" s="1">
        <v>1967</v>
      </c>
      <c r="AJ3" s="1">
        <v>11.7</v>
      </c>
      <c r="AK3" s="1">
        <v>12.5</v>
      </c>
      <c r="AL3" s="1">
        <v>9.4</v>
      </c>
      <c r="AM3" s="1">
        <v>3.2</v>
      </c>
      <c r="AN3" s="1">
        <v>-15.4</v>
      </c>
      <c r="AO3" s="1">
        <v>-20</v>
      </c>
      <c r="AP3" s="10">
        <v>-32.200000000000003</v>
      </c>
      <c r="AQ3" s="1">
        <v>-38.200000000000003</v>
      </c>
      <c r="AR3" s="1">
        <v>-37.5</v>
      </c>
      <c r="AS3" s="1">
        <v>-20.9</v>
      </c>
      <c r="AT3" s="1">
        <v>-16.7</v>
      </c>
      <c r="AU3" s="1">
        <v>6.1</v>
      </c>
      <c r="AV3" s="1">
        <v>11.7</v>
      </c>
      <c r="AW3" s="1">
        <v>10.9</v>
      </c>
      <c r="AX3" s="1">
        <v>6.8</v>
      </c>
      <c r="AY3" s="1">
        <v>3.2</v>
      </c>
      <c r="AZ3" s="1">
        <v>-9.4</v>
      </c>
      <c r="BA3" s="1">
        <v>-32</v>
      </c>
      <c r="BB3" s="10">
        <v>-32.9</v>
      </c>
      <c r="BC3" s="8">
        <f t="shared" si="3"/>
        <v>-12.408333333333333</v>
      </c>
      <c r="BD3" s="1">
        <f t="shared" si="4"/>
        <v>11.3</v>
      </c>
      <c r="BE3" s="1">
        <f t="shared" si="5"/>
        <v>8.15</v>
      </c>
    </row>
    <row r="4" spans="1:57" x14ac:dyDescent="0.3">
      <c r="A4" s="1">
        <v>1968</v>
      </c>
      <c r="B4" s="1">
        <v>1.3420000000000001</v>
      </c>
      <c r="C4" s="1">
        <v>1.3520000000000001</v>
      </c>
      <c r="D4" s="1">
        <v>1.3420000000000001</v>
      </c>
      <c r="K4" s="1">
        <v>1968</v>
      </c>
      <c r="L4" s="1">
        <v>29</v>
      </c>
      <c r="M4" s="1">
        <v>47</v>
      </c>
      <c r="N4" s="1">
        <v>20</v>
      </c>
      <c r="O4" s="1">
        <v>14</v>
      </c>
      <c r="P4" s="1">
        <v>31</v>
      </c>
      <c r="Q4" s="1">
        <v>10</v>
      </c>
      <c r="R4" s="10">
        <v>34</v>
      </c>
      <c r="S4" s="1">
        <v>34</v>
      </c>
      <c r="T4" s="1">
        <v>22</v>
      </c>
      <c r="U4" s="1">
        <v>15</v>
      </c>
      <c r="V4" s="1">
        <v>2</v>
      </c>
      <c r="W4" s="1">
        <v>22</v>
      </c>
      <c r="X4" s="1">
        <v>33</v>
      </c>
      <c r="Y4" s="1">
        <v>82</v>
      </c>
      <c r="Z4" s="1">
        <v>39</v>
      </c>
      <c r="AA4" s="1">
        <v>10</v>
      </c>
      <c r="AB4" s="1">
        <v>34</v>
      </c>
      <c r="AC4" s="1">
        <v>8</v>
      </c>
      <c r="AD4" s="10">
        <v>16</v>
      </c>
      <c r="AE4" s="38">
        <f t="shared" si="0"/>
        <v>317</v>
      </c>
      <c r="AF4" s="2">
        <f t="shared" si="1"/>
        <v>115</v>
      </c>
      <c r="AG4" s="2">
        <f t="shared" si="2"/>
        <v>164</v>
      </c>
      <c r="AH4" s="2"/>
      <c r="AI4" s="1">
        <v>1968</v>
      </c>
      <c r="AJ4" s="1">
        <v>11.7</v>
      </c>
      <c r="AK4" s="1">
        <v>10.9</v>
      </c>
      <c r="AL4" s="1">
        <v>6.8</v>
      </c>
      <c r="AM4" s="1">
        <v>3.2</v>
      </c>
      <c r="AN4" s="1">
        <v>-9.4</v>
      </c>
      <c r="AO4" s="1">
        <v>-32</v>
      </c>
      <c r="AP4" s="10">
        <v>-32.9</v>
      </c>
      <c r="AQ4" s="1">
        <v>-31.1</v>
      </c>
      <c r="AR4" s="1">
        <v>-30.3</v>
      </c>
      <c r="AS4" s="1">
        <v>-22.3</v>
      </c>
      <c r="AT4" s="1">
        <v>-15.6</v>
      </c>
      <c r="AU4" s="1">
        <v>0.4</v>
      </c>
      <c r="AV4" s="1">
        <v>10.9</v>
      </c>
      <c r="AW4" s="1">
        <v>13.7</v>
      </c>
      <c r="AX4" s="1">
        <v>10.6</v>
      </c>
      <c r="AY4" s="1">
        <v>0.9</v>
      </c>
      <c r="AZ4" s="1">
        <v>-14.3</v>
      </c>
      <c r="BA4" s="1">
        <v>-31.8</v>
      </c>
      <c r="BB4" s="10">
        <v>-37.1</v>
      </c>
      <c r="BC4" s="8">
        <f t="shared" si="3"/>
        <v>-12.166666666666664</v>
      </c>
      <c r="BD4" s="1">
        <f t="shared" si="4"/>
        <v>12.3</v>
      </c>
      <c r="BE4" s="1">
        <f t="shared" si="5"/>
        <v>9.0250000000000004</v>
      </c>
    </row>
    <row r="5" spans="1:57" x14ac:dyDescent="0.3">
      <c r="A5" s="1">
        <v>1969</v>
      </c>
      <c r="B5" s="1">
        <v>1.446</v>
      </c>
      <c r="C5" s="1">
        <v>1.3129999999999999</v>
      </c>
      <c r="D5" s="1">
        <v>1.446</v>
      </c>
      <c r="K5" s="1">
        <v>1969</v>
      </c>
      <c r="L5" s="1">
        <v>33</v>
      </c>
      <c r="M5" s="1">
        <v>82</v>
      </c>
      <c r="N5" s="1">
        <v>39</v>
      </c>
      <c r="O5" s="1">
        <v>10</v>
      </c>
      <c r="P5" s="1">
        <v>34</v>
      </c>
      <c r="Q5" s="1">
        <v>8</v>
      </c>
      <c r="R5" s="10">
        <v>16</v>
      </c>
      <c r="S5" s="1">
        <v>37</v>
      </c>
      <c r="T5" s="1">
        <v>3</v>
      </c>
      <c r="U5" s="1">
        <v>3</v>
      </c>
      <c r="V5" s="1">
        <v>1</v>
      </c>
      <c r="W5" s="1">
        <v>4</v>
      </c>
      <c r="X5" s="1">
        <v>21</v>
      </c>
      <c r="Y5" s="1">
        <v>10</v>
      </c>
      <c r="Z5" s="1">
        <v>11</v>
      </c>
      <c r="AA5" s="1">
        <v>29</v>
      </c>
      <c r="AB5" s="1">
        <v>24</v>
      </c>
      <c r="AC5" s="1">
        <v>6</v>
      </c>
      <c r="AD5" s="10">
        <v>14</v>
      </c>
      <c r="AE5" s="38">
        <f t="shared" si="0"/>
        <v>163</v>
      </c>
      <c r="AF5" s="2">
        <f t="shared" si="1"/>
        <v>31</v>
      </c>
      <c r="AG5" s="2">
        <f t="shared" si="2"/>
        <v>71</v>
      </c>
      <c r="AH5" s="2"/>
      <c r="AI5" s="1">
        <v>1969</v>
      </c>
      <c r="AJ5" s="1">
        <v>10.9</v>
      </c>
      <c r="AK5" s="1">
        <v>13.7</v>
      </c>
      <c r="AL5" s="1">
        <v>10.6</v>
      </c>
      <c r="AM5" s="1">
        <v>0.9</v>
      </c>
      <c r="AN5" s="1">
        <v>-14.3</v>
      </c>
      <c r="AO5" s="1">
        <v>-31.8</v>
      </c>
      <c r="AP5" s="10">
        <v>-37.1</v>
      </c>
      <c r="AQ5" s="1">
        <v>-24.3</v>
      </c>
      <c r="AR5" s="1">
        <v>-35.9</v>
      </c>
      <c r="AS5" s="1">
        <v>-28.7</v>
      </c>
      <c r="AT5" s="1">
        <v>-12.8</v>
      </c>
      <c r="AU5" s="1">
        <v>4.0999999999999996</v>
      </c>
      <c r="AV5" s="1">
        <v>13.1</v>
      </c>
      <c r="AW5" s="1">
        <v>14.5</v>
      </c>
      <c r="AX5" s="1">
        <v>10.5</v>
      </c>
      <c r="AY5" s="1">
        <v>5.5</v>
      </c>
      <c r="AZ5" s="1">
        <v>-14</v>
      </c>
      <c r="BA5" s="1">
        <v>-31.9</v>
      </c>
      <c r="BB5" s="10">
        <v>-34.1</v>
      </c>
      <c r="BC5" s="8">
        <f t="shared" si="3"/>
        <v>-11.166666666666666</v>
      </c>
      <c r="BD5" s="1">
        <f t="shared" si="4"/>
        <v>13.8</v>
      </c>
      <c r="BE5" s="1">
        <f t="shared" si="5"/>
        <v>10.9</v>
      </c>
    </row>
    <row r="6" spans="1:57" x14ac:dyDescent="0.3">
      <c r="A6" s="1">
        <v>1970</v>
      </c>
      <c r="B6" s="1">
        <v>1.2589999999999999</v>
      </c>
      <c r="C6" s="1">
        <v>1.069</v>
      </c>
      <c r="D6" s="1">
        <v>1.2589999999999999</v>
      </c>
      <c r="K6" s="1">
        <v>1970</v>
      </c>
      <c r="L6" s="1">
        <v>21</v>
      </c>
      <c r="M6" s="1">
        <v>10</v>
      </c>
      <c r="N6" s="1">
        <v>11</v>
      </c>
      <c r="O6" s="1">
        <v>29</v>
      </c>
      <c r="P6" s="1">
        <v>24</v>
      </c>
      <c r="Q6" s="1">
        <v>6</v>
      </c>
      <c r="R6" s="10">
        <v>14</v>
      </c>
      <c r="S6" s="1">
        <v>2</v>
      </c>
      <c r="T6" s="1">
        <v>7</v>
      </c>
      <c r="U6" s="1">
        <v>6</v>
      </c>
      <c r="V6" s="1">
        <v>4</v>
      </c>
      <c r="W6" s="1">
        <v>20</v>
      </c>
      <c r="X6" s="1">
        <v>23</v>
      </c>
      <c r="Y6" s="1">
        <v>42</v>
      </c>
      <c r="Z6" s="1">
        <v>26</v>
      </c>
      <c r="AA6" s="1">
        <v>11</v>
      </c>
      <c r="AB6" s="1">
        <v>10</v>
      </c>
      <c r="AC6" s="1">
        <v>23</v>
      </c>
      <c r="AD6" s="10">
        <v>6</v>
      </c>
      <c r="AE6" s="38">
        <f t="shared" si="0"/>
        <v>180</v>
      </c>
      <c r="AF6" s="2">
        <f t="shared" si="1"/>
        <v>65</v>
      </c>
      <c r="AG6" s="2">
        <f t="shared" si="2"/>
        <v>102</v>
      </c>
      <c r="AH6" s="2"/>
      <c r="AI6" s="1">
        <v>1970</v>
      </c>
      <c r="AJ6" s="1">
        <v>13.1</v>
      </c>
      <c r="AK6" s="1">
        <v>14.5</v>
      </c>
      <c r="AL6" s="1">
        <v>10.5</v>
      </c>
      <c r="AM6" s="1">
        <v>5.5</v>
      </c>
      <c r="AN6" s="1">
        <v>-14</v>
      </c>
      <c r="AO6" s="1">
        <v>-31.9</v>
      </c>
      <c r="AP6" s="10">
        <v>-34.1</v>
      </c>
      <c r="AQ6" s="1">
        <v>-29.8</v>
      </c>
      <c r="AR6" s="1">
        <v>-34.6</v>
      </c>
      <c r="AS6" s="1">
        <v>-26.9</v>
      </c>
      <c r="AT6" s="1">
        <v>-15.5</v>
      </c>
      <c r="AU6" s="1">
        <v>2.8</v>
      </c>
      <c r="AV6" s="1">
        <v>15.3</v>
      </c>
      <c r="AW6" s="1">
        <v>9.8000000000000007</v>
      </c>
      <c r="AX6" s="1">
        <v>7.2</v>
      </c>
      <c r="AY6" s="1">
        <v>4.3</v>
      </c>
      <c r="AZ6" s="1">
        <v>-14.3</v>
      </c>
      <c r="BA6" s="1">
        <v>-27.5</v>
      </c>
      <c r="BB6" s="10">
        <v>-30.2</v>
      </c>
      <c r="BC6" s="8">
        <f t="shared" si="3"/>
        <v>-11.616666666666667</v>
      </c>
      <c r="BD6" s="1">
        <f t="shared" si="4"/>
        <v>12.55</v>
      </c>
      <c r="BE6" s="1">
        <f t="shared" si="5"/>
        <v>9.15</v>
      </c>
    </row>
    <row r="7" spans="1:57" x14ac:dyDescent="0.3">
      <c r="A7" s="1">
        <v>1971</v>
      </c>
      <c r="B7" s="1">
        <v>1.0309999999999999</v>
      </c>
      <c r="C7" s="1">
        <v>0.89400000000000002</v>
      </c>
      <c r="D7" s="1">
        <v>1.0309999999999999</v>
      </c>
      <c r="K7" s="1">
        <v>1971</v>
      </c>
      <c r="L7" s="1">
        <v>23</v>
      </c>
      <c r="M7" s="1">
        <v>42</v>
      </c>
      <c r="N7" s="1">
        <v>26</v>
      </c>
      <c r="O7" s="1">
        <v>11</v>
      </c>
      <c r="P7" s="1">
        <v>10</v>
      </c>
      <c r="Q7" s="1">
        <v>23</v>
      </c>
      <c r="R7" s="10">
        <v>6</v>
      </c>
      <c r="S7" s="1">
        <v>26</v>
      </c>
      <c r="T7" s="1">
        <v>18</v>
      </c>
      <c r="U7" s="1">
        <v>8</v>
      </c>
      <c r="V7" s="1">
        <v>1</v>
      </c>
      <c r="W7" s="1">
        <v>3</v>
      </c>
      <c r="X7" s="1">
        <v>11</v>
      </c>
      <c r="Y7" s="1">
        <v>13</v>
      </c>
      <c r="Z7" s="1">
        <v>24</v>
      </c>
      <c r="AA7" s="1">
        <v>26</v>
      </c>
      <c r="AB7" s="1">
        <v>27</v>
      </c>
      <c r="AC7" s="1">
        <v>36</v>
      </c>
      <c r="AD7" s="10">
        <v>16</v>
      </c>
      <c r="AE7" s="38">
        <f t="shared" si="0"/>
        <v>209</v>
      </c>
      <c r="AF7" s="2">
        <f t="shared" si="1"/>
        <v>24</v>
      </c>
      <c r="AG7" s="2">
        <f t="shared" si="2"/>
        <v>74</v>
      </c>
      <c r="AH7" s="2"/>
      <c r="AI7" s="1">
        <v>1971</v>
      </c>
      <c r="AJ7" s="1">
        <v>15.3</v>
      </c>
      <c r="AK7" s="1">
        <v>9.8000000000000007</v>
      </c>
      <c r="AL7" s="1">
        <v>7.2</v>
      </c>
      <c r="AM7" s="1">
        <v>4.3</v>
      </c>
      <c r="AN7" s="1">
        <v>-14.3</v>
      </c>
      <c r="AO7" s="1">
        <v>-27.5</v>
      </c>
      <c r="AP7" s="10">
        <v>-30.2</v>
      </c>
      <c r="AQ7" s="1">
        <v>-30.5</v>
      </c>
      <c r="AR7" s="1">
        <v>-35.799999999999997</v>
      </c>
      <c r="AS7" s="1">
        <v>-27</v>
      </c>
      <c r="AT7" s="1">
        <v>-11.3</v>
      </c>
      <c r="AU7" s="1">
        <v>1.2</v>
      </c>
      <c r="AV7" s="1">
        <v>11.5</v>
      </c>
      <c r="AW7" s="1">
        <v>15.2</v>
      </c>
      <c r="AX7" s="1">
        <v>10</v>
      </c>
      <c r="AY7" s="1">
        <v>2.6</v>
      </c>
      <c r="AZ7" s="1">
        <v>-13</v>
      </c>
      <c r="BA7" s="1">
        <v>-28.6</v>
      </c>
      <c r="BB7" s="10">
        <v>-34</v>
      </c>
      <c r="BC7" s="8">
        <f t="shared" si="3"/>
        <v>-11.641666666666666</v>
      </c>
      <c r="BD7" s="1">
        <f t="shared" si="4"/>
        <v>13.35</v>
      </c>
      <c r="BE7" s="1">
        <f t="shared" si="5"/>
        <v>9.8250000000000011</v>
      </c>
    </row>
    <row r="8" spans="1:57" x14ac:dyDescent="0.3">
      <c r="A8" s="1">
        <v>1972</v>
      </c>
      <c r="B8" s="1">
        <v>0.71899999999999997</v>
      </c>
      <c r="C8" s="1">
        <v>0.63200000000000001</v>
      </c>
      <c r="D8" s="1">
        <v>0.71899999999999997</v>
      </c>
      <c r="K8" s="1">
        <v>1972</v>
      </c>
      <c r="L8" s="1">
        <v>11</v>
      </c>
      <c r="M8" s="1">
        <v>13</v>
      </c>
      <c r="N8" s="1">
        <v>24</v>
      </c>
      <c r="O8" s="1">
        <v>26</v>
      </c>
      <c r="P8" s="1">
        <v>27</v>
      </c>
      <c r="Q8" s="1">
        <v>36</v>
      </c>
      <c r="R8" s="10">
        <v>16</v>
      </c>
      <c r="S8" s="1">
        <v>20</v>
      </c>
      <c r="T8" s="1">
        <v>12</v>
      </c>
      <c r="U8" s="1">
        <v>5</v>
      </c>
      <c r="V8" s="1">
        <v>6</v>
      </c>
      <c r="W8" s="1">
        <v>16</v>
      </c>
      <c r="X8" s="1">
        <v>8</v>
      </c>
      <c r="Y8" s="1">
        <v>22</v>
      </c>
      <c r="Z8" s="1">
        <v>63</v>
      </c>
      <c r="AA8" s="1">
        <v>15</v>
      </c>
      <c r="AB8" s="1">
        <v>26</v>
      </c>
      <c r="AC8" s="1">
        <v>16</v>
      </c>
      <c r="AD8" s="10">
        <v>29</v>
      </c>
      <c r="AE8" s="38">
        <f t="shared" si="0"/>
        <v>238</v>
      </c>
      <c r="AF8" s="2">
        <f t="shared" si="1"/>
        <v>30</v>
      </c>
      <c r="AG8" s="2">
        <f t="shared" si="2"/>
        <v>108</v>
      </c>
      <c r="AH8" s="2"/>
      <c r="AI8" s="1">
        <v>1972</v>
      </c>
      <c r="AJ8" s="1">
        <v>11.5</v>
      </c>
      <c r="AK8" s="1">
        <v>15.2</v>
      </c>
      <c r="AL8" s="1">
        <v>10</v>
      </c>
      <c r="AM8" s="1">
        <v>2.6</v>
      </c>
      <c r="AN8" s="1">
        <v>-13</v>
      </c>
      <c r="AO8" s="1">
        <v>-28.6</v>
      </c>
      <c r="AP8" s="10">
        <v>-34</v>
      </c>
      <c r="AQ8" s="1">
        <v>-39.700000000000003</v>
      </c>
      <c r="AR8" s="1">
        <v>-24.9</v>
      </c>
      <c r="AS8" s="1">
        <v>-25.1</v>
      </c>
      <c r="AT8" s="1">
        <v>-14.2</v>
      </c>
      <c r="AU8" s="1">
        <v>2</v>
      </c>
      <c r="AV8" s="1">
        <v>8</v>
      </c>
      <c r="AW8" s="1">
        <v>14.8</v>
      </c>
      <c r="AX8" s="1">
        <v>8.8000000000000007</v>
      </c>
      <c r="AY8" s="1">
        <v>2.2999999999999998</v>
      </c>
      <c r="AZ8" s="1">
        <v>-11.6</v>
      </c>
      <c r="BA8" s="1">
        <v>-35.200000000000003</v>
      </c>
      <c r="BB8" s="10">
        <v>-28.3</v>
      </c>
      <c r="BC8" s="8">
        <f t="shared" si="3"/>
        <v>-11.924999999999999</v>
      </c>
      <c r="BD8" s="1">
        <f t="shared" si="4"/>
        <v>11.4</v>
      </c>
      <c r="BE8" s="1">
        <f t="shared" si="5"/>
        <v>8.4749999999999996</v>
      </c>
    </row>
    <row r="9" spans="1:57" x14ac:dyDescent="0.3">
      <c r="A9" s="1">
        <v>1973</v>
      </c>
      <c r="B9" s="1">
        <v>1.0489999999999999</v>
      </c>
      <c r="C9" s="1">
        <v>1.105</v>
      </c>
      <c r="D9" s="1">
        <v>1.0489999999999999</v>
      </c>
      <c r="K9" s="1">
        <v>1973</v>
      </c>
      <c r="L9" s="1">
        <v>8</v>
      </c>
      <c r="M9" s="1">
        <v>22</v>
      </c>
      <c r="N9" s="1">
        <v>63</v>
      </c>
      <c r="O9" s="1">
        <v>15</v>
      </c>
      <c r="P9" s="1">
        <v>26</v>
      </c>
      <c r="Q9" s="1">
        <v>16</v>
      </c>
      <c r="R9" s="10">
        <v>29</v>
      </c>
      <c r="S9" s="1">
        <v>10</v>
      </c>
      <c r="T9" s="1">
        <v>4</v>
      </c>
      <c r="U9" s="1">
        <v>3</v>
      </c>
      <c r="V9" s="1">
        <v>3</v>
      </c>
      <c r="W9" s="1">
        <v>2</v>
      </c>
      <c r="X9" s="1">
        <v>6</v>
      </c>
      <c r="Y9" s="1">
        <v>68</v>
      </c>
      <c r="Z9" s="1">
        <v>45</v>
      </c>
      <c r="AA9" s="1">
        <v>29</v>
      </c>
      <c r="AB9" s="1">
        <v>32</v>
      </c>
      <c r="AC9" s="1">
        <v>27</v>
      </c>
      <c r="AD9" s="10">
        <v>13</v>
      </c>
      <c r="AE9" s="38">
        <f t="shared" si="0"/>
        <v>242</v>
      </c>
      <c r="AF9" s="2">
        <f t="shared" si="1"/>
        <v>74</v>
      </c>
      <c r="AG9" s="2">
        <f t="shared" si="2"/>
        <v>148</v>
      </c>
      <c r="AH9" s="2"/>
      <c r="AI9" s="1">
        <v>1973</v>
      </c>
      <c r="AJ9" s="1">
        <v>8</v>
      </c>
      <c r="AK9" s="1">
        <v>14.8</v>
      </c>
      <c r="AL9" s="1">
        <v>8.8000000000000007</v>
      </c>
      <c r="AM9" s="1">
        <v>2.2999999999999998</v>
      </c>
      <c r="AN9" s="1">
        <v>-11.6</v>
      </c>
      <c r="AO9" s="1">
        <v>-35.200000000000003</v>
      </c>
      <c r="AP9" s="10">
        <v>-28.3</v>
      </c>
      <c r="AQ9" s="1">
        <v>-42</v>
      </c>
      <c r="AR9" s="1">
        <v>-31.3</v>
      </c>
      <c r="AS9" s="1">
        <v>-30.9</v>
      </c>
      <c r="AT9" s="1">
        <v>-11.9</v>
      </c>
      <c r="AU9" s="1">
        <v>-0.9</v>
      </c>
      <c r="AV9" s="1">
        <v>14.4</v>
      </c>
      <c r="AW9" s="1">
        <v>13.7</v>
      </c>
      <c r="AX9" s="1">
        <v>8.1999999999999993</v>
      </c>
      <c r="AY9" s="1">
        <v>0.3</v>
      </c>
      <c r="AZ9" s="1">
        <v>-12.2</v>
      </c>
      <c r="BA9" s="1">
        <v>-22.9</v>
      </c>
      <c r="BB9" s="10">
        <v>-29.6</v>
      </c>
      <c r="BC9" s="8">
        <f t="shared" si="3"/>
        <v>-12.091666666666667</v>
      </c>
      <c r="BD9" s="1">
        <f t="shared" si="4"/>
        <v>14.05</v>
      </c>
      <c r="BE9" s="1">
        <f t="shared" si="5"/>
        <v>9.1499999999999986</v>
      </c>
    </row>
    <row r="10" spans="1:57" x14ac:dyDescent="0.3">
      <c r="A10" s="1">
        <v>1974</v>
      </c>
      <c r="B10" s="1">
        <v>1.107</v>
      </c>
      <c r="C10" s="1">
        <v>1.0920000000000001</v>
      </c>
      <c r="D10" s="1">
        <v>1.107</v>
      </c>
      <c r="K10" s="1">
        <v>1974</v>
      </c>
      <c r="L10" s="1">
        <v>6</v>
      </c>
      <c r="M10" s="1">
        <v>68</v>
      </c>
      <c r="N10" s="1">
        <v>45</v>
      </c>
      <c r="O10" s="1">
        <v>29</v>
      </c>
      <c r="P10" s="1">
        <v>32</v>
      </c>
      <c r="Q10" s="1">
        <v>27</v>
      </c>
      <c r="R10" s="10">
        <v>13</v>
      </c>
      <c r="S10" s="1">
        <v>6</v>
      </c>
      <c r="T10" s="1">
        <v>6</v>
      </c>
      <c r="U10" s="1">
        <v>8</v>
      </c>
      <c r="V10" s="1">
        <v>1</v>
      </c>
      <c r="W10" s="1">
        <v>5</v>
      </c>
      <c r="X10" s="1">
        <v>23</v>
      </c>
      <c r="Y10" s="1">
        <v>13</v>
      </c>
      <c r="Z10" s="1">
        <v>10</v>
      </c>
      <c r="AA10" s="1">
        <v>24</v>
      </c>
      <c r="AB10" s="1">
        <v>8</v>
      </c>
      <c r="AC10" s="1">
        <v>23</v>
      </c>
      <c r="AD10" s="10">
        <v>3</v>
      </c>
      <c r="AE10" s="38">
        <f t="shared" si="0"/>
        <v>130</v>
      </c>
      <c r="AF10" s="2">
        <f t="shared" si="1"/>
        <v>36</v>
      </c>
      <c r="AG10" s="2">
        <f t="shared" si="2"/>
        <v>70</v>
      </c>
      <c r="AH10" s="2"/>
      <c r="AI10" s="1">
        <v>1974</v>
      </c>
      <c r="AJ10" s="1">
        <v>14.4</v>
      </c>
      <c r="AK10" s="1">
        <v>13.7</v>
      </c>
      <c r="AL10" s="1">
        <v>8.1999999999999993</v>
      </c>
      <c r="AM10" s="1">
        <v>0.3</v>
      </c>
      <c r="AN10" s="1">
        <v>-12.2</v>
      </c>
      <c r="AO10" s="1">
        <v>-22.9</v>
      </c>
      <c r="AP10" s="10">
        <v>-29.6</v>
      </c>
      <c r="AQ10" s="1">
        <v>-36.4</v>
      </c>
      <c r="AR10" s="1">
        <v>-36.1</v>
      </c>
      <c r="AS10" s="1">
        <v>-23</v>
      </c>
      <c r="AT10" s="1">
        <v>-13.4</v>
      </c>
      <c r="AU10" s="1">
        <v>0.3</v>
      </c>
      <c r="AV10" s="1">
        <v>12.4</v>
      </c>
      <c r="AW10" s="1">
        <v>14.9</v>
      </c>
      <c r="AX10" s="1">
        <v>12.4</v>
      </c>
      <c r="AY10" s="1">
        <v>2.2000000000000002</v>
      </c>
      <c r="AZ10" s="1">
        <v>-6.3</v>
      </c>
      <c r="BA10" s="1">
        <v>-26.9</v>
      </c>
      <c r="BB10" s="10">
        <v>-41</v>
      </c>
      <c r="BC10" s="8">
        <f t="shared" si="3"/>
        <v>-11.741666666666665</v>
      </c>
      <c r="BD10" s="1">
        <f t="shared" si="4"/>
        <v>13.65</v>
      </c>
      <c r="BE10" s="1">
        <f t="shared" si="5"/>
        <v>10.475000000000001</v>
      </c>
    </row>
    <row r="11" spans="1:57" x14ac:dyDescent="0.3">
      <c r="A11" s="1">
        <v>1975</v>
      </c>
      <c r="B11" s="1">
        <v>0.81599999999999995</v>
      </c>
      <c r="C11" s="1">
        <v>0.746</v>
      </c>
      <c r="D11" s="1">
        <v>0.81599999999999995</v>
      </c>
      <c r="K11" s="1">
        <v>1975</v>
      </c>
      <c r="L11" s="1">
        <v>23</v>
      </c>
      <c r="M11" s="1">
        <v>13</v>
      </c>
      <c r="N11" s="1">
        <v>10</v>
      </c>
      <c r="O11" s="1">
        <v>24</v>
      </c>
      <c r="P11" s="1">
        <v>8</v>
      </c>
      <c r="Q11" s="1">
        <v>23</v>
      </c>
      <c r="R11" s="10">
        <v>3</v>
      </c>
      <c r="S11" s="1">
        <v>15</v>
      </c>
      <c r="T11" s="1">
        <v>18</v>
      </c>
      <c r="U11" s="1">
        <v>13</v>
      </c>
      <c r="V11" s="1">
        <v>14</v>
      </c>
      <c r="W11" s="1">
        <v>2</v>
      </c>
      <c r="X11" s="1">
        <v>16</v>
      </c>
      <c r="Y11" s="1">
        <v>44</v>
      </c>
      <c r="Z11" s="1">
        <v>40</v>
      </c>
      <c r="AA11" s="1">
        <v>31</v>
      </c>
      <c r="AB11" s="1">
        <v>28</v>
      </c>
      <c r="AC11" s="1">
        <v>38</v>
      </c>
      <c r="AD11" s="10">
        <v>11</v>
      </c>
      <c r="AE11" s="38">
        <f t="shared" si="0"/>
        <v>270</v>
      </c>
      <c r="AF11" s="2">
        <f t="shared" si="1"/>
        <v>60</v>
      </c>
      <c r="AG11" s="2">
        <f t="shared" si="2"/>
        <v>131</v>
      </c>
      <c r="AH11" s="2"/>
      <c r="AI11" s="1">
        <v>1975</v>
      </c>
      <c r="AJ11" s="1">
        <v>12.4</v>
      </c>
      <c r="AK11" s="1">
        <v>14.9</v>
      </c>
      <c r="AL11" s="1">
        <v>12.4</v>
      </c>
      <c r="AM11" s="1">
        <v>2.2000000000000002</v>
      </c>
      <c r="AN11" s="1">
        <v>-6.3</v>
      </c>
      <c r="AO11" s="1">
        <v>-26.9</v>
      </c>
      <c r="AP11" s="10">
        <v>-41</v>
      </c>
      <c r="AQ11" s="1">
        <v>-37.799999999999997</v>
      </c>
      <c r="AR11" s="1">
        <v>-27.9</v>
      </c>
      <c r="AS11" s="1">
        <v>-28.1</v>
      </c>
      <c r="AT11" s="1">
        <v>-15.7</v>
      </c>
      <c r="AU11" s="1">
        <v>-0.4</v>
      </c>
      <c r="AV11" s="1">
        <v>9.6</v>
      </c>
      <c r="AW11" s="1">
        <v>13.7</v>
      </c>
      <c r="AX11" s="1">
        <v>12.4</v>
      </c>
      <c r="AY11" s="1">
        <v>2.9</v>
      </c>
      <c r="AZ11" s="1">
        <v>-11.1</v>
      </c>
      <c r="BA11" s="1">
        <v>-25.3</v>
      </c>
      <c r="BB11" s="10">
        <v>-38</v>
      </c>
      <c r="BC11" s="8">
        <f t="shared" si="3"/>
        <v>-12.141666666666666</v>
      </c>
      <c r="BD11" s="1">
        <f t="shared" si="4"/>
        <v>11.649999999999999</v>
      </c>
      <c r="BE11" s="1">
        <f t="shared" si="5"/>
        <v>9.6499999999999986</v>
      </c>
    </row>
    <row r="12" spans="1:57" x14ac:dyDescent="0.3">
      <c r="A12" s="1">
        <v>1976</v>
      </c>
      <c r="B12" s="1">
        <v>1.109</v>
      </c>
      <c r="C12" s="1">
        <v>1.1819999999999999</v>
      </c>
      <c r="D12" s="1">
        <v>1.109</v>
      </c>
      <c r="K12" s="1">
        <v>1976</v>
      </c>
      <c r="L12" s="1">
        <v>16</v>
      </c>
      <c r="M12" s="1">
        <v>44</v>
      </c>
      <c r="N12" s="1">
        <v>40</v>
      </c>
      <c r="O12" s="1">
        <v>31</v>
      </c>
      <c r="P12" s="1">
        <v>28</v>
      </c>
      <c r="Q12" s="1">
        <v>38</v>
      </c>
      <c r="R12" s="10">
        <v>11</v>
      </c>
      <c r="S12" s="1">
        <v>26</v>
      </c>
      <c r="T12" s="1">
        <v>10</v>
      </c>
      <c r="U12" s="1">
        <v>11</v>
      </c>
      <c r="V12" s="1">
        <v>11</v>
      </c>
      <c r="W12" s="1">
        <v>6</v>
      </c>
      <c r="X12" s="1">
        <v>37</v>
      </c>
      <c r="Y12" s="1">
        <v>41</v>
      </c>
      <c r="Z12" s="1">
        <v>18</v>
      </c>
      <c r="AA12" s="1">
        <v>20</v>
      </c>
      <c r="AB12" s="1">
        <v>11</v>
      </c>
      <c r="AC12" s="1">
        <v>8</v>
      </c>
      <c r="AD12" s="10">
        <v>7</v>
      </c>
      <c r="AE12" s="38">
        <f t="shared" si="0"/>
        <v>206</v>
      </c>
      <c r="AF12" s="2">
        <f t="shared" si="1"/>
        <v>78</v>
      </c>
      <c r="AG12" s="2">
        <f t="shared" si="2"/>
        <v>116</v>
      </c>
      <c r="AH12" s="2"/>
      <c r="AI12" s="1">
        <v>1976</v>
      </c>
      <c r="AJ12" s="1">
        <v>9.6</v>
      </c>
      <c r="AK12" s="1">
        <v>13.7</v>
      </c>
      <c r="AL12" s="1">
        <v>12.4</v>
      </c>
      <c r="AM12" s="1">
        <v>2.9</v>
      </c>
      <c r="AN12" s="1">
        <v>-11.1</v>
      </c>
      <c r="AO12" s="1">
        <v>-25.3</v>
      </c>
      <c r="AP12" s="10">
        <v>-38</v>
      </c>
      <c r="AQ12" s="1">
        <v>-34.799999999999997</v>
      </c>
      <c r="AR12" s="1">
        <v>-35.1</v>
      </c>
      <c r="AS12" s="1">
        <v>-30.2</v>
      </c>
      <c r="AT12" s="1">
        <v>-18.899999999999999</v>
      </c>
      <c r="AU12" s="1">
        <v>-2.2000000000000002</v>
      </c>
      <c r="AV12" s="1">
        <v>9</v>
      </c>
      <c r="AW12" s="1">
        <v>12.8</v>
      </c>
      <c r="AX12" s="1">
        <v>10.1</v>
      </c>
      <c r="AY12" s="1">
        <v>3</v>
      </c>
      <c r="AZ12" s="1">
        <v>-14.5</v>
      </c>
      <c r="BA12" s="1">
        <v>-27.7</v>
      </c>
      <c r="BB12" s="10">
        <v>-34.799999999999997</v>
      </c>
      <c r="BC12" s="8">
        <f t="shared" si="3"/>
        <v>-13.608333333333334</v>
      </c>
      <c r="BD12" s="1">
        <f t="shared" si="4"/>
        <v>10.9</v>
      </c>
      <c r="BE12" s="1">
        <f t="shared" si="5"/>
        <v>8.7249999999999996</v>
      </c>
    </row>
    <row r="13" spans="1:57" x14ac:dyDescent="0.3">
      <c r="A13" s="1">
        <v>1977</v>
      </c>
      <c r="B13" s="1">
        <v>1.022</v>
      </c>
      <c r="C13" s="1">
        <v>0.97399999999999998</v>
      </c>
      <c r="D13" s="1">
        <v>1.022</v>
      </c>
      <c r="K13" s="1">
        <v>1977</v>
      </c>
      <c r="L13" s="1">
        <v>37</v>
      </c>
      <c r="M13" s="1">
        <v>41</v>
      </c>
      <c r="N13" s="1">
        <v>18</v>
      </c>
      <c r="O13" s="1">
        <v>20</v>
      </c>
      <c r="P13" s="1">
        <v>11</v>
      </c>
      <c r="Q13" s="1">
        <v>8</v>
      </c>
      <c r="R13" s="10">
        <v>7</v>
      </c>
      <c r="S13" s="1">
        <v>18</v>
      </c>
      <c r="T13" s="1">
        <v>15</v>
      </c>
      <c r="U13" s="1">
        <v>4</v>
      </c>
      <c r="V13" s="1">
        <v>8</v>
      </c>
      <c r="W13" s="1">
        <v>12</v>
      </c>
      <c r="X13" s="1">
        <v>22</v>
      </c>
      <c r="Y13" s="1">
        <v>8</v>
      </c>
      <c r="Z13" s="1">
        <v>50</v>
      </c>
      <c r="AA13" s="1">
        <v>66</v>
      </c>
      <c r="AB13" s="1">
        <v>18</v>
      </c>
      <c r="AC13" s="1">
        <v>15</v>
      </c>
      <c r="AD13" s="10">
        <v>22</v>
      </c>
      <c r="AE13" s="38">
        <f t="shared" si="0"/>
        <v>258</v>
      </c>
      <c r="AF13" s="2">
        <f t="shared" si="1"/>
        <v>30</v>
      </c>
      <c r="AG13" s="2">
        <f t="shared" si="2"/>
        <v>146</v>
      </c>
      <c r="AH13" s="2"/>
      <c r="AI13" s="1">
        <v>1977</v>
      </c>
      <c r="AJ13" s="1">
        <v>9</v>
      </c>
      <c r="AK13" s="1">
        <v>12.8</v>
      </c>
      <c r="AL13" s="1">
        <v>10.1</v>
      </c>
      <c r="AM13" s="1">
        <v>3</v>
      </c>
      <c r="AN13" s="1">
        <v>-14.5</v>
      </c>
      <c r="AO13" s="1">
        <v>-27.7</v>
      </c>
      <c r="AP13" s="10">
        <v>-34.799999999999997</v>
      </c>
      <c r="AQ13" s="1">
        <v>-33.200000000000003</v>
      </c>
      <c r="AR13" s="1">
        <v>-39.200000000000003</v>
      </c>
      <c r="AS13" s="1">
        <v>-33.6</v>
      </c>
      <c r="AT13" s="1">
        <v>-12</v>
      </c>
      <c r="AU13" s="1">
        <v>0.2</v>
      </c>
      <c r="AV13" s="1">
        <v>12.8</v>
      </c>
      <c r="AW13" s="1">
        <v>17.5</v>
      </c>
      <c r="AX13" s="1">
        <v>10.9</v>
      </c>
      <c r="AY13" s="1">
        <v>3.8</v>
      </c>
      <c r="AZ13" s="1">
        <v>-12.3</v>
      </c>
      <c r="BA13" s="1">
        <v>-28.9</v>
      </c>
      <c r="BB13" s="10">
        <v>-31</v>
      </c>
      <c r="BC13" s="8">
        <f t="shared" si="3"/>
        <v>-12.083333333333334</v>
      </c>
      <c r="BD13" s="1">
        <f t="shared" si="4"/>
        <v>15.15</v>
      </c>
      <c r="BE13" s="1">
        <f t="shared" si="5"/>
        <v>11.25</v>
      </c>
    </row>
    <row r="14" spans="1:57" x14ac:dyDescent="0.3">
      <c r="A14" s="1">
        <v>1978</v>
      </c>
      <c r="B14" s="1">
        <v>0.68500000000000005</v>
      </c>
      <c r="C14" s="1">
        <v>0.64</v>
      </c>
      <c r="D14" s="1">
        <v>0.68500000000000005</v>
      </c>
      <c r="K14" s="1">
        <v>1978</v>
      </c>
      <c r="L14" s="1">
        <v>22</v>
      </c>
      <c r="M14" s="1">
        <v>8</v>
      </c>
      <c r="N14" s="1">
        <v>50</v>
      </c>
      <c r="O14" s="1">
        <v>66</v>
      </c>
      <c r="P14" s="1">
        <v>18</v>
      </c>
      <c r="Q14" s="1">
        <v>15</v>
      </c>
      <c r="R14" s="10">
        <v>22</v>
      </c>
      <c r="S14" s="1">
        <v>25</v>
      </c>
      <c r="T14" s="1">
        <v>10</v>
      </c>
      <c r="U14" s="1">
        <v>3</v>
      </c>
      <c r="V14" s="1">
        <v>10</v>
      </c>
      <c r="W14" s="1">
        <v>9</v>
      </c>
      <c r="X14" s="1">
        <v>10</v>
      </c>
      <c r="Y14" s="1">
        <v>53</v>
      </c>
      <c r="Z14" s="1">
        <v>44</v>
      </c>
      <c r="AA14" s="1">
        <v>4</v>
      </c>
      <c r="AB14" s="1">
        <v>12</v>
      </c>
      <c r="AC14" s="1">
        <v>11</v>
      </c>
      <c r="AD14" s="10">
        <v>16</v>
      </c>
      <c r="AE14" s="38">
        <f t="shared" si="0"/>
        <v>207</v>
      </c>
      <c r="AF14" s="2">
        <f t="shared" si="1"/>
        <v>63</v>
      </c>
      <c r="AG14" s="2">
        <f t="shared" si="2"/>
        <v>111</v>
      </c>
      <c r="AH14" s="2"/>
      <c r="AI14" s="1">
        <v>1978</v>
      </c>
      <c r="AJ14" s="1">
        <v>12.8</v>
      </c>
      <c r="AK14" s="1">
        <v>17.5</v>
      </c>
      <c r="AL14" s="1">
        <v>10.9</v>
      </c>
      <c r="AM14" s="1">
        <v>3.8</v>
      </c>
      <c r="AN14" s="1">
        <v>-12.3</v>
      </c>
      <c r="AO14" s="1">
        <v>-28.9</v>
      </c>
      <c r="AP14" s="10">
        <v>-31</v>
      </c>
      <c r="AQ14" s="1">
        <v>-30.5</v>
      </c>
      <c r="AR14" s="1">
        <v>-37.299999999999997</v>
      </c>
      <c r="AS14" s="1">
        <v>-21.6</v>
      </c>
      <c r="AT14" s="1">
        <v>-14.3</v>
      </c>
      <c r="AU14" s="1">
        <v>2.4</v>
      </c>
      <c r="AV14" s="1">
        <v>10.4</v>
      </c>
      <c r="AW14" s="1">
        <v>12.9</v>
      </c>
      <c r="AX14" s="1">
        <v>10.3</v>
      </c>
      <c r="AY14" s="1">
        <v>0.9</v>
      </c>
      <c r="AZ14" s="1">
        <v>-12.5</v>
      </c>
      <c r="BA14" s="1">
        <v>-24.1</v>
      </c>
      <c r="BB14" s="10">
        <v>-37.299999999999997</v>
      </c>
      <c r="BC14" s="8">
        <f t="shared" si="3"/>
        <v>-11.725</v>
      </c>
      <c r="BD14" s="1">
        <f t="shared" si="4"/>
        <v>11.65</v>
      </c>
      <c r="BE14" s="1">
        <f t="shared" si="5"/>
        <v>8.625</v>
      </c>
    </row>
    <row r="15" spans="1:57" x14ac:dyDescent="0.3">
      <c r="A15" s="1">
        <v>1979</v>
      </c>
      <c r="B15" s="1">
        <v>1.052</v>
      </c>
      <c r="C15" s="1">
        <v>1.1879999999999999</v>
      </c>
      <c r="D15" s="1">
        <v>1.052</v>
      </c>
      <c r="K15" s="1">
        <v>1979</v>
      </c>
      <c r="L15" s="1">
        <v>10</v>
      </c>
      <c r="M15" s="1">
        <v>53</v>
      </c>
      <c r="N15" s="1">
        <v>44</v>
      </c>
      <c r="O15" s="1">
        <v>4</v>
      </c>
      <c r="P15" s="1">
        <v>12</v>
      </c>
      <c r="Q15" s="1">
        <v>11</v>
      </c>
      <c r="R15" s="10">
        <v>16</v>
      </c>
      <c r="S15" s="1">
        <v>19</v>
      </c>
      <c r="T15" s="1">
        <v>21</v>
      </c>
      <c r="U15" s="1">
        <v>10</v>
      </c>
      <c r="V15" s="1">
        <v>4</v>
      </c>
      <c r="W15" s="1">
        <v>8</v>
      </c>
      <c r="X15" s="1">
        <v>30</v>
      </c>
      <c r="Y15" s="1">
        <v>69</v>
      </c>
      <c r="Z15" s="1">
        <v>54</v>
      </c>
      <c r="AA15" s="1">
        <v>39</v>
      </c>
      <c r="AB15" s="1">
        <v>11</v>
      </c>
      <c r="AC15" s="1">
        <v>20</v>
      </c>
      <c r="AD15" s="10">
        <v>21</v>
      </c>
      <c r="AE15" s="38">
        <f t="shared" si="0"/>
        <v>306</v>
      </c>
      <c r="AF15" s="2">
        <f t="shared" si="1"/>
        <v>99</v>
      </c>
      <c r="AG15" s="2">
        <f t="shared" si="2"/>
        <v>192</v>
      </c>
      <c r="AH15" s="2"/>
      <c r="AI15" s="1">
        <v>1979</v>
      </c>
      <c r="AJ15" s="1">
        <v>10.4</v>
      </c>
      <c r="AK15" s="1">
        <v>12.9</v>
      </c>
      <c r="AL15" s="1">
        <v>10.3</v>
      </c>
      <c r="AM15" s="1">
        <v>0.9</v>
      </c>
      <c r="AN15" s="1">
        <v>-12.5</v>
      </c>
      <c r="AO15" s="1">
        <v>-24.1</v>
      </c>
      <c r="AP15" s="10">
        <v>-37.299999999999997</v>
      </c>
      <c r="AQ15" s="1">
        <v>-30.9</v>
      </c>
      <c r="AR15" s="1">
        <v>-24.3</v>
      </c>
      <c r="AS15" s="1">
        <v>-28.1</v>
      </c>
      <c r="AT15" s="1">
        <v>-18.399999999999999</v>
      </c>
      <c r="AU15" s="1">
        <v>2.6</v>
      </c>
      <c r="AV15" s="1">
        <v>10.9</v>
      </c>
      <c r="AW15" s="1">
        <v>10.199999999999999</v>
      </c>
      <c r="AX15" s="1">
        <v>7.4</v>
      </c>
      <c r="AY15" s="1">
        <v>0.3</v>
      </c>
      <c r="AZ15" s="1">
        <v>-14.5</v>
      </c>
      <c r="BA15" s="1">
        <v>-27</v>
      </c>
      <c r="BB15" s="10">
        <v>-33.200000000000003</v>
      </c>
      <c r="BC15" s="8">
        <f t="shared" si="3"/>
        <v>-12.083333333333334</v>
      </c>
      <c r="BD15" s="1">
        <f t="shared" si="4"/>
        <v>10.55</v>
      </c>
      <c r="BE15" s="1">
        <f t="shared" si="5"/>
        <v>7.2</v>
      </c>
    </row>
    <row r="16" spans="1:57" x14ac:dyDescent="0.3">
      <c r="A16" s="1">
        <v>1980</v>
      </c>
      <c r="B16" s="1">
        <v>1.1719999999999999</v>
      </c>
      <c r="C16" s="1">
        <v>1.1539999999999999</v>
      </c>
      <c r="D16" s="1">
        <v>1.1719999999999999</v>
      </c>
      <c r="K16" s="1">
        <v>1980</v>
      </c>
      <c r="L16" s="1">
        <v>30</v>
      </c>
      <c r="M16" s="1">
        <v>69</v>
      </c>
      <c r="N16" s="1">
        <v>54</v>
      </c>
      <c r="O16" s="1">
        <v>39</v>
      </c>
      <c r="P16" s="1">
        <v>11</v>
      </c>
      <c r="Q16" s="1">
        <v>20</v>
      </c>
      <c r="R16" s="10">
        <v>21</v>
      </c>
      <c r="S16" s="1">
        <v>8</v>
      </c>
      <c r="T16" s="1">
        <v>27</v>
      </c>
      <c r="U16" s="1">
        <v>12</v>
      </c>
      <c r="V16" s="1">
        <v>2</v>
      </c>
      <c r="W16" s="1">
        <v>2</v>
      </c>
      <c r="X16" s="1">
        <v>28</v>
      </c>
      <c r="Y16" s="1">
        <v>51</v>
      </c>
      <c r="Z16" s="1">
        <v>16</v>
      </c>
      <c r="AA16" s="1">
        <v>10</v>
      </c>
      <c r="AB16" s="1">
        <v>27</v>
      </c>
      <c r="AC16" s="1">
        <v>11</v>
      </c>
      <c r="AD16" s="10">
        <v>7</v>
      </c>
      <c r="AE16" s="38">
        <f t="shared" si="0"/>
        <v>201</v>
      </c>
      <c r="AF16" s="2">
        <f t="shared" si="1"/>
        <v>79</v>
      </c>
      <c r="AG16" s="2">
        <f t="shared" si="2"/>
        <v>105</v>
      </c>
      <c r="AH16" s="2"/>
      <c r="AI16" s="1">
        <v>1980</v>
      </c>
      <c r="AJ16" s="1">
        <v>10.9</v>
      </c>
      <c r="AK16" s="1">
        <v>10.199999999999999</v>
      </c>
      <c r="AL16" s="1">
        <v>7.4</v>
      </c>
      <c r="AM16" s="1">
        <v>0.3</v>
      </c>
      <c r="AN16" s="1">
        <v>-14.5</v>
      </c>
      <c r="AO16" s="1">
        <v>-27</v>
      </c>
      <c r="AP16" s="10">
        <v>-33.200000000000003</v>
      </c>
      <c r="AQ16" s="1">
        <v>-25.3</v>
      </c>
      <c r="AR16" s="1">
        <v>-30.8</v>
      </c>
      <c r="AS16" s="1">
        <v>-26.2</v>
      </c>
      <c r="AT16" s="1">
        <v>-17.100000000000001</v>
      </c>
      <c r="AU16" s="1">
        <v>1.9</v>
      </c>
      <c r="AV16" s="1">
        <v>11.3</v>
      </c>
      <c r="AW16" s="1">
        <v>11.1</v>
      </c>
      <c r="AX16" s="1">
        <v>10.199999999999999</v>
      </c>
      <c r="AY16" s="1">
        <v>3.6</v>
      </c>
      <c r="AZ16" s="1">
        <v>-13.2</v>
      </c>
      <c r="BA16" s="1">
        <v>-33.700000000000003</v>
      </c>
      <c r="BB16" s="10">
        <v>-26.3</v>
      </c>
      <c r="BC16" s="8">
        <f t="shared" si="3"/>
        <v>-11.208333333333334</v>
      </c>
      <c r="BD16" s="1">
        <f t="shared" si="4"/>
        <v>11.2</v>
      </c>
      <c r="BE16" s="1">
        <f t="shared" si="5"/>
        <v>9.0499999999999989</v>
      </c>
    </row>
    <row r="17" spans="1:57" x14ac:dyDescent="0.3">
      <c r="A17" s="1">
        <v>1981</v>
      </c>
      <c r="B17" s="1">
        <v>0.86399999999999999</v>
      </c>
      <c r="C17" s="1">
        <v>0.79200000000000004</v>
      </c>
      <c r="D17" s="1">
        <v>0.86399999999999999</v>
      </c>
      <c r="K17" s="1">
        <v>1981</v>
      </c>
      <c r="L17" s="1">
        <v>28</v>
      </c>
      <c r="M17" s="1">
        <v>51</v>
      </c>
      <c r="N17" s="1">
        <v>16</v>
      </c>
      <c r="O17" s="1">
        <v>10</v>
      </c>
      <c r="P17" s="1">
        <v>27</v>
      </c>
      <c r="Q17" s="1">
        <v>11</v>
      </c>
      <c r="R17" s="10">
        <v>7</v>
      </c>
      <c r="S17" s="1">
        <v>17</v>
      </c>
      <c r="T17" s="1">
        <v>8</v>
      </c>
      <c r="U17" s="1">
        <v>10</v>
      </c>
      <c r="V17" s="1">
        <v>11</v>
      </c>
      <c r="W17" s="1">
        <v>3</v>
      </c>
      <c r="X17" s="1">
        <v>25</v>
      </c>
      <c r="Y17" s="1">
        <v>74</v>
      </c>
      <c r="Z17" s="1">
        <v>0</v>
      </c>
      <c r="AA17" s="1">
        <v>24.4</v>
      </c>
      <c r="AB17" s="1">
        <v>14</v>
      </c>
      <c r="AC17" s="1">
        <v>8</v>
      </c>
      <c r="AD17" s="10">
        <v>26</v>
      </c>
      <c r="AE17" s="38">
        <f t="shared" si="0"/>
        <v>220.4</v>
      </c>
      <c r="AF17" s="2">
        <f t="shared" si="1"/>
        <v>99</v>
      </c>
      <c r="AG17" s="2">
        <f t="shared" si="2"/>
        <v>123.4</v>
      </c>
      <c r="AH17" s="2"/>
      <c r="AI17" s="1">
        <v>1981</v>
      </c>
      <c r="AJ17" s="1">
        <v>11.3</v>
      </c>
      <c r="AK17" s="1">
        <v>11.1</v>
      </c>
      <c r="AL17" s="1">
        <v>10.199999999999999</v>
      </c>
      <c r="AM17" s="1">
        <v>3.6</v>
      </c>
      <c r="AN17" s="1">
        <v>-13.2</v>
      </c>
      <c r="AO17" s="1">
        <v>-33.700000000000003</v>
      </c>
      <c r="AP17" s="10">
        <v>-26.3</v>
      </c>
      <c r="AQ17" s="1">
        <v>-36.5</v>
      </c>
      <c r="AR17" s="1">
        <v>-29.3</v>
      </c>
      <c r="AS17" s="1">
        <v>-26.8</v>
      </c>
      <c r="AT17" s="1">
        <v>-11.4</v>
      </c>
      <c r="AU17" s="1">
        <v>3</v>
      </c>
      <c r="AV17" s="1">
        <v>11.6</v>
      </c>
      <c r="AW17" s="1">
        <v>11.5</v>
      </c>
      <c r="AX17" s="1">
        <v>10</v>
      </c>
      <c r="AY17" s="1">
        <v>2.8</v>
      </c>
      <c r="AZ17" s="1">
        <v>-8.4</v>
      </c>
      <c r="BA17" s="1">
        <v>-24.6</v>
      </c>
      <c r="BB17" s="10">
        <v>-30.8</v>
      </c>
      <c r="BC17" s="8">
        <f t="shared" si="3"/>
        <v>-10.741666666666669</v>
      </c>
      <c r="BD17" s="1">
        <f t="shared" si="4"/>
        <v>11.55</v>
      </c>
      <c r="BE17" s="1">
        <f t="shared" si="5"/>
        <v>8.9749999999999996</v>
      </c>
    </row>
    <row r="18" spans="1:57" x14ac:dyDescent="0.3">
      <c r="A18" s="1">
        <v>1982</v>
      </c>
      <c r="B18" s="1">
        <v>0.46500000000000002</v>
      </c>
      <c r="C18" s="1">
        <v>0.52600000000000002</v>
      </c>
      <c r="D18" s="1">
        <v>0.46500000000000002</v>
      </c>
      <c r="K18" s="1">
        <v>1982</v>
      </c>
      <c r="L18" s="1">
        <v>25</v>
      </c>
      <c r="M18" s="1">
        <v>74</v>
      </c>
      <c r="N18" s="1">
        <v>0</v>
      </c>
      <c r="O18" s="1">
        <v>24.4</v>
      </c>
      <c r="P18" s="1">
        <v>14</v>
      </c>
      <c r="Q18" s="1">
        <v>8</v>
      </c>
      <c r="R18" s="10">
        <v>26</v>
      </c>
      <c r="S18" s="1">
        <v>30</v>
      </c>
      <c r="T18" s="1">
        <v>21</v>
      </c>
      <c r="U18" s="1">
        <v>21</v>
      </c>
      <c r="V18" s="1">
        <v>12</v>
      </c>
      <c r="W18" s="1">
        <v>4</v>
      </c>
      <c r="X18" s="1">
        <v>6</v>
      </c>
      <c r="Y18" s="1">
        <v>5</v>
      </c>
      <c r="Z18" s="1">
        <v>3</v>
      </c>
      <c r="AA18" s="1">
        <v>32</v>
      </c>
      <c r="AB18" s="1">
        <v>26</v>
      </c>
      <c r="AC18" s="1">
        <v>23</v>
      </c>
      <c r="AD18" s="10">
        <v>19</v>
      </c>
      <c r="AE18" s="38">
        <f t="shared" si="0"/>
        <v>202</v>
      </c>
      <c r="AF18" s="2">
        <f t="shared" si="1"/>
        <v>11</v>
      </c>
      <c r="AG18" s="2">
        <f t="shared" si="2"/>
        <v>46</v>
      </c>
      <c r="AH18" s="2"/>
      <c r="AI18" s="1">
        <v>1982</v>
      </c>
      <c r="AJ18" s="1">
        <v>11.6</v>
      </c>
      <c r="AK18" s="1">
        <v>11.5</v>
      </c>
      <c r="AL18" s="1">
        <v>10</v>
      </c>
      <c r="AM18" s="1">
        <v>2.8</v>
      </c>
      <c r="AN18" s="1">
        <v>-8.4</v>
      </c>
      <c r="AO18" s="1">
        <v>-24.6</v>
      </c>
      <c r="AP18" s="10">
        <v>-30.8</v>
      </c>
      <c r="AQ18" s="1">
        <v>-38.5</v>
      </c>
      <c r="AR18" s="1">
        <v>-27.4</v>
      </c>
      <c r="AS18" s="1">
        <v>-27.4</v>
      </c>
      <c r="AT18" s="1">
        <v>-14.9</v>
      </c>
      <c r="AU18" s="1">
        <v>-3.3</v>
      </c>
      <c r="AV18" s="1">
        <v>9.4</v>
      </c>
      <c r="AW18" s="1">
        <v>13.6</v>
      </c>
      <c r="AX18" s="1">
        <v>10.199999999999999</v>
      </c>
      <c r="AY18" s="1">
        <v>3</v>
      </c>
      <c r="AZ18" s="1">
        <v>-10.9</v>
      </c>
      <c r="BA18" s="1">
        <v>-33.6</v>
      </c>
      <c r="BB18" s="10">
        <v>-34.6</v>
      </c>
      <c r="BC18" s="8">
        <f t="shared" si="3"/>
        <v>-12.866666666666667</v>
      </c>
      <c r="BD18" s="1">
        <f t="shared" si="4"/>
        <v>11.5</v>
      </c>
      <c r="BE18" s="1">
        <f t="shared" si="5"/>
        <v>9.0500000000000007</v>
      </c>
    </row>
    <row r="19" spans="1:57" x14ac:dyDescent="0.3">
      <c r="A19" s="1">
        <v>1983</v>
      </c>
      <c r="B19" s="1">
        <v>0.871</v>
      </c>
      <c r="C19" s="1">
        <v>1.0449999999999999</v>
      </c>
      <c r="D19" s="1">
        <v>0.871</v>
      </c>
      <c r="K19" s="1">
        <v>1983</v>
      </c>
      <c r="L19" s="1">
        <v>6</v>
      </c>
      <c r="M19" s="1">
        <v>5</v>
      </c>
      <c r="N19" s="1">
        <v>3</v>
      </c>
      <c r="O19" s="1">
        <v>32</v>
      </c>
      <c r="P19" s="1">
        <v>26</v>
      </c>
      <c r="Q19" s="1">
        <v>23</v>
      </c>
      <c r="R19" s="10">
        <v>19</v>
      </c>
      <c r="S19" s="1">
        <v>10</v>
      </c>
      <c r="T19" s="1">
        <v>5</v>
      </c>
      <c r="U19" s="1">
        <v>3</v>
      </c>
      <c r="V19" s="1">
        <v>7</v>
      </c>
      <c r="W19" s="1">
        <v>6</v>
      </c>
      <c r="X19" s="1">
        <v>6</v>
      </c>
      <c r="Y19" s="1">
        <v>38</v>
      </c>
      <c r="Z19" s="1">
        <v>43</v>
      </c>
      <c r="AA19" s="1">
        <v>30</v>
      </c>
      <c r="AB19" s="1">
        <v>15</v>
      </c>
      <c r="AC19" s="1">
        <v>10</v>
      </c>
      <c r="AD19" s="10">
        <v>36</v>
      </c>
      <c r="AE19" s="38">
        <f t="shared" si="0"/>
        <v>209</v>
      </c>
      <c r="AF19" s="2">
        <f t="shared" si="1"/>
        <v>44</v>
      </c>
      <c r="AG19" s="2">
        <f t="shared" si="2"/>
        <v>117</v>
      </c>
      <c r="AH19" s="2"/>
      <c r="AI19" s="1">
        <v>1983</v>
      </c>
      <c r="AJ19" s="1">
        <v>9.4</v>
      </c>
      <c r="AK19" s="1">
        <v>13.6</v>
      </c>
      <c r="AL19" s="1">
        <v>10.199999999999999</v>
      </c>
      <c r="AM19" s="1">
        <v>3</v>
      </c>
      <c r="AN19" s="1">
        <v>-10.9</v>
      </c>
      <c r="AO19" s="1">
        <v>-33.6</v>
      </c>
      <c r="AP19" s="10">
        <v>-34.6</v>
      </c>
      <c r="AQ19" s="1">
        <v>-29.7</v>
      </c>
      <c r="AR19" s="1">
        <v>-34.5</v>
      </c>
      <c r="AS19" s="1">
        <v>-27.9</v>
      </c>
      <c r="AT19" s="1">
        <v>-16.7</v>
      </c>
      <c r="AU19" s="1">
        <v>1.6</v>
      </c>
      <c r="AV19" s="1">
        <v>9.3000000000000007</v>
      </c>
      <c r="AW19" s="1">
        <v>16.399999999999999</v>
      </c>
      <c r="AX19" s="1">
        <v>10.4</v>
      </c>
      <c r="AY19" s="1">
        <v>2.7</v>
      </c>
      <c r="AZ19" s="1">
        <v>-15.9</v>
      </c>
      <c r="BA19" s="1">
        <v>-31.4</v>
      </c>
      <c r="BB19" s="10">
        <v>-29.2</v>
      </c>
      <c r="BC19" s="8">
        <f t="shared" si="3"/>
        <v>-12.074999999999998</v>
      </c>
      <c r="BD19" s="1">
        <f t="shared" si="4"/>
        <v>12.85</v>
      </c>
      <c r="BE19" s="1">
        <f t="shared" si="5"/>
        <v>9.7000000000000011</v>
      </c>
    </row>
    <row r="20" spans="1:57" x14ac:dyDescent="0.3">
      <c r="A20" s="1">
        <v>1984</v>
      </c>
      <c r="B20" s="1">
        <v>0.82399999999999995</v>
      </c>
      <c r="C20" s="1">
        <v>0.877</v>
      </c>
      <c r="D20" s="1">
        <v>0.82399999999999995</v>
      </c>
      <c r="K20" s="1">
        <v>1984</v>
      </c>
      <c r="L20" s="1">
        <v>6</v>
      </c>
      <c r="M20" s="1">
        <v>38</v>
      </c>
      <c r="N20" s="1">
        <v>43</v>
      </c>
      <c r="O20" s="1">
        <v>30</v>
      </c>
      <c r="P20" s="1">
        <v>15</v>
      </c>
      <c r="Q20" s="1">
        <v>10</v>
      </c>
      <c r="R20" s="10">
        <v>36</v>
      </c>
      <c r="S20" s="1">
        <v>18</v>
      </c>
      <c r="T20" s="1">
        <v>2</v>
      </c>
      <c r="U20" s="1">
        <v>2</v>
      </c>
      <c r="V20" s="1">
        <v>7</v>
      </c>
      <c r="W20" s="1">
        <v>21</v>
      </c>
      <c r="X20" s="1">
        <v>24</v>
      </c>
      <c r="Y20" s="1">
        <v>94</v>
      </c>
      <c r="Z20" s="1">
        <v>52</v>
      </c>
      <c r="AA20" s="1">
        <v>46</v>
      </c>
      <c r="AB20" s="1">
        <v>21</v>
      </c>
      <c r="AC20" s="1">
        <v>18</v>
      </c>
      <c r="AD20" s="10">
        <v>11</v>
      </c>
      <c r="AE20" s="38">
        <f t="shared" si="0"/>
        <v>316</v>
      </c>
      <c r="AF20" s="2">
        <f t="shared" si="1"/>
        <v>118</v>
      </c>
      <c r="AG20" s="2">
        <f t="shared" si="2"/>
        <v>216</v>
      </c>
      <c r="AH20" s="2"/>
      <c r="AI20" s="1">
        <v>1984</v>
      </c>
      <c r="AJ20" s="1">
        <v>9.3000000000000007</v>
      </c>
      <c r="AK20" s="1">
        <v>16.399999999999999</v>
      </c>
      <c r="AL20" s="1">
        <v>10.4</v>
      </c>
      <c r="AM20" s="1">
        <v>2.7</v>
      </c>
      <c r="AN20" s="1">
        <v>-15.9</v>
      </c>
      <c r="AO20" s="1">
        <v>-31.4</v>
      </c>
      <c r="AP20" s="10">
        <v>-29.2</v>
      </c>
      <c r="AQ20" s="1">
        <v>-32.299999999999997</v>
      </c>
      <c r="AR20" s="1">
        <v>-39.6</v>
      </c>
      <c r="AS20" s="1">
        <v>-25.9</v>
      </c>
      <c r="AT20" s="1">
        <v>-13.1</v>
      </c>
      <c r="AU20" s="1">
        <v>0.6</v>
      </c>
      <c r="AV20" s="1">
        <v>12.2</v>
      </c>
      <c r="AW20" s="1">
        <v>11.4</v>
      </c>
      <c r="AX20" s="1">
        <v>8.8000000000000007</v>
      </c>
      <c r="AY20" s="1">
        <v>2.6</v>
      </c>
      <c r="AZ20" s="1">
        <v>-6.4</v>
      </c>
      <c r="BA20" s="1">
        <v>-26.8</v>
      </c>
      <c r="BB20" s="10">
        <v>-35.5</v>
      </c>
      <c r="BC20" s="8">
        <f t="shared" si="3"/>
        <v>-12</v>
      </c>
      <c r="BD20" s="1">
        <f t="shared" si="4"/>
        <v>11.8</v>
      </c>
      <c r="BE20" s="1">
        <f t="shared" si="5"/>
        <v>8.7500000000000018</v>
      </c>
    </row>
    <row r="21" spans="1:57" x14ac:dyDescent="0.3">
      <c r="A21" s="1">
        <v>1985</v>
      </c>
      <c r="B21" s="1">
        <v>1.379</v>
      </c>
      <c r="C21" s="1">
        <v>1.4610000000000001</v>
      </c>
      <c r="D21" s="1">
        <v>1.379</v>
      </c>
      <c r="K21" s="1">
        <v>1985</v>
      </c>
      <c r="L21" s="1">
        <v>24</v>
      </c>
      <c r="M21" s="1">
        <v>94</v>
      </c>
      <c r="N21" s="1">
        <v>52</v>
      </c>
      <c r="O21" s="1">
        <v>46</v>
      </c>
      <c r="P21" s="1">
        <v>21</v>
      </c>
      <c r="Q21" s="1">
        <v>18</v>
      </c>
      <c r="R21" s="10">
        <v>11</v>
      </c>
      <c r="S21" s="1">
        <v>12.7</v>
      </c>
      <c r="T21" s="1">
        <v>8.4</v>
      </c>
      <c r="U21" s="1">
        <v>8.1</v>
      </c>
      <c r="V21" s="1">
        <v>0.7</v>
      </c>
      <c r="W21" s="1">
        <v>2.8</v>
      </c>
      <c r="X21" s="1">
        <v>27</v>
      </c>
      <c r="Y21" s="1">
        <v>45.5</v>
      </c>
      <c r="Z21" s="1">
        <v>37.299999999999997</v>
      </c>
      <c r="AA21" s="1">
        <v>28.2</v>
      </c>
      <c r="AB21" s="1">
        <v>13.7</v>
      </c>
      <c r="AC21" s="1">
        <v>35.5</v>
      </c>
      <c r="AD21" s="10">
        <v>9.3000000000000007</v>
      </c>
      <c r="AE21" s="38">
        <f t="shared" si="0"/>
        <v>229.2</v>
      </c>
      <c r="AF21" s="2">
        <f t="shared" si="1"/>
        <v>72.5</v>
      </c>
      <c r="AG21" s="2">
        <f t="shared" si="2"/>
        <v>138</v>
      </c>
      <c r="AH21" s="2"/>
      <c r="AI21" s="1">
        <v>1985</v>
      </c>
      <c r="AJ21" s="1">
        <v>12.2</v>
      </c>
      <c r="AK21" s="1">
        <v>11.4</v>
      </c>
      <c r="AL21" s="1">
        <v>8.8000000000000007</v>
      </c>
      <c r="AM21" s="1">
        <v>2.6</v>
      </c>
      <c r="AN21" s="1">
        <v>-6.4</v>
      </c>
      <c r="AO21" s="1">
        <v>-26.8</v>
      </c>
      <c r="AP21" s="10">
        <v>-35.5</v>
      </c>
      <c r="AQ21" s="1">
        <v>-33.5</v>
      </c>
      <c r="AR21" s="1">
        <v>-25.2</v>
      </c>
      <c r="AS21" s="1">
        <v>-29.7</v>
      </c>
      <c r="AT21" s="1">
        <v>-14.8</v>
      </c>
      <c r="AU21" s="1">
        <v>-2.9</v>
      </c>
      <c r="AV21" s="1">
        <v>10.3</v>
      </c>
      <c r="AW21" s="1">
        <v>16.100000000000001</v>
      </c>
      <c r="AX21" s="1">
        <v>7.3</v>
      </c>
      <c r="AY21" s="1">
        <v>0.8</v>
      </c>
      <c r="AZ21" s="1">
        <v>-12.6</v>
      </c>
      <c r="BA21" s="1">
        <v>-17.7</v>
      </c>
      <c r="BB21" s="10">
        <v>-29.9</v>
      </c>
      <c r="BC21" s="8">
        <f t="shared" si="3"/>
        <v>-10.983333333333334</v>
      </c>
      <c r="BD21" s="1">
        <f t="shared" si="4"/>
        <v>13.200000000000001</v>
      </c>
      <c r="BE21" s="1">
        <f t="shared" si="5"/>
        <v>8.625</v>
      </c>
    </row>
    <row r="22" spans="1:57" x14ac:dyDescent="0.3">
      <c r="A22" s="1">
        <v>1986</v>
      </c>
      <c r="B22" s="1">
        <v>1.008</v>
      </c>
      <c r="C22" s="1">
        <v>0.84799999999999998</v>
      </c>
      <c r="D22" s="1">
        <v>1.008</v>
      </c>
      <c r="K22" s="1">
        <v>1986</v>
      </c>
      <c r="L22" s="1">
        <v>27</v>
      </c>
      <c r="M22" s="1">
        <v>45.5</v>
      </c>
      <c r="N22" s="1">
        <v>37.299999999999997</v>
      </c>
      <c r="O22" s="1">
        <v>28.2</v>
      </c>
      <c r="P22" s="1">
        <v>13.7</v>
      </c>
      <c r="Q22" s="1">
        <v>35.5</v>
      </c>
      <c r="R22" s="10">
        <v>9.3000000000000007</v>
      </c>
      <c r="S22" s="1">
        <v>3.7</v>
      </c>
      <c r="T22" s="1">
        <v>15.4</v>
      </c>
      <c r="U22" s="1">
        <v>11.8</v>
      </c>
      <c r="V22" s="1">
        <v>3.7</v>
      </c>
      <c r="W22" s="1">
        <v>16.100000000000001</v>
      </c>
      <c r="X22" s="1">
        <v>20.9</v>
      </c>
      <c r="Y22" s="1">
        <v>78.099999999999994</v>
      </c>
      <c r="Z22" s="1">
        <v>29.8</v>
      </c>
      <c r="AA22" s="1">
        <v>45</v>
      </c>
      <c r="AB22" s="1">
        <v>13.9</v>
      </c>
      <c r="AC22" s="1">
        <v>11.6</v>
      </c>
      <c r="AD22" s="10">
        <v>14.6</v>
      </c>
      <c r="AE22" s="38">
        <f t="shared" si="0"/>
        <v>264.60000000000002</v>
      </c>
      <c r="AF22" s="2">
        <f t="shared" si="1"/>
        <v>99</v>
      </c>
      <c r="AG22" s="2">
        <f t="shared" si="2"/>
        <v>173.8</v>
      </c>
      <c r="AH22" s="2"/>
      <c r="AI22" s="1">
        <v>1986</v>
      </c>
      <c r="AJ22" s="1">
        <v>10.3</v>
      </c>
      <c r="AK22" s="1">
        <v>16.100000000000001</v>
      </c>
      <c r="AL22" s="1">
        <v>7.3</v>
      </c>
      <c r="AM22" s="1">
        <v>0.8</v>
      </c>
      <c r="AN22" s="1">
        <v>-12.6</v>
      </c>
      <c r="AO22" s="1">
        <v>-17.7</v>
      </c>
      <c r="AP22" s="10">
        <v>-29.9</v>
      </c>
      <c r="AQ22" s="1">
        <v>-38.799999999999997</v>
      </c>
      <c r="AR22" s="1">
        <v>-29.9</v>
      </c>
      <c r="AS22" s="1">
        <v>-26.4</v>
      </c>
      <c r="AT22" s="1">
        <v>-11.1</v>
      </c>
      <c r="AU22" s="1">
        <v>1.1000000000000001</v>
      </c>
      <c r="AV22" s="1">
        <v>11.5</v>
      </c>
      <c r="AW22" s="1">
        <v>9.9</v>
      </c>
      <c r="AX22" s="1">
        <v>7.2</v>
      </c>
      <c r="AY22" s="1">
        <v>-1.1000000000000001</v>
      </c>
      <c r="AZ22" s="1">
        <v>-15.3</v>
      </c>
      <c r="BA22" s="1">
        <v>-19</v>
      </c>
      <c r="BB22" s="10">
        <v>-32.9</v>
      </c>
      <c r="BC22" s="8">
        <f t="shared" si="3"/>
        <v>-12.066666666666665</v>
      </c>
      <c r="BD22" s="1">
        <f t="shared" si="4"/>
        <v>10.7</v>
      </c>
      <c r="BE22" s="1">
        <f t="shared" si="5"/>
        <v>6.8749999999999991</v>
      </c>
    </row>
    <row r="23" spans="1:57" x14ac:dyDescent="0.3">
      <c r="A23" s="1">
        <v>1987</v>
      </c>
      <c r="B23" s="1">
        <v>0.51400000000000001</v>
      </c>
      <c r="C23" s="1">
        <v>0.48399999999999999</v>
      </c>
      <c r="D23" s="1">
        <v>0.51400000000000001</v>
      </c>
      <c r="K23" s="1">
        <v>1987</v>
      </c>
      <c r="L23" s="1">
        <v>20.9</v>
      </c>
      <c r="M23" s="1">
        <v>78.099999999999994</v>
      </c>
      <c r="N23" s="1">
        <v>29.8</v>
      </c>
      <c r="O23" s="1">
        <v>45</v>
      </c>
      <c r="P23" s="1">
        <v>13.9</v>
      </c>
      <c r="Q23" s="1">
        <v>11.6</v>
      </c>
      <c r="R23" s="10">
        <v>14.6</v>
      </c>
      <c r="S23" s="1">
        <v>14.4</v>
      </c>
      <c r="T23" s="1">
        <v>2</v>
      </c>
      <c r="U23" s="1">
        <v>8.9</v>
      </c>
      <c r="V23" s="1">
        <v>4.2</v>
      </c>
      <c r="W23" s="1">
        <v>9</v>
      </c>
      <c r="X23" s="1">
        <v>38.799999999999997</v>
      </c>
      <c r="Y23" s="1">
        <v>10.3</v>
      </c>
      <c r="Z23" s="1">
        <v>43.6</v>
      </c>
      <c r="AA23" s="1">
        <v>21.4</v>
      </c>
      <c r="AB23" s="1">
        <v>21</v>
      </c>
      <c r="AC23" s="1">
        <v>6.4</v>
      </c>
      <c r="AD23" s="10">
        <v>17.5</v>
      </c>
      <c r="AE23" s="38">
        <f t="shared" si="0"/>
        <v>197.5</v>
      </c>
      <c r="AF23" s="2">
        <f t="shared" si="1"/>
        <v>49.099999999999994</v>
      </c>
      <c r="AG23" s="2">
        <f t="shared" si="2"/>
        <v>114.1</v>
      </c>
      <c r="AH23" s="2"/>
      <c r="AI23" s="1">
        <v>1987</v>
      </c>
      <c r="AJ23" s="1">
        <v>11.5</v>
      </c>
      <c r="AK23" s="1">
        <v>9.9</v>
      </c>
      <c r="AL23" s="1">
        <v>7.2</v>
      </c>
      <c r="AM23" s="1">
        <v>-1.1000000000000001</v>
      </c>
      <c r="AN23" s="1">
        <v>-15.3</v>
      </c>
      <c r="AO23" s="1">
        <v>-19</v>
      </c>
      <c r="AP23" s="10">
        <v>-32.9</v>
      </c>
      <c r="AQ23" s="1">
        <v>-32.4</v>
      </c>
      <c r="AR23" s="1">
        <v>-39.200000000000003</v>
      </c>
      <c r="AS23" s="1">
        <v>-23.4</v>
      </c>
      <c r="AT23" s="1">
        <v>-15.6</v>
      </c>
      <c r="AU23" s="1">
        <v>1.1000000000000001</v>
      </c>
      <c r="AV23" s="1">
        <v>10.1</v>
      </c>
      <c r="AW23" s="1">
        <v>15.2</v>
      </c>
      <c r="AX23" s="1">
        <v>10.3</v>
      </c>
      <c r="AY23" s="1">
        <v>0.1</v>
      </c>
      <c r="AZ23" s="1">
        <v>-8.9</v>
      </c>
      <c r="BA23" s="1">
        <v>-30.8</v>
      </c>
      <c r="BB23" s="10">
        <v>-41.6</v>
      </c>
      <c r="BC23" s="8">
        <f t="shared" si="3"/>
        <v>-12.925000000000002</v>
      </c>
      <c r="BD23" s="1">
        <f t="shared" si="4"/>
        <v>12.649999999999999</v>
      </c>
      <c r="BE23" s="1">
        <f t="shared" si="5"/>
        <v>8.9249999999999989</v>
      </c>
    </row>
    <row r="24" spans="1:57" x14ac:dyDescent="0.3">
      <c r="A24" s="1">
        <v>1988</v>
      </c>
      <c r="B24" s="1">
        <v>0.93600000000000005</v>
      </c>
      <c r="C24" s="1">
        <v>1.105</v>
      </c>
      <c r="D24" s="1">
        <v>0.93600000000000005</v>
      </c>
      <c r="K24" s="1">
        <v>1988</v>
      </c>
      <c r="L24" s="1">
        <v>38.799999999999997</v>
      </c>
      <c r="M24" s="1">
        <v>10.3</v>
      </c>
      <c r="N24" s="1">
        <v>43.6</v>
      </c>
      <c r="O24" s="1">
        <v>21.4</v>
      </c>
      <c r="P24" s="1">
        <v>21</v>
      </c>
      <c r="Q24" s="1">
        <v>6.4</v>
      </c>
      <c r="R24" s="10">
        <v>17.5</v>
      </c>
      <c r="S24" s="1">
        <v>14.7</v>
      </c>
      <c r="T24" s="1">
        <v>12.5</v>
      </c>
      <c r="U24" s="1">
        <v>1.6</v>
      </c>
      <c r="V24" s="1">
        <v>2.5</v>
      </c>
      <c r="W24" s="1">
        <v>2.5</v>
      </c>
      <c r="X24" s="1">
        <v>13.7</v>
      </c>
      <c r="Y24" s="1">
        <v>76.8</v>
      </c>
      <c r="Z24" s="1">
        <v>48.8</v>
      </c>
      <c r="AA24" s="1">
        <v>17.100000000000001</v>
      </c>
      <c r="AB24" s="1">
        <v>15.4</v>
      </c>
      <c r="AC24" s="1">
        <v>2.5</v>
      </c>
      <c r="AD24" s="10">
        <v>7.8</v>
      </c>
      <c r="AE24" s="38">
        <f t="shared" si="0"/>
        <v>215.9</v>
      </c>
      <c r="AF24" s="2">
        <f t="shared" si="1"/>
        <v>90.5</v>
      </c>
      <c r="AG24" s="2">
        <f t="shared" si="2"/>
        <v>156.4</v>
      </c>
      <c r="AH24" s="2"/>
      <c r="AI24" s="1">
        <v>1988</v>
      </c>
      <c r="AJ24" s="1">
        <v>10.1</v>
      </c>
      <c r="AK24" s="1">
        <v>15.2</v>
      </c>
      <c r="AL24" s="1">
        <v>10.3</v>
      </c>
      <c r="AM24" s="1">
        <v>0.1</v>
      </c>
      <c r="AN24" s="1">
        <v>-8.9</v>
      </c>
      <c r="AO24" s="1">
        <v>-30.8</v>
      </c>
      <c r="AP24" s="10">
        <v>-41.6</v>
      </c>
      <c r="AQ24" s="1">
        <v>-33.200000000000003</v>
      </c>
      <c r="AR24" s="1">
        <v>-32.200000000000003</v>
      </c>
      <c r="AS24" s="1">
        <v>-26.7</v>
      </c>
      <c r="AT24" s="1">
        <v>-12.5</v>
      </c>
      <c r="AU24" s="1">
        <v>0.7</v>
      </c>
      <c r="AV24" s="1">
        <v>11.1</v>
      </c>
      <c r="AW24" s="1">
        <v>15.4</v>
      </c>
      <c r="AX24" s="1">
        <v>7.5</v>
      </c>
      <c r="AY24" s="1">
        <v>3</v>
      </c>
      <c r="AZ24" s="1">
        <v>-8.6</v>
      </c>
      <c r="BA24" s="1">
        <v>-28</v>
      </c>
      <c r="BB24" s="10">
        <v>-33.200000000000003</v>
      </c>
      <c r="BC24" s="8">
        <f t="shared" si="3"/>
        <v>-11.391666666666666</v>
      </c>
      <c r="BD24" s="1">
        <f t="shared" si="4"/>
        <v>13.25</v>
      </c>
      <c r="BE24" s="1">
        <f t="shared" si="5"/>
        <v>9.25</v>
      </c>
    </row>
    <row r="25" spans="1:57" x14ac:dyDescent="0.3">
      <c r="A25" s="1">
        <v>1989</v>
      </c>
      <c r="B25" s="1">
        <v>0.87</v>
      </c>
      <c r="C25" s="1">
        <v>0.878</v>
      </c>
      <c r="D25" s="1">
        <v>0.87</v>
      </c>
      <c r="K25" s="1">
        <v>1989</v>
      </c>
      <c r="L25" s="1">
        <v>13.7</v>
      </c>
      <c r="M25" s="1">
        <v>76.8</v>
      </c>
      <c r="N25" s="1">
        <v>48.8</v>
      </c>
      <c r="O25" s="1">
        <v>17.100000000000001</v>
      </c>
      <c r="P25" s="1">
        <v>15.4</v>
      </c>
      <c r="Q25" s="1">
        <v>2.5</v>
      </c>
      <c r="R25" s="10">
        <v>7.8</v>
      </c>
      <c r="S25" s="1">
        <v>13.4</v>
      </c>
      <c r="T25" s="1">
        <v>39.200000000000003</v>
      </c>
      <c r="U25" s="1">
        <v>16.2</v>
      </c>
      <c r="V25" s="1">
        <v>23.9</v>
      </c>
      <c r="W25" s="1">
        <v>14.8</v>
      </c>
      <c r="X25" s="1">
        <v>18.100000000000001</v>
      </c>
      <c r="Y25" s="1">
        <v>35.6</v>
      </c>
      <c r="Z25" s="1">
        <v>63.6</v>
      </c>
      <c r="AA25" s="1">
        <v>23</v>
      </c>
      <c r="AB25" s="1">
        <v>12.5</v>
      </c>
      <c r="AC25" s="1">
        <v>7.7</v>
      </c>
      <c r="AD25" s="10">
        <v>5.8</v>
      </c>
      <c r="AE25" s="38">
        <f t="shared" si="0"/>
        <v>273.79999999999995</v>
      </c>
      <c r="AF25" s="2">
        <f t="shared" si="1"/>
        <v>53.7</v>
      </c>
      <c r="AG25" s="2">
        <f t="shared" si="2"/>
        <v>140.30000000000001</v>
      </c>
      <c r="AH25" s="2"/>
      <c r="AI25" s="1">
        <v>1989</v>
      </c>
      <c r="AJ25" s="1">
        <v>11.1</v>
      </c>
      <c r="AK25" s="1">
        <v>15.4</v>
      </c>
      <c r="AL25" s="1">
        <v>7.5</v>
      </c>
      <c r="AM25" s="1">
        <v>3</v>
      </c>
      <c r="AN25" s="1">
        <v>-8.6</v>
      </c>
      <c r="AO25" s="1">
        <v>-28</v>
      </c>
      <c r="AP25" s="10">
        <v>-33.200000000000003</v>
      </c>
      <c r="AQ25" s="1">
        <v>-39.4</v>
      </c>
      <c r="AR25" s="1">
        <v>-24.4</v>
      </c>
      <c r="AS25" s="1">
        <v>-22.8</v>
      </c>
      <c r="AT25" s="1">
        <v>-16.399999999999999</v>
      </c>
      <c r="AU25" s="1">
        <v>1.4</v>
      </c>
      <c r="AV25" s="1">
        <v>14</v>
      </c>
      <c r="AW25" s="1">
        <v>12.2</v>
      </c>
      <c r="AX25" s="1">
        <v>8.5</v>
      </c>
      <c r="AY25" s="1">
        <v>4.5999999999999996</v>
      </c>
      <c r="AZ25" s="1">
        <v>-10.4</v>
      </c>
      <c r="BA25" s="1">
        <v>-29.1</v>
      </c>
      <c r="BB25" s="10">
        <v>-29.8</v>
      </c>
      <c r="BC25" s="8">
        <f t="shared" si="3"/>
        <v>-10.966666666666667</v>
      </c>
      <c r="BD25" s="1">
        <f t="shared" si="4"/>
        <v>13.1</v>
      </c>
      <c r="BE25" s="1">
        <f t="shared" si="5"/>
        <v>9.8250000000000011</v>
      </c>
    </row>
    <row r="26" spans="1:57" x14ac:dyDescent="0.3">
      <c r="A26" s="1">
        <v>1990</v>
      </c>
      <c r="B26" s="1">
        <v>0.57099999999999995</v>
      </c>
      <c r="C26" s="1">
        <v>0.61599999999999999</v>
      </c>
      <c r="D26" s="1">
        <v>0.57099999999999995</v>
      </c>
      <c r="K26" s="1">
        <v>1990</v>
      </c>
      <c r="L26" s="1">
        <v>18.100000000000001</v>
      </c>
      <c r="M26" s="1">
        <v>35.6</v>
      </c>
      <c r="N26" s="1">
        <v>63.6</v>
      </c>
      <c r="O26" s="1">
        <v>23</v>
      </c>
      <c r="P26" s="1">
        <v>12.5</v>
      </c>
      <c r="Q26" s="1">
        <v>7.7</v>
      </c>
      <c r="R26" s="10">
        <v>5.8</v>
      </c>
      <c r="S26" s="1">
        <v>2.8</v>
      </c>
      <c r="T26" s="1">
        <v>2.8</v>
      </c>
      <c r="U26" s="1">
        <v>7.4</v>
      </c>
      <c r="V26" s="1">
        <v>10.5</v>
      </c>
      <c r="W26" s="1">
        <v>26.3</v>
      </c>
      <c r="X26" s="1">
        <v>29.8</v>
      </c>
      <c r="Y26" s="1">
        <v>42.6</v>
      </c>
      <c r="Z26" s="1">
        <v>43.4</v>
      </c>
      <c r="AA26" s="1">
        <v>31.4</v>
      </c>
      <c r="AB26" s="1">
        <v>24.5</v>
      </c>
      <c r="AC26" s="1">
        <v>36.9</v>
      </c>
      <c r="AD26" s="10">
        <v>10.1</v>
      </c>
      <c r="AE26" s="38">
        <f t="shared" si="0"/>
        <v>268.5</v>
      </c>
      <c r="AF26" s="2">
        <f t="shared" si="1"/>
        <v>72.400000000000006</v>
      </c>
      <c r="AG26" s="2">
        <f t="shared" si="2"/>
        <v>147.20000000000002</v>
      </c>
      <c r="AH26" s="2"/>
      <c r="AI26" s="1">
        <v>1990</v>
      </c>
      <c r="AJ26" s="1">
        <v>14</v>
      </c>
      <c r="AK26" s="1">
        <v>12.2</v>
      </c>
      <c r="AL26" s="1">
        <v>8.5</v>
      </c>
      <c r="AM26" s="1">
        <v>4.5999999999999996</v>
      </c>
      <c r="AN26" s="1">
        <v>-10.4</v>
      </c>
      <c r="AO26" s="1">
        <v>-29.1</v>
      </c>
      <c r="AP26" s="10">
        <v>-29.8</v>
      </c>
      <c r="AQ26" s="1">
        <v>-39</v>
      </c>
      <c r="AR26" s="1">
        <v>-41.3</v>
      </c>
      <c r="AS26" s="1">
        <v>-20.6</v>
      </c>
      <c r="AT26" s="1">
        <v>-7.3</v>
      </c>
      <c r="AU26" s="1">
        <v>3.9</v>
      </c>
      <c r="AV26" s="1">
        <v>10.5</v>
      </c>
      <c r="AW26" s="1">
        <v>13.5</v>
      </c>
      <c r="AX26" s="1">
        <v>10.6</v>
      </c>
      <c r="AY26" s="1">
        <v>1.2</v>
      </c>
      <c r="AZ26" s="1">
        <v>-12.8</v>
      </c>
      <c r="BA26" s="1">
        <v>-24.7</v>
      </c>
      <c r="BB26" s="10">
        <v>-34.9</v>
      </c>
      <c r="BC26" s="8">
        <f t="shared" si="3"/>
        <v>-11.741666666666667</v>
      </c>
      <c r="BD26" s="1">
        <f t="shared" si="4"/>
        <v>12</v>
      </c>
      <c r="BE26" s="1">
        <f t="shared" si="5"/>
        <v>8.9500000000000011</v>
      </c>
    </row>
    <row r="27" spans="1:57" x14ac:dyDescent="0.3">
      <c r="A27" s="1">
        <v>1991</v>
      </c>
      <c r="B27" s="1">
        <v>0.94699999999999995</v>
      </c>
      <c r="C27" s="1">
        <v>1.1519999999999999</v>
      </c>
      <c r="D27" s="1">
        <v>0.94699999999999995</v>
      </c>
      <c r="K27" s="1">
        <v>1991</v>
      </c>
      <c r="L27" s="1">
        <v>29.8</v>
      </c>
      <c r="M27" s="1">
        <v>42.6</v>
      </c>
      <c r="N27" s="1">
        <v>43.4</v>
      </c>
      <c r="O27" s="1">
        <v>31.4</v>
      </c>
      <c r="P27" s="1">
        <v>24.5</v>
      </c>
      <c r="Q27" s="1">
        <v>36.9</v>
      </c>
      <c r="R27" s="10">
        <v>10.1</v>
      </c>
      <c r="S27" s="1">
        <v>2.2999999999999998</v>
      </c>
      <c r="T27" s="1">
        <v>7.7</v>
      </c>
      <c r="U27" s="1">
        <v>13.6</v>
      </c>
      <c r="V27" s="1">
        <v>6.2</v>
      </c>
      <c r="W27" s="1">
        <v>7.6</v>
      </c>
      <c r="X27" s="1">
        <v>11.1</v>
      </c>
      <c r="Y27" s="1">
        <v>22.5</v>
      </c>
      <c r="Z27" s="1">
        <v>30.2</v>
      </c>
      <c r="AA27" s="1">
        <v>34</v>
      </c>
      <c r="AB27" s="1">
        <v>21.5</v>
      </c>
      <c r="AC27" s="1">
        <v>14</v>
      </c>
      <c r="AD27" s="10">
        <v>16.600000000000001</v>
      </c>
      <c r="AE27" s="38">
        <f t="shared" si="0"/>
        <v>187.29999999999998</v>
      </c>
      <c r="AF27" s="2">
        <f t="shared" si="1"/>
        <v>33.6</v>
      </c>
      <c r="AG27" s="2">
        <f t="shared" si="2"/>
        <v>97.8</v>
      </c>
      <c r="AH27" s="2"/>
      <c r="AI27" s="1">
        <v>1991</v>
      </c>
      <c r="AJ27" s="1">
        <v>10.5</v>
      </c>
      <c r="AK27" s="1">
        <v>13.5</v>
      </c>
      <c r="AL27" s="1">
        <v>10.6</v>
      </c>
      <c r="AM27" s="1">
        <v>1.2</v>
      </c>
      <c r="AN27" s="1">
        <v>-12.8</v>
      </c>
      <c r="AO27" s="1">
        <v>-24.7</v>
      </c>
      <c r="AP27" s="10">
        <v>-34.9</v>
      </c>
      <c r="AQ27" s="1">
        <v>-36.5</v>
      </c>
      <c r="AR27" s="1">
        <v>-34.799999999999997</v>
      </c>
      <c r="AS27" s="1">
        <v>-28.7</v>
      </c>
      <c r="AT27" s="1">
        <v>-12.6</v>
      </c>
      <c r="AU27" s="1">
        <v>1.1000000000000001</v>
      </c>
      <c r="AV27" s="1">
        <v>16.399999999999999</v>
      </c>
      <c r="AW27" s="1">
        <v>17.399999999999999</v>
      </c>
      <c r="AX27" s="1">
        <v>14</v>
      </c>
      <c r="AY27" s="1">
        <v>1.6</v>
      </c>
      <c r="AZ27" s="1">
        <v>-10.1</v>
      </c>
      <c r="BA27" s="1">
        <v>-20.3</v>
      </c>
      <c r="BB27" s="10">
        <v>-34.200000000000003</v>
      </c>
      <c r="BC27" s="8">
        <f t="shared" si="3"/>
        <v>-10.558333333333332</v>
      </c>
      <c r="BD27" s="1">
        <f t="shared" si="4"/>
        <v>16.899999999999999</v>
      </c>
      <c r="BE27" s="1">
        <f t="shared" si="5"/>
        <v>12.35</v>
      </c>
    </row>
    <row r="28" spans="1:57" x14ac:dyDescent="0.3">
      <c r="A28" s="1">
        <v>1992</v>
      </c>
      <c r="B28" s="1">
        <v>0.23100000000000001</v>
      </c>
      <c r="C28" s="1">
        <v>0.27900000000000003</v>
      </c>
      <c r="D28" s="1">
        <v>0.23100000000000001</v>
      </c>
      <c r="K28" s="1">
        <v>1992</v>
      </c>
      <c r="L28" s="1">
        <v>11.1</v>
      </c>
      <c r="M28" s="1">
        <v>22.5</v>
      </c>
      <c r="N28" s="1">
        <v>30.2</v>
      </c>
      <c r="O28" s="1">
        <v>34</v>
      </c>
      <c r="P28" s="1">
        <v>21.5</v>
      </c>
      <c r="Q28" s="1">
        <v>14</v>
      </c>
      <c r="R28" s="10">
        <v>16.600000000000001</v>
      </c>
      <c r="S28" s="1">
        <v>11.8</v>
      </c>
      <c r="T28" s="1">
        <v>11.8</v>
      </c>
      <c r="U28" s="1">
        <v>6.7</v>
      </c>
      <c r="V28" s="1">
        <v>6.2</v>
      </c>
      <c r="W28" s="1">
        <v>17.600000000000001</v>
      </c>
      <c r="X28" s="1">
        <v>63.4</v>
      </c>
      <c r="Y28" s="1">
        <v>15.1</v>
      </c>
      <c r="Z28" s="1">
        <v>20</v>
      </c>
      <c r="AA28" s="1">
        <v>4.8</v>
      </c>
      <c r="AB28" s="1">
        <v>22.1</v>
      </c>
      <c r="AC28" s="1">
        <v>36.200000000000003</v>
      </c>
      <c r="AD28" s="10">
        <v>26.7</v>
      </c>
      <c r="AE28" s="38">
        <f t="shared" si="0"/>
        <v>242.39999999999998</v>
      </c>
      <c r="AF28" s="2">
        <f t="shared" si="1"/>
        <v>78.5</v>
      </c>
      <c r="AG28" s="2">
        <f t="shared" si="2"/>
        <v>103.3</v>
      </c>
      <c r="AH28" s="2"/>
      <c r="AI28" s="1">
        <v>1992</v>
      </c>
      <c r="AJ28" s="1">
        <v>16.399999999999999</v>
      </c>
      <c r="AK28" s="1">
        <v>17.399999999999999</v>
      </c>
      <c r="AL28" s="1">
        <v>14</v>
      </c>
      <c r="AM28" s="1">
        <v>1.6</v>
      </c>
      <c r="AN28" s="1">
        <v>-10.1</v>
      </c>
      <c r="AO28" s="1">
        <v>-20.3</v>
      </c>
      <c r="AP28" s="10">
        <v>-34.200000000000003</v>
      </c>
      <c r="AQ28" s="1">
        <v>-37.5</v>
      </c>
      <c r="AR28" s="1">
        <v>-29.7</v>
      </c>
      <c r="AS28" s="1">
        <v>-28.9</v>
      </c>
      <c r="AT28" s="1">
        <v>-10.5</v>
      </c>
      <c r="AU28" s="1">
        <v>-1.1000000000000001</v>
      </c>
      <c r="AV28" s="1">
        <v>10</v>
      </c>
      <c r="AW28" s="1">
        <v>14.6</v>
      </c>
      <c r="AX28" s="1">
        <v>5.3</v>
      </c>
      <c r="AY28" s="1">
        <v>-0.2</v>
      </c>
      <c r="AZ28" s="1">
        <v>-16.2</v>
      </c>
      <c r="BA28" s="1">
        <v>-29.4</v>
      </c>
      <c r="BB28" s="10">
        <v>-34.4</v>
      </c>
      <c r="BC28" s="8">
        <f t="shared" si="3"/>
        <v>-13.166666666666666</v>
      </c>
      <c r="BD28" s="1">
        <f t="shared" si="4"/>
        <v>12.3</v>
      </c>
      <c r="BE28" s="1">
        <f t="shared" si="5"/>
        <v>7.4250000000000007</v>
      </c>
    </row>
    <row r="29" spans="1:57" x14ac:dyDescent="0.3">
      <c r="A29" s="1">
        <v>1993</v>
      </c>
      <c r="B29" s="1">
        <v>0.38200000000000001</v>
      </c>
      <c r="C29" s="1">
        <v>0.73</v>
      </c>
      <c r="D29" s="1">
        <v>0.38200000000000001</v>
      </c>
      <c r="K29" s="1">
        <v>1993</v>
      </c>
      <c r="L29" s="1">
        <v>63.4</v>
      </c>
      <c r="M29" s="1">
        <v>15.1</v>
      </c>
      <c r="N29" s="1">
        <v>20</v>
      </c>
      <c r="O29" s="1">
        <v>4.8</v>
      </c>
      <c r="P29" s="1">
        <v>22.1</v>
      </c>
      <c r="Q29" s="1">
        <v>36.200000000000003</v>
      </c>
      <c r="R29" s="10">
        <v>26.7</v>
      </c>
      <c r="S29" s="1">
        <v>21.8</v>
      </c>
      <c r="T29" s="1">
        <v>24.4</v>
      </c>
      <c r="U29" s="1">
        <v>11.1</v>
      </c>
      <c r="V29" s="1">
        <v>6.1</v>
      </c>
      <c r="W29" s="1">
        <v>12.2</v>
      </c>
      <c r="X29" s="1">
        <v>21.5</v>
      </c>
      <c r="Y29" s="1">
        <v>39.6</v>
      </c>
      <c r="Z29" s="1">
        <v>33.5</v>
      </c>
      <c r="AA29" s="1">
        <v>14.4</v>
      </c>
      <c r="AB29" s="1">
        <v>31.4</v>
      </c>
      <c r="AC29" s="1">
        <v>24.5</v>
      </c>
      <c r="AD29" s="10">
        <v>5.7</v>
      </c>
      <c r="AE29" s="38">
        <f t="shared" si="0"/>
        <v>246.20000000000002</v>
      </c>
      <c r="AF29" s="2">
        <f t="shared" si="1"/>
        <v>61.1</v>
      </c>
      <c r="AG29" s="2">
        <f t="shared" si="2"/>
        <v>109</v>
      </c>
      <c r="AH29" s="2"/>
      <c r="AI29" s="1">
        <v>1993</v>
      </c>
      <c r="AJ29" s="1">
        <v>10</v>
      </c>
      <c r="AK29" s="1">
        <v>14.6</v>
      </c>
      <c r="AL29" s="1">
        <v>5.3</v>
      </c>
      <c r="AM29" s="1">
        <v>-0.2</v>
      </c>
      <c r="AN29" s="1">
        <v>-16.2</v>
      </c>
      <c r="AO29" s="1">
        <v>-29.4</v>
      </c>
      <c r="AP29" s="10">
        <v>-34.4</v>
      </c>
      <c r="AQ29" s="1">
        <v>-38.4</v>
      </c>
      <c r="AR29" s="1">
        <v>-28.8</v>
      </c>
      <c r="AS29" s="1">
        <v>-27.6</v>
      </c>
      <c r="AT29" s="1">
        <v>-14.1</v>
      </c>
      <c r="AU29" s="1">
        <v>2.5</v>
      </c>
      <c r="AV29" s="1">
        <v>11.8</v>
      </c>
      <c r="AW29" s="1">
        <v>16</v>
      </c>
      <c r="AX29" s="1">
        <v>7.7</v>
      </c>
      <c r="AY29" s="1">
        <v>-0.4</v>
      </c>
      <c r="AZ29" s="1">
        <v>-14.4</v>
      </c>
      <c r="BA29" s="1">
        <v>-28.3</v>
      </c>
      <c r="BB29" s="10">
        <v>-43</v>
      </c>
      <c r="BC29" s="8">
        <f t="shared" si="3"/>
        <v>-13.083333333333334</v>
      </c>
      <c r="BD29" s="1">
        <f t="shared" si="4"/>
        <v>13.9</v>
      </c>
      <c r="BE29" s="1">
        <f t="shared" si="5"/>
        <v>8.7750000000000004</v>
      </c>
    </row>
    <row r="30" spans="1:57" x14ac:dyDescent="0.3">
      <c r="A30" s="1">
        <v>1994</v>
      </c>
      <c r="B30" s="1">
        <v>0.70399999999999996</v>
      </c>
      <c r="C30" s="1">
        <v>1.0089999999999999</v>
      </c>
      <c r="D30" s="1">
        <v>0.70399999999999996</v>
      </c>
      <c r="K30" s="1">
        <v>1994</v>
      </c>
      <c r="L30" s="1">
        <v>21.5</v>
      </c>
      <c r="M30" s="1">
        <v>39.6</v>
      </c>
      <c r="N30" s="1">
        <v>33.5</v>
      </c>
      <c r="O30" s="1">
        <v>14.4</v>
      </c>
      <c r="P30" s="1">
        <v>31.4</v>
      </c>
      <c r="Q30" s="1">
        <v>24.5</v>
      </c>
      <c r="R30" s="10">
        <v>5.7</v>
      </c>
      <c r="S30" s="1">
        <v>10.6</v>
      </c>
      <c r="T30" s="1">
        <v>9.5</v>
      </c>
      <c r="U30" s="1">
        <v>5.9</v>
      </c>
      <c r="V30" s="1">
        <v>5.3</v>
      </c>
      <c r="W30" s="1">
        <v>1.3</v>
      </c>
      <c r="X30" s="1">
        <v>15.6</v>
      </c>
      <c r="Y30" s="1">
        <v>12.3</v>
      </c>
      <c r="Z30" s="1">
        <v>62</v>
      </c>
      <c r="AA30" s="1">
        <v>13</v>
      </c>
      <c r="AB30" s="1">
        <v>14.8</v>
      </c>
      <c r="AC30" s="1">
        <v>17.3</v>
      </c>
      <c r="AD30" s="10">
        <v>15.2</v>
      </c>
      <c r="AE30" s="38">
        <f t="shared" si="0"/>
        <v>182.8</v>
      </c>
      <c r="AF30" s="2">
        <f t="shared" si="1"/>
        <v>27.9</v>
      </c>
      <c r="AG30" s="2">
        <f t="shared" si="2"/>
        <v>102.9</v>
      </c>
      <c r="AH30" s="2"/>
      <c r="AI30" s="1">
        <v>1994</v>
      </c>
      <c r="AJ30" s="1">
        <v>11.8</v>
      </c>
      <c r="AK30" s="1">
        <v>16</v>
      </c>
      <c r="AL30" s="1">
        <v>7.7</v>
      </c>
      <c r="AM30" s="1">
        <v>-0.4</v>
      </c>
      <c r="AN30" s="1">
        <v>-14.4</v>
      </c>
      <c r="AO30" s="1">
        <v>-28.3</v>
      </c>
      <c r="AP30" s="10">
        <v>-43</v>
      </c>
      <c r="AQ30" s="1">
        <v>-28.5</v>
      </c>
      <c r="AR30" s="1">
        <v>-20.3</v>
      </c>
      <c r="AS30" s="1">
        <v>-30.4</v>
      </c>
      <c r="AT30" s="1">
        <v>-14.6</v>
      </c>
      <c r="AU30" s="1">
        <v>2.6</v>
      </c>
      <c r="AV30" s="1">
        <v>13.1</v>
      </c>
      <c r="AW30" s="1">
        <v>11.8</v>
      </c>
      <c r="AX30" s="1">
        <v>8.1</v>
      </c>
      <c r="AY30" s="1">
        <v>3.3</v>
      </c>
      <c r="AZ30" s="1">
        <v>-9.3000000000000007</v>
      </c>
      <c r="BA30" s="1">
        <v>-31.3</v>
      </c>
      <c r="BB30" s="10">
        <v>-40.299999999999997</v>
      </c>
      <c r="BC30" s="8">
        <f t="shared" si="3"/>
        <v>-11.316666666666668</v>
      </c>
      <c r="BD30" s="1">
        <f t="shared" si="4"/>
        <v>12.45</v>
      </c>
      <c r="BE30" s="1">
        <f t="shared" si="5"/>
        <v>9.0749999999999993</v>
      </c>
    </row>
    <row r="31" spans="1:57" x14ac:dyDescent="0.3">
      <c r="A31" s="1">
        <v>1995</v>
      </c>
      <c r="B31" s="1">
        <v>0.73199999999999998</v>
      </c>
      <c r="C31" s="1">
        <v>0.89700000000000002</v>
      </c>
      <c r="D31" s="1">
        <v>0.73199999999999998</v>
      </c>
      <c r="K31" s="1">
        <v>1995</v>
      </c>
      <c r="L31" s="1">
        <v>15.6</v>
      </c>
      <c r="M31" s="1">
        <v>12.3</v>
      </c>
      <c r="N31" s="1">
        <v>62</v>
      </c>
      <c r="O31" s="1">
        <v>13</v>
      </c>
      <c r="P31" s="1">
        <v>14.8</v>
      </c>
      <c r="Q31" s="1">
        <v>17.3</v>
      </c>
      <c r="R31" s="10">
        <v>15.2</v>
      </c>
      <c r="S31" s="1">
        <v>19.8</v>
      </c>
      <c r="T31" s="1">
        <v>16.5</v>
      </c>
      <c r="U31" s="1">
        <v>12.9</v>
      </c>
      <c r="V31" s="1">
        <v>4.4000000000000004</v>
      </c>
      <c r="W31" s="1">
        <v>14.8</v>
      </c>
      <c r="X31" s="1">
        <v>29.9</v>
      </c>
      <c r="Y31" s="1">
        <v>33.4</v>
      </c>
      <c r="Z31" s="1">
        <v>48.8</v>
      </c>
      <c r="AA31" s="1">
        <v>12.3</v>
      </c>
      <c r="AB31" s="1">
        <v>4.4000000000000004</v>
      </c>
      <c r="AC31" s="1">
        <v>6.1</v>
      </c>
      <c r="AD31" s="10">
        <v>4.8</v>
      </c>
      <c r="AE31" s="38">
        <f t="shared" si="0"/>
        <v>208.10000000000002</v>
      </c>
      <c r="AF31" s="2">
        <f t="shared" si="1"/>
        <v>63.3</v>
      </c>
      <c r="AG31" s="2">
        <f t="shared" si="2"/>
        <v>124.39999999999999</v>
      </c>
      <c r="AH31" s="2"/>
      <c r="AI31" s="1">
        <v>1995</v>
      </c>
      <c r="AJ31" s="1">
        <v>13.1</v>
      </c>
      <c r="AK31" s="1">
        <v>11.8</v>
      </c>
      <c r="AL31" s="1">
        <v>8.1</v>
      </c>
      <c r="AM31" s="1">
        <v>3.3</v>
      </c>
      <c r="AN31" s="1">
        <v>-9.3000000000000007</v>
      </c>
      <c r="AO31" s="1">
        <v>-31.3</v>
      </c>
      <c r="AP31" s="10">
        <v>-40.299999999999997</v>
      </c>
      <c r="AQ31" s="1">
        <v>-35.9</v>
      </c>
      <c r="AR31" s="1">
        <v>-25.3</v>
      </c>
      <c r="AS31" s="1">
        <v>-19.5</v>
      </c>
      <c r="AT31" s="1">
        <v>-14.6</v>
      </c>
      <c r="AU31" s="1">
        <v>3.5</v>
      </c>
      <c r="AV31" s="1">
        <v>11.8</v>
      </c>
      <c r="AW31" s="1">
        <v>14.9</v>
      </c>
      <c r="AX31" s="1">
        <v>12</v>
      </c>
      <c r="AY31" s="1">
        <v>4.2</v>
      </c>
      <c r="AZ31" s="1">
        <v>-11.3</v>
      </c>
      <c r="BA31" s="1">
        <v>-13.8</v>
      </c>
      <c r="BB31" s="10">
        <v>-32.4</v>
      </c>
      <c r="BC31" s="8">
        <f t="shared" si="3"/>
        <v>-8.8666666666666654</v>
      </c>
      <c r="BD31" s="1">
        <f t="shared" si="4"/>
        <v>13.350000000000001</v>
      </c>
      <c r="BE31" s="1">
        <f t="shared" si="5"/>
        <v>10.725000000000001</v>
      </c>
    </row>
    <row r="32" spans="1:57" x14ac:dyDescent="0.3">
      <c r="A32" s="1">
        <v>1996</v>
      </c>
      <c r="B32" s="1">
        <v>0.4</v>
      </c>
      <c r="C32" s="1">
        <v>0.57599999999999996</v>
      </c>
      <c r="D32" s="1">
        <v>0.4</v>
      </c>
      <c r="K32" s="1">
        <v>1996</v>
      </c>
      <c r="L32" s="1">
        <v>29.9</v>
      </c>
      <c r="M32" s="1">
        <v>33.4</v>
      </c>
      <c r="N32" s="1">
        <v>48.8</v>
      </c>
      <c r="O32" s="1">
        <v>12.3</v>
      </c>
      <c r="P32" s="1">
        <v>4.4000000000000004</v>
      </c>
      <c r="Q32" s="1">
        <v>6.1</v>
      </c>
      <c r="R32" s="10">
        <v>4.8</v>
      </c>
      <c r="S32" s="1">
        <v>13.6</v>
      </c>
      <c r="T32" s="1">
        <v>9.1</v>
      </c>
      <c r="U32" s="1">
        <v>27.8</v>
      </c>
      <c r="V32" s="1">
        <v>6.8</v>
      </c>
      <c r="W32" s="1">
        <v>18.899999999999999</v>
      </c>
      <c r="X32" s="1">
        <v>33.5</v>
      </c>
      <c r="Y32" s="1">
        <v>44.8</v>
      </c>
      <c r="Z32" s="1">
        <v>38.4</v>
      </c>
      <c r="AA32" s="1">
        <v>22.5</v>
      </c>
      <c r="AB32" s="1">
        <v>11.7</v>
      </c>
      <c r="AC32" s="1">
        <v>26.3</v>
      </c>
      <c r="AD32" s="10">
        <v>20.6</v>
      </c>
      <c r="AE32" s="38">
        <f t="shared" si="0"/>
        <v>274</v>
      </c>
      <c r="AF32" s="2">
        <f t="shared" si="1"/>
        <v>78.3</v>
      </c>
      <c r="AG32" s="2">
        <f t="shared" si="2"/>
        <v>139.19999999999999</v>
      </c>
      <c r="AH32" s="2"/>
      <c r="AI32" s="1">
        <v>1996</v>
      </c>
      <c r="AJ32" s="1">
        <v>11.8</v>
      </c>
      <c r="AK32" s="1">
        <v>14.9</v>
      </c>
      <c r="AL32" s="1">
        <v>12</v>
      </c>
      <c r="AM32" s="1">
        <v>4.2</v>
      </c>
      <c r="AN32" s="1">
        <v>-11.3</v>
      </c>
      <c r="AO32" s="1">
        <v>-13.8</v>
      </c>
      <c r="AP32" s="10">
        <v>-32.4</v>
      </c>
      <c r="AQ32" s="1">
        <v>-23.8</v>
      </c>
      <c r="AR32" s="1">
        <v>-30.9</v>
      </c>
      <c r="AS32" s="1">
        <v>-20.2</v>
      </c>
      <c r="AT32" s="1">
        <v>-11.4</v>
      </c>
      <c r="AU32" s="1">
        <v>1</v>
      </c>
      <c r="AV32" s="1">
        <v>9.1</v>
      </c>
      <c r="AW32" s="1">
        <v>11.2</v>
      </c>
      <c r="AX32" s="1">
        <v>10.8</v>
      </c>
      <c r="AY32" s="1">
        <v>1.6</v>
      </c>
      <c r="AZ32" s="1">
        <v>-10.199999999999999</v>
      </c>
      <c r="BA32" s="1">
        <v>-22.6</v>
      </c>
      <c r="BB32" s="10">
        <v>-26.8</v>
      </c>
      <c r="BC32" s="8">
        <f t="shared" si="3"/>
        <v>-9.35</v>
      </c>
      <c r="BD32" s="1">
        <f t="shared" si="4"/>
        <v>10.149999999999999</v>
      </c>
      <c r="BE32" s="1">
        <f t="shared" si="5"/>
        <v>8.1749999999999989</v>
      </c>
    </row>
    <row r="33" spans="1:57" x14ac:dyDescent="0.3">
      <c r="A33" s="1">
        <v>1997</v>
      </c>
      <c r="B33" s="1">
        <v>1.1759999999999999</v>
      </c>
      <c r="C33" s="1">
        <v>1.464</v>
      </c>
      <c r="D33" s="1">
        <v>1.1759999999999999</v>
      </c>
      <c r="K33" s="1">
        <v>1997</v>
      </c>
      <c r="L33" s="1">
        <v>33.5</v>
      </c>
      <c r="M33" s="1">
        <v>44.8</v>
      </c>
      <c r="N33" s="1">
        <v>38.4</v>
      </c>
      <c r="O33" s="1">
        <v>22.5</v>
      </c>
      <c r="P33" s="1">
        <v>11.7</v>
      </c>
      <c r="Q33" s="1">
        <v>26.3</v>
      </c>
      <c r="R33" s="10">
        <v>20.6</v>
      </c>
      <c r="S33" s="1">
        <v>10.3</v>
      </c>
      <c r="T33" s="1">
        <v>11.1</v>
      </c>
      <c r="U33" s="1">
        <v>15.2</v>
      </c>
      <c r="V33" s="1">
        <v>7.3</v>
      </c>
      <c r="W33" s="1">
        <v>7.6</v>
      </c>
      <c r="X33" s="1">
        <v>42.6</v>
      </c>
      <c r="Y33" s="1">
        <v>5.6</v>
      </c>
      <c r="Z33" s="1">
        <v>15.3</v>
      </c>
      <c r="AA33" s="1">
        <v>11.4</v>
      </c>
      <c r="AB33" s="1">
        <v>15.4</v>
      </c>
      <c r="AC33" s="1">
        <v>20</v>
      </c>
      <c r="AD33" s="10">
        <v>10.3</v>
      </c>
      <c r="AE33" s="38">
        <f t="shared" si="0"/>
        <v>172.1</v>
      </c>
      <c r="AF33" s="2">
        <f t="shared" si="1"/>
        <v>48.2</v>
      </c>
      <c r="AG33" s="2">
        <f t="shared" si="2"/>
        <v>74.900000000000006</v>
      </c>
      <c r="AH33" s="2"/>
      <c r="AI33" s="1">
        <v>1997</v>
      </c>
      <c r="AJ33" s="1">
        <v>9.1</v>
      </c>
      <c r="AK33" s="1">
        <v>11.2</v>
      </c>
      <c r="AL33" s="1">
        <v>10.8</v>
      </c>
      <c r="AM33" s="1">
        <v>1.6</v>
      </c>
      <c r="AN33" s="1">
        <v>-10.199999999999999</v>
      </c>
      <c r="AO33" s="1">
        <v>-22.6</v>
      </c>
      <c r="AP33" s="10">
        <v>-26.8</v>
      </c>
      <c r="AQ33" s="1">
        <v>-33.1</v>
      </c>
      <c r="AR33" s="1">
        <v>-29.9</v>
      </c>
      <c r="AS33" s="1">
        <v>-16.600000000000001</v>
      </c>
      <c r="AT33" s="1">
        <v>-11.6</v>
      </c>
      <c r="AU33" s="1">
        <v>2.1</v>
      </c>
      <c r="AV33" s="1">
        <v>12.1</v>
      </c>
      <c r="AW33" s="1">
        <v>14.6</v>
      </c>
      <c r="AX33" s="1">
        <v>11.3</v>
      </c>
      <c r="AY33" s="1">
        <v>1.8</v>
      </c>
      <c r="AZ33" s="1">
        <v>-8.4</v>
      </c>
      <c r="BA33" s="1">
        <v>-29.1</v>
      </c>
      <c r="BB33" s="10">
        <v>-34.5</v>
      </c>
      <c r="BC33" s="8">
        <f t="shared" si="3"/>
        <v>-10.108333333333333</v>
      </c>
      <c r="BD33" s="1">
        <f t="shared" si="4"/>
        <v>13.35</v>
      </c>
      <c r="BE33" s="1">
        <f t="shared" si="5"/>
        <v>9.9499999999999993</v>
      </c>
    </row>
    <row r="34" spans="1:57" x14ac:dyDescent="0.3">
      <c r="A34" s="1">
        <v>1998</v>
      </c>
      <c r="B34" s="1">
        <v>0.68200000000000005</v>
      </c>
      <c r="C34" s="1">
        <v>0.69499999999999995</v>
      </c>
      <c r="D34" s="1">
        <v>0.68200000000000005</v>
      </c>
      <c r="K34" s="1">
        <v>1998</v>
      </c>
      <c r="L34" s="1">
        <v>42.6</v>
      </c>
      <c r="M34" s="1">
        <v>5.6</v>
      </c>
      <c r="N34" s="1">
        <v>15.3</v>
      </c>
      <c r="O34" s="1">
        <v>11.4</v>
      </c>
      <c r="P34" s="1">
        <v>15.4</v>
      </c>
      <c r="Q34" s="1">
        <v>20</v>
      </c>
      <c r="R34" s="10">
        <v>10.3</v>
      </c>
      <c r="S34" s="1">
        <v>8.3000000000000007</v>
      </c>
      <c r="T34" s="1">
        <v>6.7</v>
      </c>
      <c r="U34" s="1">
        <v>13.7</v>
      </c>
      <c r="V34" s="1">
        <v>11.7</v>
      </c>
      <c r="W34" s="1">
        <v>15.1</v>
      </c>
      <c r="X34" s="1">
        <v>37.200000000000003</v>
      </c>
      <c r="Y34" s="1">
        <v>41</v>
      </c>
      <c r="Z34" s="1">
        <v>37.200000000000003</v>
      </c>
      <c r="AA34" s="1">
        <v>33.9</v>
      </c>
      <c r="AB34" s="1">
        <v>40.1</v>
      </c>
      <c r="AC34" s="1">
        <v>18.5</v>
      </c>
      <c r="AD34" s="10">
        <v>10.3</v>
      </c>
      <c r="AE34" s="38">
        <f t="shared" ref="AE34:AE57" si="6">SUM(S34:AD34)</f>
        <v>273.7</v>
      </c>
      <c r="AF34" s="2">
        <f t="shared" ref="AF34:AF57" si="7">SUM(X34:Y34)</f>
        <v>78.2</v>
      </c>
      <c r="AG34" s="2">
        <f t="shared" ref="AG34:AG57" si="8">SUM(X34:AA34)</f>
        <v>149.30000000000001</v>
      </c>
      <c r="AH34" s="2"/>
      <c r="AI34" s="1">
        <v>1998</v>
      </c>
      <c r="AJ34" s="1">
        <v>12.1</v>
      </c>
      <c r="AK34" s="1">
        <v>14.6</v>
      </c>
      <c r="AL34" s="1">
        <v>11.3</v>
      </c>
      <c r="AM34" s="1">
        <v>1.8</v>
      </c>
      <c r="AN34" s="1">
        <v>-8.4</v>
      </c>
      <c r="AO34" s="1">
        <v>-29.1</v>
      </c>
      <c r="AP34" s="10">
        <v>-34.5</v>
      </c>
      <c r="AQ34" s="1">
        <v>-35.700000000000003</v>
      </c>
      <c r="AR34" s="1">
        <v>-37.9</v>
      </c>
      <c r="AS34" s="1">
        <v>-28</v>
      </c>
      <c r="AT34" s="1">
        <v>-16.3</v>
      </c>
      <c r="AU34" s="1">
        <v>-3.5</v>
      </c>
      <c r="AV34" s="1">
        <v>11.1</v>
      </c>
      <c r="AW34" s="1">
        <v>13.9</v>
      </c>
      <c r="AX34" s="1">
        <v>5.5</v>
      </c>
      <c r="AY34" s="1">
        <v>3.3</v>
      </c>
      <c r="AZ34" s="1">
        <v>-12.3</v>
      </c>
      <c r="BA34" s="1">
        <v>-25.7</v>
      </c>
      <c r="BB34" s="10">
        <v>-32.6</v>
      </c>
      <c r="BC34" s="8">
        <f t="shared" ref="BC34:BC57" si="9">AVERAGE(AQ34:BB34)</f>
        <v>-13.183333333333332</v>
      </c>
      <c r="BD34" s="1">
        <f t="shared" ref="BD34:BD57" si="10">AVERAGE(AV34:AW34)</f>
        <v>12.5</v>
      </c>
      <c r="BE34" s="1">
        <f t="shared" ref="BE34:BE57" si="11">AVERAGE(AV34:AY34)</f>
        <v>8.4499999999999993</v>
      </c>
    </row>
    <row r="35" spans="1:57" x14ac:dyDescent="0.3">
      <c r="A35" s="1">
        <v>1999</v>
      </c>
      <c r="B35" s="1">
        <v>1.0249999999999999</v>
      </c>
      <c r="C35" s="1">
        <v>1.177</v>
      </c>
      <c r="D35" s="1">
        <v>1.0249999999999999</v>
      </c>
      <c r="K35" s="1">
        <v>1999</v>
      </c>
      <c r="L35" s="1">
        <v>37.200000000000003</v>
      </c>
      <c r="M35" s="1">
        <v>41</v>
      </c>
      <c r="N35" s="1">
        <v>37.200000000000003</v>
      </c>
      <c r="O35" s="1">
        <v>33.9</v>
      </c>
      <c r="P35" s="1">
        <v>40.1</v>
      </c>
      <c r="Q35" s="1">
        <v>18.5</v>
      </c>
      <c r="R35" s="10">
        <v>10.3</v>
      </c>
      <c r="S35" s="1">
        <v>8.1999999999999993</v>
      </c>
      <c r="T35" s="1">
        <v>14.3</v>
      </c>
      <c r="U35" s="1">
        <v>10.9</v>
      </c>
      <c r="V35" s="1">
        <v>2.4</v>
      </c>
      <c r="W35" s="1">
        <v>12.2</v>
      </c>
      <c r="X35" s="1">
        <v>16.8</v>
      </c>
      <c r="Y35" s="1">
        <v>45.4</v>
      </c>
      <c r="Z35" s="1">
        <v>23.7</v>
      </c>
      <c r="AA35" s="1">
        <v>64.3</v>
      </c>
      <c r="AB35" s="1">
        <v>5.0999999999999996</v>
      </c>
      <c r="AC35" s="1">
        <v>21</v>
      </c>
      <c r="AD35" s="10">
        <v>8.8000000000000007</v>
      </c>
      <c r="AE35" s="38">
        <f t="shared" si="6"/>
        <v>233.1</v>
      </c>
      <c r="AF35" s="2">
        <f t="shared" si="7"/>
        <v>62.2</v>
      </c>
      <c r="AG35" s="2">
        <f t="shared" si="8"/>
        <v>150.19999999999999</v>
      </c>
      <c r="AH35" s="2"/>
      <c r="AI35" s="1">
        <v>1999</v>
      </c>
      <c r="AJ35" s="1">
        <v>11.1</v>
      </c>
      <c r="AK35" s="1">
        <v>13.9</v>
      </c>
      <c r="AL35" s="1">
        <v>5.5</v>
      </c>
      <c r="AM35" s="1">
        <v>3.3</v>
      </c>
      <c r="AN35" s="1">
        <v>-12.3</v>
      </c>
      <c r="AO35" s="1">
        <v>-25.7</v>
      </c>
      <c r="AP35" s="10">
        <v>-32.6</v>
      </c>
      <c r="AQ35" s="1">
        <v>-35.5</v>
      </c>
      <c r="AR35" s="1">
        <v>-39.6</v>
      </c>
      <c r="AS35" s="1">
        <v>-27.5</v>
      </c>
      <c r="AT35" s="1">
        <v>-14.6</v>
      </c>
      <c r="AU35" s="1">
        <v>0.8</v>
      </c>
      <c r="AV35" s="1">
        <v>11.8</v>
      </c>
      <c r="AW35" s="1">
        <v>13.5</v>
      </c>
      <c r="AX35" s="1">
        <v>9.1</v>
      </c>
      <c r="AY35" s="1">
        <v>3.7</v>
      </c>
      <c r="AZ35" s="1">
        <v>-11.7</v>
      </c>
      <c r="BA35" s="1">
        <v>-25.7</v>
      </c>
      <c r="BB35" s="10">
        <v>-34.799999999999997</v>
      </c>
      <c r="BC35" s="8">
        <f t="shared" si="9"/>
        <v>-12.541666666666666</v>
      </c>
      <c r="BD35" s="1">
        <f t="shared" si="10"/>
        <v>12.65</v>
      </c>
      <c r="BE35" s="1">
        <f t="shared" si="11"/>
        <v>9.5250000000000004</v>
      </c>
    </row>
    <row r="36" spans="1:57" x14ac:dyDescent="0.3">
      <c r="A36" s="1">
        <v>2000</v>
      </c>
      <c r="B36" s="1">
        <v>0.83899999999999997</v>
      </c>
      <c r="C36" s="1">
        <v>0.878</v>
      </c>
      <c r="D36" s="1">
        <v>0.83899999999999997</v>
      </c>
      <c r="K36" s="1">
        <v>2000</v>
      </c>
      <c r="L36" s="1">
        <v>16.8</v>
      </c>
      <c r="M36" s="1">
        <v>45.4</v>
      </c>
      <c r="N36" s="1">
        <v>23.7</v>
      </c>
      <c r="O36" s="1">
        <v>64.3</v>
      </c>
      <c r="P36" s="1">
        <v>5.0999999999999996</v>
      </c>
      <c r="Q36" s="1">
        <v>21</v>
      </c>
      <c r="R36" s="10">
        <v>8.8000000000000007</v>
      </c>
      <c r="S36" s="1">
        <v>9.1999999999999993</v>
      </c>
      <c r="T36" s="1">
        <v>3.3</v>
      </c>
      <c r="U36" s="1">
        <v>5.9</v>
      </c>
      <c r="V36" s="1">
        <v>4.2</v>
      </c>
      <c r="W36" s="1">
        <v>28.8</v>
      </c>
      <c r="X36" s="1">
        <v>39.200000000000003</v>
      </c>
      <c r="Y36" s="1">
        <v>51.9</v>
      </c>
      <c r="Z36" s="1">
        <v>23</v>
      </c>
      <c r="AA36" s="1">
        <v>30.8</v>
      </c>
      <c r="AB36" s="1">
        <v>12</v>
      </c>
      <c r="AC36" s="1">
        <v>11.9</v>
      </c>
      <c r="AD36" s="10">
        <v>9.8000000000000007</v>
      </c>
      <c r="AE36" s="38">
        <f t="shared" si="6"/>
        <v>230.00000000000003</v>
      </c>
      <c r="AF36" s="2">
        <f t="shared" si="7"/>
        <v>91.1</v>
      </c>
      <c r="AG36" s="2">
        <f t="shared" si="8"/>
        <v>144.9</v>
      </c>
      <c r="AH36" s="2"/>
      <c r="AI36" s="1">
        <v>2000</v>
      </c>
      <c r="AJ36" s="1">
        <v>11.8</v>
      </c>
      <c r="AK36" s="1">
        <v>13.5</v>
      </c>
      <c r="AL36" s="1">
        <v>9.1</v>
      </c>
      <c r="AM36" s="1">
        <v>3.7</v>
      </c>
      <c r="AN36" s="1">
        <v>-11.7</v>
      </c>
      <c r="AO36" s="1">
        <v>-25.7</v>
      </c>
      <c r="AP36" s="10">
        <v>-34.799999999999997</v>
      </c>
      <c r="AQ36" s="1">
        <v>-40</v>
      </c>
      <c r="AR36" s="1">
        <v>-35.5</v>
      </c>
      <c r="AS36" s="1">
        <v>-26.3</v>
      </c>
      <c r="AT36" s="1">
        <v>-7</v>
      </c>
      <c r="AU36" s="1">
        <v>3.2</v>
      </c>
      <c r="AV36" s="1">
        <v>12.4</v>
      </c>
      <c r="AW36" s="1">
        <v>15.6</v>
      </c>
      <c r="AX36" s="1">
        <v>8.6999999999999993</v>
      </c>
      <c r="AY36" s="1">
        <v>2</v>
      </c>
      <c r="AZ36" s="1">
        <v>-10.5</v>
      </c>
      <c r="BA36" s="1">
        <v>-24.8</v>
      </c>
      <c r="BB36" s="10">
        <v>-27.1</v>
      </c>
      <c r="BC36" s="8">
        <f t="shared" si="9"/>
        <v>-10.774999999999999</v>
      </c>
      <c r="BD36" s="1">
        <f t="shared" si="10"/>
        <v>14</v>
      </c>
      <c r="BE36" s="1">
        <f t="shared" si="11"/>
        <v>9.6750000000000007</v>
      </c>
    </row>
    <row r="37" spans="1:57" x14ac:dyDescent="0.3">
      <c r="A37" s="1">
        <v>2001</v>
      </c>
      <c r="B37" s="1">
        <v>0.75800000000000001</v>
      </c>
      <c r="C37" s="1">
        <v>0.81699999999999995</v>
      </c>
      <c r="D37" s="1">
        <v>0.75800000000000001</v>
      </c>
      <c r="K37" s="1">
        <v>2001</v>
      </c>
      <c r="L37" s="1">
        <v>39.200000000000003</v>
      </c>
      <c r="M37" s="1">
        <v>51.9</v>
      </c>
      <c r="N37" s="1">
        <v>23</v>
      </c>
      <c r="O37" s="1">
        <v>30.8</v>
      </c>
      <c r="P37" s="1">
        <v>12</v>
      </c>
      <c r="Q37" s="1">
        <v>11.9</v>
      </c>
      <c r="R37" s="10">
        <v>9.8000000000000007</v>
      </c>
      <c r="S37" s="1">
        <v>16.8</v>
      </c>
      <c r="T37" s="1">
        <v>11.9</v>
      </c>
      <c r="U37" s="1">
        <v>4.7</v>
      </c>
      <c r="V37" s="1">
        <v>3.5</v>
      </c>
      <c r="W37" s="1">
        <v>14.3</v>
      </c>
      <c r="X37" s="1">
        <v>32.6</v>
      </c>
      <c r="Y37" s="1">
        <v>12.6</v>
      </c>
      <c r="Z37" s="1">
        <v>28.8</v>
      </c>
      <c r="AA37" s="1">
        <v>28</v>
      </c>
      <c r="AB37" s="1">
        <v>10.3</v>
      </c>
      <c r="AC37" s="1">
        <v>13.5</v>
      </c>
      <c r="AD37" s="10">
        <v>8.4</v>
      </c>
      <c r="AE37" s="38">
        <f t="shared" si="6"/>
        <v>185.4</v>
      </c>
      <c r="AF37" s="2">
        <f t="shared" si="7"/>
        <v>45.2</v>
      </c>
      <c r="AG37" s="2">
        <f t="shared" si="8"/>
        <v>102</v>
      </c>
      <c r="AH37" s="2"/>
      <c r="AI37" s="1">
        <v>2001</v>
      </c>
      <c r="AJ37" s="1">
        <v>12.4</v>
      </c>
      <c r="AK37" s="1">
        <v>15.6</v>
      </c>
      <c r="AL37" s="1">
        <v>8.6999999999999993</v>
      </c>
      <c r="AM37" s="1">
        <v>2</v>
      </c>
      <c r="AN37" s="1">
        <v>-10.5</v>
      </c>
      <c r="AO37" s="1">
        <v>-24.8</v>
      </c>
      <c r="AP37" s="10">
        <v>-27.1</v>
      </c>
      <c r="AQ37" s="1">
        <v>-38.4</v>
      </c>
      <c r="AR37" s="1">
        <v>-29.3</v>
      </c>
      <c r="AS37" s="1">
        <v>-22.5</v>
      </c>
      <c r="AT37" s="1">
        <v>-10.6</v>
      </c>
      <c r="AU37" s="1">
        <v>5</v>
      </c>
      <c r="AV37" s="1">
        <v>11.4</v>
      </c>
      <c r="AW37" s="1">
        <v>17.5</v>
      </c>
      <c r="AX37" s="1">
        <v>9</v>
      </c>
      <c r="AY37" s="1">
        <v>0.4</v>
      </c>
      <c r="AZ37" s="1">
        <v>-11</v>
      </c>
      <c r="BA37" s="1">
        <v>-18.5</v>
      </c>
      <c r="BB37" s="10">
        <v>-35.299999999999997</v>
      </c>
      <c r="BC37" s="8">
        <f t="shared" si="9"/>
        <v>-10.191666666666666</v>
      </c>
      <c r="BD37" s="1">
        <f t="shared" si="10"/>
        <v>14.45</v>
      </c>
      <c r="BE37" s="1">
        <f t="shared" si="11"/>
        <v>9.5749999999999993</v>
      </c>
    </row>
    <row r="38" spans="1:57" x14ac:dyDescent="0.3">
      <c r="A38" s="1">
        <v>2002</v>
      </c>
      <c r="B38" s="1">
        <v>0.86699999999999999</v>
      </c>
      <c r="C38" s="1">
        <v>0.98599999999999999</v>
      </c>
      <c r="D38" s="1">
        <v>0.86699999999999999</v>
      </c>
      <c r="K38" s="1">
        <v>2002</v>
      </c>
      <c r="L38" s="1">
        <v>32.6</v>
      </c>
      <c r="M38" s="1">
        <v>12.6</v>
      </c>
      <c r="N38" s="1">
        <v>28.8</v>
      </c>
      <c r="O38" s="1">
        <v>28</v>
      </c>
      <c r="P38" s="1">
        <v>10.3</v>
      </c>
      <c r="Q38" s="1">
        <v>13.5</v>
      </c>
      <c r="R38" s="10">
        <v>8.4</v>
      </c>
      <c r="S38" s="1">
        <v>22</v>
      </c>
      <c r="T38" s="1">
        <v>19.8</v>
      </c>
      <c r="U38" s="1">
        <v>11.4</v>
      </c>
      <c r="V38" s="1">
        <v>9.1999999999999993</v>
      </c>
      <c r="W38" s="1">
        <v>13.1</v>
      </c>
      <c r="X38" s="1">
        <v>8.6999999999999993</v>
      </c>
      <c r="Y38" s="1">
        <v>49.8</v>
      </c>
      <c r="Z38" s="1">
        <v>22.8</v>
      </c>
      <c r="AA38" s="1">
        <v>26.5</v>
      </c>
      <c r="AB38" s="1">
        <v>22.4</v>
      </c>
      <c r="AC38" s="1">
        <v>18.7</v>
      </c>
      <c r="AD38" s="10">
        <v>18.2</v>
      </c>
      <c r="AE38" s="38">
        <f t="shared" si="6"/>
        <v>242.6</v>
      </c>
      <c r="AF38" s="2">
        <f t="shared" si="7"/>
        <v>58.5</v>
      </c>
      <c r="AG38" s="2">
        <f t="shared" si="8"/>
        <v>107.8</v>
      </c>
      <c r="AH38" s="2"/>
      <c r="AI38" s="1">
        <v>2002</v>
      </c>
      <c r="AJ38" s="1">
        <v>11.4</v>
      </c>
      <c r="AK38" s="1">
        <v>17.5</v>
      </c>
      <c r="AL38" s="1">
        <v>9</v>
      </c>
      <c r="AM38" s="1">
        <v>0.4</v>
      </c>
      <c r="AN38" s="1">
        <v>-11</v>
      </c>
      <c r="AO38" s="1">
        <v>-18.5</v>
      </c>
      <c r="AP38" s="10">
        <v>-35.299999999999997</v>
      </c>
      <c r="AQ38" s="1">
        <v>-35.799999999999997</v>
      </c>
      <c r="AR38" s="1">
        <v>-39.4</v>
      </c>
      <c r="AS38" s="1">
        <v>-12.9</v>
      </c>
      <c r="AT38" s="1">
        <v>-9.3000000000000007</v>
      </c>
      <c r="AU38" s="1">
        <v>3.4</v>
      </c>
      <c r="AV38" s="1">
        <v>14.4</v>
      </c>
      <c r="AW38" s="1">
        <v>14.4</v>
      </c>
      <c r="AX38" s="1">
        <v>12.9</v>
      </c>
      <c r="AY38" s="1">
        <v>4.5</v>
      </c>
      <c r="AZ38" s="1">
        <v>-10.5</v>
      </c>
      <c r="BA38" s="1">
        <v>-23.7</v>
      </c>
      <c r="BB38" s="10">
        <v>-33.5</v>
      </c>
      <c r="BC38" s="8">
        <f t="shared" si="9"/>
        <v>-9.6249999999999982</v>
      </c>
      <c r="BD38" s="1">
        <f t="shared" si="10"/>
        <v>14.4</v>
      </c>
      <c r="BE38" s="1">
        <f t="shared" si="11"/>
        <v>11.55</v>
      </c>
    </row>
    <row r="39" spans="1:57" x14ac:dyDescent="0.3">
      <c r="A39" s="1">
        <v>2003</v>
      </c>
      <c r="B39" s="1">
        <v>0.69399999999999995</v>
      </c>
      <c r="C39" s="1">
        <v>0.78100000000000003</v>
      </c>
      <c r="D39" s="1">
        <v>0.69399999999999995</v>
      </c>
      <c r="K39" s="1">
        <v>2003</v>
      </c>
      <c r="L39" s="1">
        <v>8.6999999999999993</v>
      </c>
      <c r="M39" s="1">
        <v>49.8</v>
      </c>
      <c r="N39" s="1">
        <v>22.8</v>
      </c>
      <c r="O39" s="1">
        <v>26.5</v>
      </c>
      <c r="P39" s="1">
        <v>22.4</v>
      </c>
      <c r="Q39" s="1">
        <v>18.7</v>
      </c>
      <c r="R39" s="10">
        <v>18.2</v>
      </c>
      <c r="S39" s="1">
        <v>13.9</v>
      </c>
      <c r="T39" s="1">
        <v>1.5</v>
      </c>
      <c r="U39" s="1">
        <v>4.8</v>
      </c>
      <c r="V39" s="1">
        <v>4.3</v>
      </c>
      <c r="W39" s="1">
        <v>17.899999999999999</v>
      </c>
      <c r="X39" s="1">
        <v>53.9</v>
      </c>
      <c r="Y39" s="1">
        <v>49.8</v>
      </c>
      <c r="Z39" s="1">
        <v>9.3000000000000007</v>
      </c>
      <c r="AA39" s="1">
        <v>23.8</v>
      </c>
      <c r="AB39" s="1">
        <v>18.899999999999999</v>
      </c>
      <c r="AC39" s="1">
        <v>10.3</v>
      </c>
      <c r="AD39" s="10">
        <v>33</v>
      </c>
      <c r="AE39" s="38">
        <f t="shared" si="6"/>
        <v>241.40000000000003</v>
      </c>
      <c r="AF39" s="2">
        <f t="shared" si="7"/>
        <v>103.69999999999999</v>
      </c>
      <c r="AG39" s="2">
        <f t="shared" si="8"/>
        <v>136.79999999999998</v>
      </c>
      <c r="AH39" s="2"/>
      <c r="AI39" s="1">
        <v>2003</v>
      </c>
      <c r="AJ39" s="1">
        <v>14.4</v>
      </c>
      <c r="AK39" s="1">
        <v>14.4</v>
      </c>
      <c r="AL39" s="1">
        <v>12.9</v>
      </c>
      <c r="AM39" s="1">
        <v>4.5</v>
      </c>
      <c r="AN39" s="1">
        <v>-10.5</v>
      </c>
      <c r="AO39" s="1">
        <v>-23.7</v>
      </c>
      <c r="AP39" s="10">
        <v>-33.5</v>
      </c>
      <c r="AQ39" s="1">
        <v>-26.4</v>
      </c>
      <c r="AR39" s="1">
        <v>-31.9</v>
      </c>
      <c r="AS39" s="1">
        <v>-17.600000000000001</v>
      </c>
      <c r="AT39" s="1">
        <v>-11.9</v>
      </c>
      <c r="AU39" s="1">
        <v>3.4</v>
      </c>
      <c r="AV39" s="1">
        <v>11</v>
      </c>
      <c r="AW39" s="1">
        <v>16.899999999999999</v>
      </c>
      <c r="AX39" s="1">
        <v>11.2</v>
      </c>
      <c r="AY39" s="1">
        <v>7.3</v>
      </c>
      <c r="AZ39" s="1">
        <v>-6.1</v>
      </c>
      <c r="BA39" s="1">
        <v>-24.1</v>
      </c>
      <c r="BB39" s="10">
        <v>-32.9</v>
      </c>
      <c r="BC39" s="8">
        <f t="shared" si="9"/>
        <v>-8.4250000000000025</v>
      </c>
      <c r="BD39" s="1">
        <f t="shared" si="10"/>
        <v>13.95</v>
      </c>
      <c r="BE39" s="1">
        <f t="shared" si="11"/>
        <v>11.599999999999998</v>
      </c>
    </row>
    <row r="40" spans="1:57" x14ac:dyDescent="0.3">
      <c r="A40" s="1">
        <v>2004</v>
      </c>
      <c r="B40" s="1">
        <v>1.151</v>
      </c>
      <c r="C40" s="1">
        <v>1.319</v>
      </c>
      <c r="D40" s="1">
        <v>1.151</v>
      </c>
      <c r="K40" s="1">
        <v>2004</v>
      </c>
      <c r="L40" s="1">
        <v>53.9</v>
      </c>
      <c r="M40" s="1">
        <v>49.8</v>
      </c>
      <c r="N40" s="1">
        <v>9.3000000000000007</v>
      </c>
      <c r="O40" s="1">
        <v>23.8</v>
      </c>
      <c r="P40" s="1">
        <v>18.899999999999999</v>
      </c>
      <c r="Q40" s="1">
        <v>10.3</v>
      </c>
      <c r="R40" s="10">
        <v>33</v>
      </c>
      <c r="S40" s="1">
        <v>22.8</v>
      </c>
      <c r="T40" s="1">
        <v>1.8</v>
      </c>
      <c r="U40" s="1">
        <v>10.9</v>
      </c>
      <c r="V40" s="1">
        <v>3.8</v>
      </c>
      <c r="W40" s="1">
        <v>4.2</v>
      </c>
      <c r="X40" s="1">
        <v>31.3</v>
      </c>
      <c r="Y40" s="1">
        <v>33</v>
      </c>
      <c r="Z40" s="1">
        <v>24.3</v>
      </c>
      <c r="AA40" s="1">
        <v>13.9</v>
      </c>
      <c r="AB40" s="1">
        <v>44.7</v>
      </c>
      <c r="AC40" s="1">
        <v>30.8</v>
      </c>
      <c r="AD40" s="10">
        <v>14.5</v>
      </c>
      <c r="AE40" s="38">
        <f t="shared" si="6"/>
        <v>236</v>
      </c>
      <c r="AF40" s="2">
        <f t="shared" si="7"/>
        <v>64.3</v>
      </c>
      <c r="AG40" s="2">
        <f t="shared" si="8"/>
        <v>102.5</v>
      </c>
      <c r="AH40" s="2"/>
      <c r="AI40" s="1">
        <v>2004</v>
      </c>
      <c r="AJ40" s="1">
        <v>11</v>
      </c>
      <c r="AK40" s="1">
        <v>16.899999999999999</v>
      </c>
      <c r="AL40" s="1">
        <v>11.2</v>
      </c>
      <c r="AM40" s="1">
        <v>7.3</v>
      </c>
      <c r="AN40" s="1">
        <v>-6.1</v>
      </c>
      <c r="AO40" s="1">
        <v>-24.1</v>
      </c>
      <c r="AP40" s="10">
        <v>-32.9</v>
      </c>
      <c r="AQ40" s="1">
        <v>-30.1</v>
      </c>
      <c r="AR40" s="1">
        <v>-36.4</v>
      </c>
      <c r="AS40" s="1">
        <v>-21</v>
      </c>
      <c r="AT40" s="1">
        <v>-10.7</v>
      </c>
      <c r="AU40" s="1">
        <v>3.2</v>
      </c>
      <c r="AV40" s="1">
        <v>14.4</v>
      </c>
      <c r="AW40" s="1">
        <v>13.3</v>
      </c>
      <c r="AX40" s="1">
        <v>12.3</v>
      </c>
      <c r="AY40" s="1">
        <v>4.5999999999999996</v>
      </c>
      <c r="AZ40" s="1">
        <v>-12.6</v>
      </c>
      <c r="BA40" s="1">
        <v>-26.8</v>
      </c>
      <c r="BB40" s="10">
        <v>-37.299999999999997</v>
      </c>
      <c r="BC40" s="8">
        <f t="shared" si="9"/>
        <v>-10.591666666666667</v>
      </c>
      <c r="BD40" s="1">
        <f t="shared" si="10"/>
        <v>13.850000000000001</v>
      </c>
      <c r="BE40" s="1">
        <f t="shared" si="11"/>
        <v>11.15</v>
      </c>
    </row>
    <row r="41" spans="1:57" x14ac:dyDescent="0.3">
      <c r="A41" s="1">
        <v>2005</v>
      </c>
      <c r="B41" s="1">
        <v>1.347</v>
      </c>
      <c r="C41" s="1">
        <v>1.3280000000000001</v>
      </c>
      <c r="D41" s="1">
        <v>1.347</v>
      </c>
      <c r="K41" s="1">
        <v>2005</v>
      </c>
      <c r="L41" s="1">
        <v>31.3</v>
      </c>
      <c r="M41" s="1">
        <v>33</v>
      </c>
      <c r="N41" s="1">
        <v>24.3</v>
      </c>
      <c r="O41" s="1">
        <v>13.9</v>
      </c>
      <c r="P41" s="1">
        <v>44.7</v>
      </c>
      <c r="Q41" s="1">
        <v>30.8</v>
      </c>
      <c r="R41" s="10">
        <v>14.5</v>
      </c>
      <c r="S41" s="1">
        <v>17</v>
      </c>
      <c r="T41" s="1">
        <v>4.8</v>
      </c>
      <c r="U41" s="1">
        <v>1.3</v>
      </c>
      <c r="V41" s="1">
        <v>0</v>
      </c>
      <c r="W41" s="1">
        <v>4.8</v>
      </c>
      <c r="X41" s="1">
        <v>14.8</v>
      </c>
      <c r="Y41" s="1">
        <v>59.5</v>
      </c>
      <c r="Z41" s="1">
        <v>32.1</v>
      </c>
      <c r="AA41" s="1">
        <v>26.7</v>
      </c>
      <c r="AB41" s="1">
        <v>14.6</v>
      </c>
      <c r="AC41" s="1">
        <v>1.8</v>
      </c>
      <c r="AD41" s="10">
        <v>5</v>
      </c>
      <c r="AE41" s="38">
        <f t="shared" si="6"/>
        <v>182.4</v>
      </c>
      <c r="AF41" s="2">
        <f t="shared" si="7"/>
        <v>74.3</v>
      </c>
      <c r="AG41" s="2">
        <f t="shared" si="8"/>
        <v>133.1</v>
      </c>
      <c r="AH41" s="2"/>
      <c r="AI41" s="1">
        <v>2005</v>
      </c>
      <c r="AJ41" s="1">
        <v>14.4</v>
      </c>
      <c r="AK41" s="1">
        <v>13.3</v>
      </c>
      <c r="AL41" s="1">
        <v>12.3</v>
      </c>
      <c r="AM41" s="1">
        <v>4.5999999999999996</v>
      </c>
      <c r="AN41" s="1">
        <v>-12.6</v>
      </c>
      <c r="AO41" s="1">
        <v>-26.8</v>
      </c>
      <c r="AP41" s="10">
        <v>-37.299999999999997</v>
      </c>
      <c r="AQ41" s="1">
        <v>-38</v>
      </c>
      <c r="AR41" s="1">
        <v>-37.799999999999997</v>
      </c>
      <c r="AS41" s="1">
        <v>-21.7</v>
      </c>
      <c r="AT41" s="1">
        <v>-12.3</v>
      </c>
      <c r="AU41" s="1">
        <v>2.6</v>
      </c>
      <c r="AV41" s="1">
        <v>15</v>
      </c>
      <c r="AW41" s="1">
        <v>15.4</v>
      </c>
      <c r="AX41" s="1">
        <v>11.9</v>
      </c>
      <c r="AY41" s="1">
        <v>2.7</v>
      </c>
      <c r="AZ41" s="1">
        <v>-7.2</v>
      </c>
      <c r="BA41" s="1">
        <v>-21.9</v>
      </c>
      <c r="BB41" s="10">
        <v>-34.9</v>
      </c>
      <c r="BC41" s="8">
        <f t="shared" si="9"/>
        <v>-10.516666666666666</v>
      </c>
      <c r="BD41" s="1">
        <f t="shared" si="10"/>
        <v>15.2</v>
      </c>
      <c r="BE41" s="1">
        <f t="shared" si="11"/>
        <v>11.25</v>
      </c>
    </row>
    <row r="42" spans="1:57" x14ac:dyDescent="0.3">
      <c r="A42" s="1">
        <v>2006</v>
      </c>
      <c r="B42" s="1">
        <v>0.89500000000000002</v>
      </c>
      <c r="C42" s="1">
        <v>0.78600000000000003</v>
      </c>
      <c r="D42" s="1">
        <v>0.89500000000000002</v>
      </c>
      <c r="K42" s="1">
        <v>2006</v>
      </c>
      <c r="L42" s="1">
        <v>14.8</v>
      </c>
      <c r="M42" s="1">
        <v>59.5</v>
      </c>
      <c r="N42" s="1">
        <v>32.1</v>
      </c>
      <c r="O42" s="1">
        <v>26.7</v>
      </c>
      <c r="P42" s="1">
        <v>14.6</v>
      </c>
      <c r="Q42" s="1">
        <v>1.8</v>
      </c>
      <c r="R42" s="10">
        <v>5</v>
      </c>
      <c r="S42" s="1">
        <v>5.4</v>
      </c>
      <c r="T42" s="1">
        <v>31</v>
      </c>
      <c r="U42" s="1">
        <v>13</v>
      </c>
      <c r="V42" s="1">
        <v>4.3</v>
      </c>
      <c r="W42" s="1">
        <v>22.7</v>
      </c>
      <c r="X42" s="1">
        <v>41.4</v>
      </c>
      <c r="Y42" s="1">
        <v>49.3</v>
      </c>
      <c r="Z42" s="1">
        <v>47.5</v>
      </c>
      <c r="AA42" s="1">
        <v>37.799999999999997</v>
      </c>
      <c r="AB42" s="1">
        <v>14.2</v>
      </c>
      <c r="AC42" s="1">
        <v>20.2</v>
      </c>
      <c r="AD42" s="10">
        <v>11.6</v>
      </c>
      <c r="AE42" s="38">
        <f t="shared" si="6"/>
        <v>298.39999999999998</v>
      </c>
      <c r="AF42" s="2">
        <f t="shared" si="7"/>
        <v>90.699999999999989</v>
      </c>
      <c r="AG42" s="2">
        <f t="shared" si="8"/>
        <v>176</v>
      </c>
      <c r="AH42" s="2"/>
      <c r="AI42" s="1">
        <v>2006</v>
      </c>
      <c r="AJ42" s="1">
        <v>15</v>
      </c>
      <c r="AK42" s="1">
        <v>15.4</v>
      </c>
      <c r="AL42" s="1">
        <v>11.9</v>
      </c>
      <c r="AM42" s="1">
        <v>2.7</v>
      </c>
      <c r="AN42" s="1">
        <v>-7.2</v>
      </c>
      <c r="AO42" s="1">
        <v>-21.9</v>
      </c>
      <c r="AP42" s="10">
        <v>-34.9</v>
      </c>
      <c r="AQ42" s="1">
        <v>-37.9</v>
      </c>
      <c r="AR42" s="1">
        <v>-31.7</v>
      </c>
      <c r="AS42" s="1">
        <v>-21.4</v>
      </c>
      <c r="AT42" s="1">
        <v>-18.899999999999999</v>
      </c>
      <c r="AU42" s="1">
        <v>2.5</v>
      </c>
      <c r="AV42" s="1">
        <v>11.1</v>
      </c>
      <c r="AW42" s="1">
        <v>14.1</v>
      </c>
      <c r="AX42" s="1">
        <v>11.7</v>
      </c>
      <c r="AY42" s="1">
        <v>4.9000000000000004</v>
      </c>
      <c r="AZ42" s="1">
        <v>-7.1</v>
      </c>
      <c r="BA42" s="1">
        <v>-11.7</v>
      </c>
      <c r="BB42" s="10">
        <v>-36.299999999999997</v>
      </c>
      <c r="BC42" s="8">
        <f t="shared" si="9"/>
        <v>-10.058333333333334</v>
      </c>
      <c r="BD42" s="1">
        <f t="shared" si="10"/>
        <v>12.6</v>
      </c>
      <c r="BE42" s="1">
        <f t="shared" si="11"/>
        <v>10.45</v>
      </c>
    </row>
    <row r="43" spans="1:57" x14ac:dyDescent="0.3">
      <c r="A43" s="1">
        <v>2007</v>
      </c>
      <c r="B43" s="1">
        <v>1.0980000000000001</v>
      </c>
      <c r="C43" s="1">
        <v>1.143</v>
      </c>
      <c r="D43" s="1">
        <v>1.0980000000000001</v>
      </c>
      <c r="K43" s="1">
        <v>2007</v>
      </c>
      <c r="L43" s="1">
        <v>41.4</v>
      </c>
      <c r="M43" s="1">
        <v>49.3</v>
      </c>
      <c r="N43" s="1">
        <v>47.5</v>
      </c>
      <c r="O43" s="1">
        <v>37.799999999999997</v>
      </c>
      <c r="P43" s="1">
        <v>14.2</v>
      </c>
      <c r="Q43" s="1">
        <v>20.2</v>
      </c>
      <c r="R43" s="10">
        <v>11.6</v>
      </c>
      <c r="S43" s="1">
        <v>11.3</v>
      </c>
      <c r="T43" s="1">
        <v>9.1</v>
      </c>
      <c r="U43" s="1">
        <v>20.2</v>
      </c>
      <c r="V43" s="1">
        <v>8.3000000000000007</v>
      </c>
      <c r="W43" s="1">
        <v>9.3000000000000007</v>
      </c>
      <c r="X43" s="1">
        <v>18.600000000000001</v>
      </c>
      <c r="Y43" s="1">
        <v>30.4</v>
      </c>
      <c r="Z43" s="1">
        <v>77</v>
      </c>
      <c r="AA43" s="1">
        <v>49.1</v>
      </c>
      <c r="AB43" s="1">
        <v>6.5</v>
      </c>
      <c r="AC43" s="1">
        <v>18.5</v>
      </c>
      <c r="AD43" s="10">
        <v>22.1</v>
      </c>
      <c r="AE43" s="38">
        <f t="shared" si="6"/>
        <v>280.39999999999998</v>
      </c>
      <c r="AF43" s="2">
        <f t="shared" si="7"/>
        <v>49</v>
      </c>
      <c r="AG43" s="2">
        <f t="shared" si="8"/>
        <v>175.1</v>
      </c>
      <c r="AH43" s="2"/>
      <c r="AI43" s="1">
        <v>2007</v>
      </c>
      <c r="AJ43" s="1">
        <v>11.1</v>
      </c>
      <c r="AK43" s="1">
        <v>14.1</v>
      </c>
      <c r="AL43" s="1">
        <v>11.7</v>
      </c>
      <c r="AM43" s="1">
        <v>4.9000000000000004</v>
      </c>
      <c r="AN43" s="1">
        <v>-7.1</v>
      </c>
      <c r="AO43" s="1">
        <v>-11.7</v>
      </c>
      <c r="AP43" s="10">
        <v>-36.299999999999997</v>
      </c>
      <c r="AQ43" s="1">
        <v>-35.5</v>
      </c>
      <c r="AR43" s="1">
        <v>-28.8</v>
      </c>
      <c r="AS43" s="1">
        <v>-21.8</v>
      </c>
      <c r="AT43" s="1">
        <v>-10.7</v>
      </c>
      <c r="AU43" s="1">
        <v>5.3</v>
      </c>
      <c r="AV43" s="1">
        <v>15.7</v>
      </c>
      <c r="AW43" s="1">
        <v>17.3</v>
      </c>
      <c r="AX43" s="1">
        <v>13.4</v>
      </c>
      <c r="AY43" s="1">
        <v>4.5</v>
      </c>
      <c r="AZ43" s="1">
        <v>-8.9</v>
      </c>
      <c r="BA43" s="1">
        <v>-19.8</v>
      </c>
      <c r="BB43" s="10">
        <v>-28.7</v>
      </c>
      <c r="BC43" s="8">
        <f t="shared" si="9"/>
        <v>-8.1666666666666661</v>
      </c>
      <c r="BD43" s="1">
        <f t="shared" si="10"/>
        <v>16.5</v>
      </c>
      <c r="BE43" s="1">
        <f t="shared" si="11"/>
        <v>12.725</v>
      </c>
    </row>
    <row r="44" spans="1:57" x14ac:dyDescent="0.3">
      <c r="A44" s="1">
        <v>2008</v>
      </c>
      <c r="B44" s="1">
        <v>0.86799999999999999</v>
      </c>
      <c r="C44" s="1">
        <v>0.84299999999999997</v>
      </c>
      <c r="D44" s="1">
        <v>0.86799999999999999</v>
      </c>
      <c r="K44" s="1">
        <v>2008</v>
      </c>
      <c r="L44" s="1">
        <v>18.600000000000001</v>
      </c>
      <c r="M44" s="1">
        <v>30.4</v>
      </c>
      <c r="N44" s="1">
        <v>77</v>
      </c>
      <c r="O44" s="1">
        <v>49.1</v>
      </c>
      <c r="P44" s="1">
        <v>6.5</v>
      </c>
      <c r="Q44" s="1">
        <v>18.5</v>
      </c>
      <c r="R44" s="10">
        <v>22.1</v>
      </c>
      <c r="S44" s="1">
        <v>3</v>
      </c>
      <c r="T44" s="1">
        <v>0.6</v>
      </c>
      <c r="U44" s="1">
        <v>1.1000000000000001</v>
      </c>
      <c r="V44" s="1">
        <v>12.5</v>
      </c>
      <c r="W44" s="1">
        <v>4.4000000000000004</v>
      </c>
      <c r="X44" s="1">
        <v>31.9</v>
      </c>
      <c r="Y44" s="1">
        <v>67.8</v>
      </c>
      <c r="Z44" s="1">
        <v>17.5</v>
      </c>
      <c r="AA44" s="1">
        <v>27.1</v>
      </c>
      <c r="AB44" s="1">
        <v>18.5</v>
      </c>
      <c r="AC44" s="1">
        <v>17</v>
      </c>
      <c r="AD44" s="10">
        <v>26.4</v>
      </c>
      <c r="AE44" s="38">
        <f t="shared" si="6"/>
        <v>227.8</v>
      </c>
      <c r="AF44" s="2">
        <f t="shared" si="7"/>
        <v>99.699999999999989</v>
      </c>
      <c r="AG44" s="2">
        <f t="shared" si="8"/>
        <v>144.29999999999998</v>
      </c>
      <c r="AH44" s="2"/>
      <c r="AI44" s="1">
        <v>2008</v>
      </c>
      <c r="AJ44" s="1">
        <v>15.7</v>
      </c>
      <c r="AK44" s="1">
        <v>17.3</v>
      </c>
      <c r="AL44" s="1">
        <v>13.4</v>
      </c>
      <c r="AM44" s="1">
        <v>4.5</v>
      </c>
      <c r="AN44" s="1">
        <v>-8.9</v>
      </c>
      <c r="AO44" s="1">
        <v>-19.8</v>
      </c>
      <c r="AP44" s="10">
        <v>-28.7</v>
      </c>
      <c r="AQ44" s="1">
        <v>-34.9</v>
      </c>
      <c r="AR44" s="1">
        <v>-30.3</v>
      </c>
      <c r="AS44" s="1">
        <v>-21.1</v>
      </c>
      <c r="AT44" s="1">
        <v>-14.4</v>
      </c>
      <c r="AU44" s="1">
        <v>4.0999999999999996</v>
      </c>
      <c r="AV44" s="1">
        <v>10.4</v>
      </c>
      <c r="AW44" s="1">
        <v>11.8</v>
      </c>
      <c r="AX44" s="1">
        <v>12.1</v>
      </c>
      <c r="AY44" s="1">
        <v>4.7</v>
      </c>
      <c r="AZ44" s="1">
        <v>-8.6999999999999993</v>
      </c>
      <c r="BA44" s="1">
        <v>-22.1</v>
      </c>
      <c r="BB44" s="10">
        <v>-24.2</v>
      </c>
      <c r="BC44" s="8">
        <f t="shared" si="9"/>
        <v>-9.3833333333333346</v>
      </c>
      <c r="BD44" s="1">
        <f t="shared" si="10"/>
        <v>11.100000000000001</v>
      </c>
      <c r="BE44" s="1">
        <f t="shared" si="11"/>
        <v>9.7500000000000018</v>
      </c>
    </row>
    <row r="45" spans="1:57" x14ac:dyDescent="0.3">
      <c r="A45" s="1">
        <v>2009</v>
      </c>
      <c r="B45" s="1">
        <v>0.70399999999999996</v>
      </c>
      <c r="C45" s="1">
        <v>0.74099999999999999</v>
      </c>
      <c r="D45" s="1">
        <v>0.70399999999999996</v>
      </c>
      <c r="K45" s="1">
        <v>2009</v>
      </c>
      <c r="L45" s="1">
        <v>31.9</v>
      </c>
      <c r="M45" s="1">
        <v>67.8</v>
      </c>
      <c r="N45" s="1">
        <v>17.5</v>
      </c>
      <c r="O45" s="1">
        <v>27.1</v>
      </c>
      <c r="P45" s="1">
        <v>18.5</v>
      </c>
      <c r="Q45" s="1">
        <v>17</v>
      </c>
      <c r="R45" s="10">
        <v>26.4</v>
      </c>
      <c r="S45" s="1">
        <v>7.1</v>
      </c>
      <c r="T45" s="1">
        <v>8.4</v>
      </c>
      <c r="U45" s="1">
        <v>6.3</v>
      </c>
      <c r="V45" s="1">
        <v>10.199999999999999</v>
      </c>
      <c r="W45" s="1">
        <v>20.2</v>
      </c>
      <c r="X45" s="1">
        <v>27.3</v>
      </c>
      <c r="Y45" s="1">
        <v>40.700000000000003</v>
      </c>
      <c r="Z45" s="1">
        <v>68.5</v>
      </c>
      <c r="AA45" s="1">
        <v>5.4</v>
      </c>
      <c r="AB45" s="1">
        <v>36</v>
      </c>
      <c r="AC45" s="1">
        <v>8.8000000000000007</v>
      </c>
      <c r="AD45" s="10">
        <v>27.5</v>
      </c>
      <c r="AE45" s="38">
        <f t="shared" si="6"/>
        <v>266.39999999999998</v>
      </c>
      <c r="AF45" s="2">
        <f t="shared" si="7"/>
        <v>68</v>
      </c>
      <c r="AG45" s="2">
        <f t="shared" si="8"/>
        <v>141.9</v>
      </c>
      <c r="AH45" s="2"/>
      <c r="AI45" s="1">
        <v>2009</v>
      </c>
      <c r="AJ45" s="1">
        <v>10.4</v>
      </c>
      <c r="AK45" s="1">
        <v>11.8</v>
      </c>
      <c r="AL45" s="1">
        <v>12.1</v>
      </c>
      <c r="AM45" s="1">
        <v>4.7</v>
      </c>
      <c r="AN45" s="1">
        <v>-8.6999999999999993</v>
      </c>
      <c r="AO45" s="1">
        <v>-22.1</v>
      </c>
      <c r="AP45" s="10">
        <v>-24.2</v>
      </c>
      <c r="AQ45" s="1">
        <v>-36.5</v>
      </c>
      <c r="AR45" s="1">
        <v>-38.1</v>
      </c>
      <c r="AS45" s="1">
        <v>-22.7</v>
      </c>
      <c r="AT45" s="1">
        <v>-12.6</v>
      </c>
      <c r="AU45" s="1">
        <v>5.5</v>
      </c>
      <c r="AV45" s="1">
        <v>10.9</v>
      </c>
      <c r="AW45" s="1">
        <v>11.6</v>
      </c>
      <c r="AX45" s="1">
        <v>9.1999999999999993</v>
      </c>
      <c r="AY45" s="1">
        <v>3.5</v>
      </c>
      <c r="AZ45" s="1">
        <v>-10.3</v>
      </c>
      <c r="BA45" s="1">
        <v>-27.7</v>
      </c>
      <c r="BB45" s="10">
        <v>-29.6</v>
      </c>
      <c r="BC45" s="8">
        <f t="shared" si="9"/>
        <v>-11.399999999999999</v>
      </c>
      <c r="BD45" s="1">
        <f t="shared" si="10"/>
        <v>11.25</v>
      </c>
      <c r="BE45" s="1">
        <f t="shared" si="11"/>
        <v>8.8000000000000007</v>
      </c>
    </row>
    <row r="46" spans="1:57" x14ac:dyDescent="0.3">
      <c r="A46" s="1">
        <v>2010</v>
      </c>
      <c r="B46" s="1">
        <v>1.254</v>
      </c>
      <c r="C46" s="1">
        <v>1.405</v>
      </c>
      <c r="D46" s="1">
        <v>1.254</v>
      </c>
      <c r="K46" s="1">
        <v>2010</v>
      </c>
      <c r="L46" s="1">
        <v>27.3</v>
      </c>
      <c r="M46" s="1">
        <v>40.700000000000003</v>
      </c>
      <c r="N46" s="1">
        <v>68.5</v>
      </c>
      <c r="O46" s="1">
        <v>5.4</v>
      </c>
      <c r="P46" s="1">
        <v>36</v>
      </c>
      <c r="Q46" s="1">
        <v>8.8000000000000007</v>
      </c>
      <c r="R46" s="10">
        <v>27.5</v>
      </c>
      <c r="S46" s="1">
        <v>8.1</v>
      </c>
      <c r="T46" s="1">
        <v>12</v>
      </c>
      <c r="U46" s="1">
        <v>13.7</v>
      </c>
      <c r="V46" s="1">
        <v>2.4</v>
      </c>
      <c r="W46" s="1">
        <v>1.8</v>
      </c>
      <c r="X46" s="1">
        <v>37</v>
      </c>
      <c r="Y46" s="1">
        <v>9.8000000000000007</v>
      </c>
      <c r="Z46" s="1">
        <v>59.8</v>
      </c>
      <c r="AA46" s="1">
        <v>39.9</v>
      </c>
      <c r="AB46" s="1">
        <v>21.7</v>
      </c>
      <c r="AC46" s="1">
        <v>13.8</v>
      </c>
      <c r="AD46" s="10">
        <v>22.2</v>
      </c>
      <c r="AE46" s="38">
        <f t="shared" si="6"/>
        <v>242.2</v>
      </c>
      <c r="AF46" s="2">
        <f t="shared" si="7"/>
        <v>46.8</v>
      </c>
      <c r="AG46" s="2">
        <f t="shared" si="8"/>
        <v>146.5</v>
      </c>
      <c r="AH46" s="2"/>
      <c r="AI46" s="1">
        <v>2010</v>
      </c>
      <c r="AJ46" s="1">
        <v>10.9</v>
      </c>
      <c r="AK46" s="1">
        <v>11.6</v>
      </c>
      <c r="AL46" s="1">
        <v>9.1999999999999993</v>
      </c>
      <c r="AM46" s="1">
        <v>3.5</v>
      </c>
      <c r="AN46" s="1">
        <v>-10.3</v>
      </c>
      <c r="AO46" s="1">
        <v>-27.7</v>
      </c>
      <c r="AP46" s="10">
        <v>-29.6</v>
      </c>
      <c r="AQ46" s="1">
        <v>-34.6</v>
      </c>
      <c r="AR46" s="1">
        <v>-33.9</v>
      </c>
      <c r="AS46" s="1">
        <v>-26.9</v>
      </c>
      <c r="AT46" s="1">
        <v>-15.8</v>
      </c>
      <c r="AU46" s="1">
        <v>6.6</v>
      </c>
      <c r="AV46" s="1">
        <v>14.3</v>
      </c>
      <c r="AW46" s="1">
        <v>18.100000000000001</v>
      </c>
      <c r="AX46" s="1">
        <v>9.8000000000000007</v>
      </c>
      <c r="AY46" s="1">
        <v>5.7</v>
      </c>
      <c r="AZ46" s="1">
        <v>-7.3</v>
      </c>
      <c r="BA46" s="1">
        <v>-19.899999999999999</v>
      </c>
      <c r="BB46" s="10">
        <v>-23.4</v>
      </c>
      <c r="BC46" s="8">
        <f t="shared" si="9"/>
        <v>-8.9416666666666682</v>
      </c>
      <c r="BD46" s="1">
        <f t="shared" si="10"/>
        <v>16.200000000000003</v>
      </c>
      <c r="BE46" s="1">
        <f t="shared" si="11"/>
        <v>11.975000000000001</v>
      </c>
    </row>
    <row r="47" spans="1:57" x14ac:dyDescent="0.3">
      <c r="A47" s="1">
        <v>2011</v>
      </c>
      <c r="B47" s="1">
        <v>1.0509999999999999</v>
      </c>
      <c r="C47" s="1">
        <v>0.94099999999999995</v>
      </c>
      <c r="D47" s="1">
        <v>1.0509999999999999</v>
      </c>
      <c r="K47" s="1">
        <v>2011</v>
      </c>
      <c r="L47" s="1">
        <v>37</v>
      </c>
      <c r="M47" s="1">
        <v>9.8000000000000007</v>
      </c>
      <c r="N47" s="1">
        <v>59.8</v>
      </c>
      <c r="O47" s="1">
        <v>39.9</v>
      </c>
      <c r="P47" s="1">
        <v>21.7</v>
      </c>
      <c r="Q47" s="1">
        <v>13.8</v>
      </c>
      <c r="R47" s="10">
        <v>22.2</v>
      </c>
      <c r="S47" s="1">
        <v>11.2</v>
      </c>
      <c r="T47" s="1">
        <v>12.6</v>
      </c>
      <c r="U47" s="1">
        <v>6.5</v>
      </c>
      <c r="V47" s="1">
        <v>5</v>
      </c>
      <c r="W47" s="1">
        <v>24.8</v>
      </c>
      <c r="X47" s="1">
        <v>34.299999999999997</v>
      </c>
      <c r="Y47" s="1">
        <v>23.9</v>
      </c>
      <c r="Z47" s="1">
        <v>26.9</v>
      </c>
      <c r="AA47" s="1">
        <v>74.099999999999994</v>
      </c>
      <c r="AB47" s="1">
        <v>19.7</v>
      </c>
      <c r="AC47" s="1">
        <v>9.6999999999999993</v>
      </c>
      <c r="AD47" s="10">
        <v>6</v>
      </c>
      <c r="AE47" s="38">
        <f t="shared" si="6"/>
        <v>254.69999999999996</v>
      </c>
      <c r="AF47" s="2">
        <f t="shared" si="7"/>
        <v>58.199999999999996</v>
      </c>
      <c r="AG47" s="2">
        <f t="shared" si="8"/>
        <v>159.19999999999999</v>
      </c>
      <c r="AH47" s="2"/>
      <c r="AI47" s="1">
        <v>2011</v>
      </c>
      <c r="AJ47" s="1">
        <v>14.3</v>
      </c>
      <c r="AK47" s="1">
        <v>18.100000000000001</v>
      </c>
      <c r="AL47" s="1">
        <v>9.8000000000000007</v>
      </c>
      <c r="AM47" s="1">
        <v>5.7</v>
      </c>
      <c r="AN47" s="1">
        <v>-7.3</v>
      </c>
      <c r="AO47" s="1">
        <v>-19.899999999999999</v>
      </c>
      <c r="AP47" s="10">
        <v>-23.4</v>
      </c>
      <c r="AQ47" s="1">
        <v>-31.9</v>
      </c>
      <c r="AR47" s="1">
        <v>-34.700000000000003</v>
      </c>
      <c r="AS47" s="1">
        <v>-14.1</v>
      </c>
      <c r="AT47" s="1">
        <v>-9.1999999999999993</v>
      </c>
      <c r="AU47" s="1">
        <v>-0.4</v>
      </c>
      <c r="AV47" s="1">
        <v>14</v>
      </c>
      <c r="AW47" s="1">
        <v>16</v>
      </c>
      <c r="AX47" s="1">
        <v>8.6</v>
      </c>
      <c r="AY47" s="1">
        <v>3.3</v>
      </c>
      <c r="AZ47" s="1">
        <v>-11.6</v>
      </c>
      <c r="BA47" s="1">
        <v>-25.6</v>
      </c>
      <c r="BB47" s="10">
        <v>-35.5</v>
      </c>
      <c r="BC47" s="8">
        <f t="shared" si="9"/>
        <v>-10.091666666666667</v>
      </c>
      <c r="BD47" s="1">
        <f t="shared" si="10"/>
        <v>15</v>
      </c>
      <c r="BE47" s="1">
        <f t="shared" si="11"/>
        <v>10.475</v>
      </c>
    </row>
    <row r="48" spans="1:57" x14ac:dyDescent="0.3">
      <c r="A48" s="1">
        <v>2012</v>
      </c>
      <c r="B48" s="1">
        <v>1.08</v>
      </c>
      <c r="C48" s="1">
        <v>1.073</v>
      </c>
      <c r="D48" s="1">
        <v>1.08</v>
      </c>
      <c r="K48" s="1">
        <v>2012</v>
      </c>
      <c r="L48" s="1">
        <v>34.299999999999997</v>
      </c>
      <c r="M48" s="1">
        <v>23.9</v>
      </c>
      <c r="N48" s="1">
        <v>26.9</v>
      </c>
      <c r="O48" s="1">
        <v>74.099999999999994</v>
      </c>
      <c r="P48" s="1">
        <v>19.7</v>
      </c>
      <c r="Q48" s="1">
        <v>9.6999999999999993</v>
      </c>
      <c r="R48" s="10">
        <v>6</v>
      </c>
      <c r="S48" s="1">
        <v>12.3</v>
      </c>
      <c r="T48" s="1">
        <v>1.4</v>
      </c>
      <c r="U48" s="1">
        <v>0.2</v>
      </c>
      <c r="V48" s="1">
        <v>9.5</v>
      </c>
      <c r="W48" s="1">
        <v>4</v>
      </c>
      <c r="X48" s="1">
        <v>35.299999999999997</v>
      </c>
      <c r="Y48" s="1">
        <v>42.8</v>
      </c>
      <c r="Z48" s="1">
        <v>66.900000000000006</v>
      </c>
      <c r="AA48" s="1">
        <v>22.1</v>
      </c>
      <c r="AB48" s="1">
        <v>21.4</v>
      </c>
      <c r="AC48" s="1">
        <v>7</v>
      </c>
      <c r="AD48" s="10">
        <v>21.9</v>
      </c>
      <c r="AE48" s="38">
        <f t="shared" si="6"/>
        <v>244.8</v>
      </c>
      <c r="AF48" s="2">
        <f t="shared" si="7"/>
        <v>78.099999999999994</v>
      </c>
      <c r="AG48" s="2">
        <f t="shared" si="8"/>
        <v>167.1</v>
      </c>
      <c r="AH48" s="2"/>
      <c r="AI48" s="1">
        <v>2012</v>
      </c>
      <c r="AJ48" s="1">
        <v>14</v>
      </c>
      <c r="AK48" s="1">
        <v>16</v>
      </c>
      <c r="AL48" s="1">
        <v>8.6</v>
      </c>
      <c r="AM48" s="1">
        <v>3.3</v>
      </c>
      <c r="AN48" s="1">
        <v>-11.6</v>
      </c>
      <c r="AO48" s="1">
        <v>-25.6</v>
      </c>
      <c r="AP48" s="10">
        <v>-35.5</v>
      </c>
      <c r="AQ48" s="1">
        <v>-30.7</v>
      </c>
      <c r="AR48" s="1">
        <v>-38.5</v>
      </c>
      <c r="AS48" s="1">
        <v>-23.5</v>
      </c>
      <c r="AT48" s="1">
        <v>-10</v>
      </c>
      <c r="AU48" s="1">
        <v>4.0999999999999996</v>
      </c>
      <c r="AV48" s="1">
        <v>11.8</v>
      </c>
      <c r="AW48" s="1">
        <v>11.7</v>
      </c>
      <c r="AX48" s="1">
        <v>9</v>
      </c>
      <c r="AY48" s="1">
        <v>0.3</v>
      </c>
      <c r="AZ48" s="1">
        <v>-5.5</v>
      </c>
      <c r="BA48" s="1">
        <v>-14</v>
      </c>
      <c r="BB48" s="10">
        <v>-27.2</v>
      </c>
      <c r="BC48" s="8">
        <f t="shared" si="9"/>
        <v>-9.3750000000000018</v>
      </c>
      <c r="BD48" s="1">
        <f t="shared" si="10"/>
        <v>11.75</v>
      </c>
      <c r="BE48" s="1">
        <f t="shared" si="11"/>
        <v>8.1999999999999993</v>
      </c>
    </row>
    <row r="49" spans="1:57" x14ac:dyDescent="0.3">
      <c r="A49" s="1">
        <v>2013</v>
      </c>
      <c r="B49" s="1">
        <v>0.52100000000000002</v>
      </c>
      <c r="C49" s="1">
        <v>0.51</v>
      </c>
      <c r="D49" s="1">
        <v>0.52100000000000002</v>
      </c>
      <c r="K49" s="1">
        <v>2013</v>
      </c>
      <c r="L49" s="1">
        <v>35.299999999999997</v>
      </c>
      <c r="M49" s="1">
        <v>42.8</v>
      </c>
      <c r="N49" s="1">
        <v>66.900000000000006</v>
      </c>
      <c r="O49" s="1">
        <v>22.1</v>
      </c>
      <c r="P49" s="1">
        <v>21.4</v>
      </c>
      <c r="Q49" s="1">
        <v>7</v>
      </c>
      <c r="R49" s="10">
        <v>21.9</v>
      </c>
      <c r="S49" s="1">
        <v>5.3</v>
      </c>
      <c r="T49" s="1">
        <v>1.1000000000000001</v>
      </c>
      <c r="U49" s="1">
        <v>8.9</v>
      </c>
      <c r="V49" s="1">
        <v>1.9</v>
      </c>
      <c r="W49" s="1">
        <v>10.8</v>
      </c>
      <c r="X49" s="1">
        <v>39.299999999999997</v>
      </c>
      <c r="Y49" s="1">
        <v>71.900000000000006</v>
      </c>
      <c r="Z49" s="1">
        <v>56.4</v>
      </c>
      <c r="AA49" s="1">
        <v>16.8</v>
      </c>
      <c r="AB49" s="1">
        <v>6.7</v>
      </c>
      <c r="AC49" s="1">
        <v>29</v>
      </c>
      <c r="AD49" s="10">
        <v>19.100000000000001</v>
      </c>
      <c r="AE49" s="38">
        <f t="shared" si="6"/>
        <v>267.2</v>
      </c>
      <c r="AF49" s="2">
        <f t="shared" si="7"/>
        <v>111.2</v>
      </c>
      <c r="AG49" s="2">
        <f t="shared" si="8"/>
        <v>184.4</v>
      </c>
      <c r="AH49" s="2"/>
      <c r="AI49" s="1">
        <v>2013</v>
      </c>
      <c r="AJ49" s="1">
        <v>11.8</v>
      </c>
      <c r="AK49" s="1">
        <v>11.7</v>
      </c>
      <c r="AL49" s="1">
        <v>9</v>
      </c>
      <c r="AM49" s="1">
        <v>0.3</v>
      </c>
      <c r="AN49" s="1">
        <v>-5.5</v>
      </c>
      <c r="AO49" s="1">
        <v>-14</v>
      </c>
      <c r="AP49" s="10">
        <v>-27.2</v>
      </c>
      <c r="AQ49" s="1">
        <v>-33.200000000000003</v>
      </c>
      <c r="AR49" s="1">
        <v>-40.200000000000003</v>
      </c>
      <c r="AS49" s="1">
        <v>-20.9</v>
      </c>
      <c r="AT49" s="1">
        <v>-5.0999999999999996</v>
      </c>
      <c r="AU49" s="1">
        <v>4.2</v>
      </c>
      <c r="AV49" s="1">
        <v>12.9</v>
      </c>
      <c r="AW49" s="1">
        <v>14.3</v>
      </c>
      <c r="AX49" s="1">
        <v>9.6</v>
      </c>
      <c r="AY49" s="1">
        <v>2.2999999999999998</v>
      </c>
      <c r="AZ49" s="1">
        <v>-16</v>
      </c>
      <c r="BA49" s="1">
        <v>-22.1</v>
      </c>
      <c r="BB49" s="10">
        <v>-21</v>
      </c>
      <c r="BC49" s="8">
        <f t="shared" si="9"/>
        <v>-9.6</v>
      </c>
      <c r="BD49" s="1">
        <f t="shared" si="10"/>
        <v>13.600000000000001</v>
      </c>
      <c r="BE49" s="1">
        <f t="shared" si="11"/>
        <v>9.7750000000000004</v>
      </c>
    </row>
    <row r="50" spans="1:57" x14ac:dyDescent="0.3">
      <c r="A50" s="1">
        <v>2014</v>
      </c>
      <c r="B50" s="1">
        <v>0.52700000000000002</v>
      </c>
      <c r="C50" s="1">
        <v>0.72699999999999998</v>
      </c>
      <c r="D50" s="1">
        <v>0.52700000000000002</v>
      </c>
      <c r="K50" s="1">
        <v>2014</v>
      </c>
      <c r="L50" s="1">
        <v>39.299999999999997</v>
      </c>
      <c r="M50" s="1">
        <v>71.900000000000006</v>
      </c>
      <c r="N50" s="1">
        <v>56.4</v>
      </c>
      <c r="O50" s="1">
        <v>16.8</v>
      </c>
      <c r="P50" s="1">
        <v>6.7</v>
      </c>
      <c r="Q50" s="1">
        <v>29</v>
      </c>
      <c r="R50" s="10">
        <v>19.100000000000001</v>
      </c>
      <c r="S50" s="1">
        <v>13.6</v>
      </c>
      <c r="T50" s="1">
        <v>10.8</v>
      </c>
      <c r="U50" s="1">
        <v>9.6</v>
      </c>
      <c r="V50" s="1">
        <v>8.6</v>
      </c>
      <c r="W50" s="1">
        <v>5.7</v>
      </c>
      <c r="X50" s="1">
        <v>27.3</v>
      </c>
      <c r="Y50" s="1">
        <v>45.9</v>
      </c>
      <c r="Z50" s="1">
        <v>25.4</v>
      </c>
      <c r="AA50" s="1">
        <v>22.7</v>
      </c>
      <c r="AB50" s="1">
        <v>18.7</v>
      </c>
      <c r="AC50" s="1">
        <v>23.9</v>
      </c>
      <c r="AD50" s="10">
        <v>3.8</v>
      </c>
      <c r="AE50" s="38">
        <f t="shared" si="6"/>
        <v>216</v>
      </c>
      <c r="AF50" s="2">
        <f t="shared" si="7"/>
        <v>73.2</v>
      </c>
      <c r="AG50" s="2">
        <f t="shared" si="8"/>
        <v>121.3</v>
      </c>
      <c r="AH50" s="2"/>
      <c r="AI50" s="1">
        <v>2014</v>
      </c>
      <c r="AJ50" s="1">
        <v>12.9</v>
      </c>
      <c r="AK50" s="1">
        <v>14.3</v>
      </c>
      <c r="AL50" s="1">
        <v>9.6</v>
      </c>
      <c r="AM50" s="1">
        <v>2.2999999999999998</v>
      </c>
      <c r="AN50" s="1">
        <v>-16</v>
      </c>
      <c r="AO50" s="1">
        <v>-22.1</v>
      </c>
      <c r="AP50" s="10">
        <v>-21</v>
      </c>
      <c r="AQ50" s="1">
        <v>-35.700000000000003</v>
      </c>
      <c r="AR50" s="1">
        <v>-22.7</v>
      </c>
      <c r="AS50" s="1">
        <v>-20.7</v>
      </c>
      <c r="AT50" s="1">
        <v>-10.9</v>
      </c>
      <c r="AU50" s="1">
        <v>0.8</v>
      </c>
      <c r="AV50" s="1">
        <v>11.7</v>
      </c>
      <c r="AW50" s="1">
        <v>15.2</v>
      </c>
      <c r="AX50" s="1">
        <v>14</v>
      </c>
      <c r="AY50" s="1">
        <v>3.5</v>
      </c>
      <c r="AZ50" s="1">
        <v>-5.3</v>
      </c>
      <c r="BA50" s="1">
        <v>-20.100000000000001</v>
      </c>
      <c r="BB50" s="10">
        <v>-35.700000000000003</v>
      </c>
      <c r="BC50" s="8">
        <f t="shared" si="9"/>
        <v>-8.8250000000000011</v>
      </c>
      <c r="BD50" s="1">
        <f t="shared" si="10"/>
        <v>13.45</v>
      </c>
      <c r="BE50" s="1">
        <f t="shared" si="11"/>
        <v>11.1</v>
      </c>
    </row>
    <row r="51" spans="1:57" x14ac:dyDescent="0.3">
      <c r="A51" s="1">
        <v>2015</v>
      </c>
      <c r="B51" s="1">
        <v>1.0820000000000001</v>
      </c>
      <c r="C51" s="1">
        <v>1.2809999999999999</v>
      </c>
      <c r="D51" s="1">
        <v>1.0820000000000001</v>
      </c>
      <c r="K51" s="1">
        <v>2015</v>
      </c>
      <c r="L51" s="1">
        <v>27.3</v>
      </c>
      <c r="M51" s="1">
        <v>45.9</v>
      </c>
      <c r="N51" s="1">
        <v>25.4</v>
      </c>
      <c r="O51" s="1">
        <v>22.7</v>
      </c>
      <c r="P51" s="1">
        <v>18.7</v>
      </c>
      <c r="Q51" s="1">
        <v>23.9</v>
      </c>
      <c r="R51" s="10">
        <v>3.8</v>
      </c>
      <c r="S51" s="1">
        <v>10.199999999999999</v>
      </c>
      <c r="T51" s="1">
        <v>10.3</v>
      </c>
      <c r="U51" s="1">
        <v>4.5</v>
      </c>
      <c r="V51" s="1">
        <v>8.1999999999999993</v>
      </c>
      <c r="W51" s="1">
        <v>18.3</v>
      </c>
      <c r="X51" s="1">
        <v>24.3</v>
      </c>
      <c r="Y51" s="1">
        <v>47.5</v>
      </c>
      <c r="Z51" s="1">
        <v>52.2</v>
      </c>
      <c r="AA51" s="1">
        <v>22.4</v>
      </c>
      <c r="AB51" s="1">
        <v>14.1</v>
      </c>
      <c r="AC51" s="1">
        <v>30.1</v>
      </c>
      <c r="AD51" s="10">
        <v>8.6999999999999993</v>
      </c>
      <c r="AE51" s="38">
        <f t="shared" si="6"/>
        <v>250.79999999999998</v>
      </c>
      <c r="AF51" s="2">
        <f t="shared" si="7"/>
        <v>71.8</v>
      </c>
      <c r="AG51" s="2">
        <f t="shared" si="8"/>
        <v>146.4</v>
      </c>
      <c r="AI51" s="1">
        <v>2015</v>
      </c>
      <c r="AJ51" s="1">
        <v>11.7</v>
      </c>
      <c r="AK51" s="1">
        <v>15.2</v>
      </c>
      <c r="AL51" s="1">
        <v>14</v>
      </c>
      <c r="AM51" s="1">
        <v>3.5</v>
      </c>
      <c r="AN51" s="1">
        <v>-5.3</v>
      </c>
      <c r="AO51" s="1">
        <v>-20.100000000000001</v>
      </c>
      <c r="AP51" s="10">
        <v>-35.700000000000003</v>
      </c>
      <c r="AQ51" s="1">
        <v>-28.3</v>
      </c>
      <c r="AR51" s="1">
        <v>-28.9</v>
      </c>
      <c r="AS51" s="1">
        <v>-24.7</v>
      </c>
      <c r="AT51" s="1">
        <v>-11.8</v>
      </c>
      <c r="AU51" s="1">
        <v>0.1</v>
      </c>
      <c r="AV51" s="1">
        <v>12.8</v>
      </c>
      <c r="AW51" s="1">
        <v>17.5</v>
      </c>
      <c r="AX51" s="1">
        <v>8.6999999999999993</v>
      </c>
      <c r="AY51" s="1">
        <v>4</v>
      </c>
      <c r="AZ51" s="1">
        <v>-7.8</v>
      </c>
      <c r="BA51" s="1">
        <v>-25.7</v>
      </c>
      <c r="BB51" s="10">
        <v>-37.299999999999997</v>
      </c>
      <c r="BC51" s="8">
        <f t="shared" si="9"/>
        <v>-10.116666666666667</v>
      </c>
      <c r="BD51" s="1">
        <f t="shared" si="10"/>
        <v>15.15</v>
      </c>
      <c r="BE51" s="1">
        <f t="shared" si="11"/>
        <v>10.75</v>
      </c>
    </row>
    <row r="52" spans="1:57" x14ac:dyDescent="0.3">
      <c r="A52" s="1">
        <v>2016</v>
      </c>
      <c r="B52" s="1">
        <v>1.002</v>
      </c>
      <c r="C52" s="1">
        <v>1.002</v>
      </c>
      <c r="D52" s="1">
        <v>1.002</v>
      </c>
      <c r="K52" s="1">
        <v>2016</v>
      </c>
      <c r="L52" s="1">
        <v>24.3</v>
      </c>
      <c r="M52" s="1">
        <v>47.5</v>
      </c>
      <c r="N52" s="1">
        <v>52.2</v>
      </c>
      <c r="O52" s="1">
        <v>22.4</v>
      </c>
      <c r="P52" s="1">
        <v>14.1</v>
      </c>
      <c r="Q52" s="1">
        <v>30.1</v>
      </c>
      <c r="R52" s="10">
        <v>8.6999999999999993</v>
      </c>
      <c r="S52" s="1">
        <v>8.5</v>
      </c>
      <c r="T52" s="1">
        <v>23.1</v>
      </c>
      <c r="U52" s="1">
        <v>3.1</v>
      </c>
      <c r="V52" s="1">
        <v>3.4</v>
      </c>
      <c r="W52" s="1">
        <v>3.4</v>
      </c>
      <c r="X52" s="1">
        <v>38.4</v>
      </c>
      <c r="Y52" s="1">
        <v>57.7</v>
      </c>
      <c r="Z52" s="1">
        <v>25</v>
      </c>
      <c r="AA52" s="1">
        <v>23.1</v>
      </c>
      <c r="AB52" s="1">
        <v>36.299999999999997</v>
      </c>
      <c r="AC52" s="1">
        <v>24</v>
      </c>
      <c r="AD52" s="10">
        <v>25.5</v>
      </c>
      <c r="AE52" s="38">
        <f t="shared" si="6"/>
        <v>271.5</v>
      </c>
      <c r="AF52" s="2">
        <f t="shared" si="7"/>
        <v>96.1</v>
      </c>
      <c r="AG52" s="2">
        <f t="shared" si="8"/>
        <v>144.19999999999999</v>
      </c>
      <c r="AI52" s="1">
        <v>2016</v>
      </c>
      <c r="AJ52" s="1">
        <v>12.8</v>
      </c>
      <c r="AK52" s="1">
        <v>17.5</v>
      </c>
      <c r="AL52" s="1">
        <v>8.6999999999999993</v>
      </c>
      <c r="AM52" s="1">
        <v>4</v>
      </c>
      <c r="AN52" s="1">
        <v>-7.8</v>
      </c>
      <c r="AO52" s="1">
        <v>-25.7</v>
      </c>
      <c r="AP52" s="10">
        <v>-37.299999999999997</v>
      </c>
      <c r="AQ52" s="1">
        <v>-33.5</v>
      </c>
      <c r="AR52" s="1">
        <v>-32.6</v>
      </c>
      <c r="AS52" s="1">
        <v>-23.6</v>
      </c>
      <c r="AT52" s="1">
        <v>-10.4</v>
      </c>
      <c r="AU52" s="1">
        <v>5.3</v>
      </c>
      <c r="AV52" s="1">
        <v>14.9</v>
      </c>
      <c r="AW52" s="1">
        <v>13.8</v>
      </c>
      <c r="AX52" s="1">
        <v>13.5</v>
      </c>
      <c r="AY52" s="1">
        <v>4.8</v>
      </c>
      <c r="AZ52" s="1">
        <v>-2.5</v>
      </c>
      <c r="BA52" s="1">
        <v>-18.5</v>
      </c>
      <c r="BB52" s="10">
        <v>-22.3</v>
      </c>
      <c r="BC52" s="8">
        <f t="shared" si="9"/>
        <v>-7.5916666666666659</v>
      </c>
      <c r="BD52" s="1">
        <f t="shared" si="10"/>
        <v>14.350000000000001</v>
      </c>
      <c r="BE52" s="1">
        <f t="shared" si="11"/>
        <v>11.75</v>
      </c>
    </row>
    <row r="53" spans="1:57" x14ac:dyDescent="0.3">
      <c r="A53" s="1">
        <v>2017</v>
      </c>
      <c r="B53" s="1">
        <v>1.4370000000000001</v>
      </c>
      <c r="C53" s="1">
        <v>1.4379999999999999</v>
      </c>
      <c r="D53" s="1">
        <v>1.4370000000000001</v>
      </c>
      <c r="K53" s="1">
        <v>2017</v>
      </c>
      <c r="L53" s="1">
        <v>38.4</v>
      </c>
      <c r="M53" s="1">
        <v>57.7</v>
      </c>
      <c r="N53" s="1">
        <v>25</v>
      </c>
      <c r="O53" s="1">
        <v>23.1</v>
      </c>
      <c r="P53" s="1">
        <v>36.299999999999997</v>
      </c>
      <c r="Q53" s="1">
        <v>24</v>
      </c>
      <c r="R53" s="10">
        <v>25.5</v>
      </c>
      <c r="S53" s="1">
        <v>29.3</v>
      </c>
      <c r="T53" s="1">
        <v>14.9</v>
      </c>
      <c r="U53" s="1">
        <v>5</v>
      </c>
      <c r="V53" s="1">
        <v>2.9</v>
      </c>
      <c r="W53" s="1">
        <v>6.2</v>
      </c>
      <c r="X53" s="1">
        <v>48.7</v>
      </c>
      <c r="Y53" s="1">
        <v>18.8</v>
      </c>
      <c r="Z53" s="1">
        <v>21.4</v>
      </c>
      <c r="AA53" s="1">
        <v>27</v>
      </c>
      <c r="AB53" s="1">
        <v>21.8</v>
      </c>
      <c r="AC53" s="1">
        <v>42.7</v>
      </c>
      <c r="AD53" s="10">
        <v>24.5</v>
      </c>
      <c r="AE53" s="38">
        <f t="shared" si="6"/>
        <v>263.2</v>
      </c>
      <c r="AF53" s="2">
        <f t="shared" si="7"/>
        <v>67.5</v>
      </c>
      <c r="AG53" s="2">
        <f t="shared" si="8"/>
        <v>115.9</v>
      </c>
      <c r="AI53" s="1">
        <v>2017</v>
      </c>
      <c r="AJ53" s="1">
        <v>14.9</v>
      </c>
      <c r="AK53" s="1">
        <v>13.8</v>
      </c>
      <c r="AL53" s="1">
        <v>13.5</v>
      </c>
      <c r="AM53" s="1">
        <v>4.8</v>
      </c>
      <c r="AN53" s="1">
        <v>-2.5</v>
      </c>
      <c r="AO53" s="1">
        <v>-18.5</v>
      </c>
      <c r="AP53" s="10">
        <v>-22.3</v>
      </c>
      <c r="AQ53" s="1">
        <v>-33.5</v>
      </c>
      <c r="AR53" s="1">
        <v>-27</v>
      </c>
      <c r="AS53" s="1">
        <v>-14.8</v>
      </c>
      <c r="AT53" s="1">
        <v>-6.3</v>
      </c>
      <c r="AU53" s="1">
        <v>4.3</v>
      </c>
      <c r="AV53" s="1">
        <v>11.7</v>
      </c>
      <c r="AW53" s="1">
        <v>12.7</v>
      </c>
      <c r="AX53" s="1">
        <v>11.5</v>
      </c>
      <c r="AY53" s="1">
        <v>3.7</v>
      </c>
      <c r="AZ53" s="1">
        <v>-8.1999999999999993</v>
      </c>
      <c r="BA53" s="1">
        <v>-14.9</v>
      </c>
      <c r="BB53" s="10">
        <v>-27.9</v>
      </c>
      <c r="BC53" s="8">
        <f t="shared" si="9"/>
        <v>-7.3916666666666657</v>
      </c>
      <c r="BD53" s="1">
        <f t="shared" si="10"/>
        <v>12.2</v>
      </c>
      <c r="BE53" s="1">
        <f t="shared" si="11"/>
        <v>9.9</v>
      </c>
    </row>
    <row r="54" spans="1:57" x14ac:dyDescent="0.3">
      <c r="A54" s="1">
        <v>2018</v>
      </c>
      <c r="B54" s="1">
        <v>1.3009999999999999</v>
      </c>
      <c r="C54" s="1">
        <v>1.1850000000000001</v>
      </c>
      <c r="D54" s="1">
        <v>1.3009999999999999</v>
      </c>
      <c r="K54" s="1">
        <v>2018</v>
      </c>
      <c r="L54" s="1">
        <v>48.7</v>
      </c>
      <c r="M54" s="1">
        <v>18.8</v>
      </c>
      <c r="N54" s="1">
        <v>21.4</v>
      </c>
      <c r="O54" s="1">
        <v>27</v>
      </c>
      <c r="P54" s="1">
        <v>21.8</v>
      </c>
      <c r="Q54" s="1">
        <v>42.7</v>
      </c>
      <c r="R54" s="10">
        <v>24.5</v>
      </c>
      <c r="S54" s="1">
        <v>14</v>
      </c>
      <c r="T54" s="1">
        <v>18.8</v>
      </c>
      <c r="U54" s="1">
        <v>17.5</v>
      </c>
      <c r="V54" s="1">
        <v>3.3</v>
      </c>
      <c r="W54" s="1">
        <v>2.8</v>
      </c>
      <c r="X54" s="1">
        <v>45.5</v>
      </c>
      <c r="Y54" s="1">
        <v>61.6</v>
      </c>
      <c r="Z54" s="1">
        <v>14.9</v>
      </c>
      <c r="AA54" s="1">
        <v>39.6</v>
      </c>
      <c r="AB54" s="1">
        <v>18.100000000000001</v>
      </c>
      <c r="AC54" s="1">
        <v>9.1999999999999993</v>
      </c>
      <c r="AD54" s="10">
        <v>7.9</v>
      </c>
      <c r="AE54" s="38">
        <f t="shared" si="6"/>
        <v>253.2</v>
      </c>
      <c r="AF54" s="2">
        <f t="shared" si="7"/>
        <v>107.1</v>
      </c>
      <c r="AG54" s="2">
        <f t="shared" si="8"/>
        <v>161.6</v>
      </c>
      <c r="AI54" s="1">
        <v>2018</v>
      </c>
      <c r="AJ54" s="1">
        <v>11.7</v>
      </c>
      <c r="AK54" s="1">
        <v>12.7</v>
      </c>
      <c r="AL54" s="1">
        <v>11.5</v>
      </c>
      <c r="AM54" s="1">
        <v>3.7</v>
      </c>
      <c r="AN54" s="1">
        <v>-8.1999999999999993</v>
      </c>
      <c r="AO54" s="1">
        <v>-14.9</v>
      </c>
      <c r="AP54" s="10">
        <v>-27.9</v>
      </c>
      <c r="AQ54" s="1">
        <v>-27.9</v>
      </c>
      <c r="AR54" s="1">
        <v>-23.9</v>
      </c>
      <c r="AS54" s="1">
        <v>-25.9</v>
      </c>
      <c r="AT54" s="1">
        <v>-6</v>
      </c>
      <c r="AU54" s="1">
        <v>1.8</v>
      </c>
      <c r="AV54" s="1">
        <v>12.6</v>
      </c>
      <c r="AW54" s="1">
        <v>13.2</v>
      </c>
      <c r="AX54" s="1">
        <v>10</v>
      </c>
      <c r="AY54" s="1">
        <v>7</v>
      </c>
      <c r="AZ54" s="1">
        <v>-7.2</v>
      </c>
      <c r="BA54" s="1">
        <v>-25.9</v>
      </c>
      <c r="BB54" s="10">
        <v>-35</v>
      </c>
      <c r="BC54" s="8">
        <f t="shared" si="9"/>
        <v>-8.9333333333333318</v>
      </c>
      <c r="BD54" s="1">
        <f t="shared" si="10"/>
        <v>12.899999999999999</v>
      </c>
      <c r="BE54" s="1">
        <f t="shared" si="11"/>
        <v>10.7</v>
      </c>
    </row>
    <row r="55" spans="1:57" x14ac:dyDescent="0.3">
      <c r="A55" s="1">
        <v>2019</v>
      </c>
      <c r="B55" s="1">
        <v>1.0880000000000001</v>
      </c>
      <c r="C55" s="1">
        <v>0.99399999999999999</v>
      </c>
      <c r="D55" s="1">
        <v>1.0880000000000001</v>
      </c>
      <c r="K55" s="1">
        <v>2019</v>
      </c>
      <c r="L55" s="1">
        <v>45.5</v>
      </c>
      <c r="M55" s="1">
        <v>61.6</v>
      </c>
      <c r="N55" s="1">
        <v>14.9</v>
      </c>
      <c r="O55" s="1">
        <v>39.6</v>
      </c>
      <c r="P55" s="1">
        <v>18.100000000000001</v>
      </c>
      <c r="Q55" s="1">
        <v>9.1999999999999993</v>
      </c>
      <c r="R55" s="10">
        <v>7.9</v>
      </c>
      <c r="S55" s="1">
        <v>5.9</v>
      </c>
      <c r="T55" s="1">
        <v>24.9</v>
      </c>
      <c r="U55" s="1">
        <v>12.4</v>
      </c>
      <c r="V55" s="1">
        <v>0.6</v>
      </c>
      <c r="W55" s="1">
        <v>7.2</v>
      </c>
      <c r="X55" s="1">
        <v>26.4</v>
      </c>
      <c r="Y55" s="1">
        <v>53.2</v>
      </c>
      <c r="Z55" s="1">
        <v>24.5</v>
      </c>
      <c r="AA55" s="1">
        <v>6.7</v>
      </c>
      <c r="AB55" s="1">
        <v>20.399999999999999</v>
      </c>
      <c r="AC55" s="1">
        <v>8.1</v>
      </c>
      <c r="AD55" s="10">
        <v>22.1</v>
      </c>
      <c r="AE55" s="38">
        <f t="shared" si="6"/>
        <v>212.4</v>
      </c>
      <c r="AF55" s="2">
        <f t="shared" si="7"/>
        <v>79.599999999999994</v>
      </c>
      <c r="AG55" s="2">
        <f t="shared" si="8"/>
        <v>110.8</v>
      </c>
      <c r="AI55" s="1">
        <v>2019</v>
      </c>
      <c r="AJ55" s="1">
        <v>12.6</v>
      </c>
      <c r="AK55" s="1">
        <v>13.2</v>
      </c>
      <c r="AL55" s="1">
        <v>10</v>
      </c>
      <c r="AM55" s="1">
        <v>7</v>
      </c>
      <c r="AN55" s="1">
        <v>-7.2</v>
      </c>
      <c r="AO55" s="1">
        <v>-25.9</v>
      </c>
      <c r="AP55" s="10">
        <v>-35</v>
      </c>
      <c r="AQ55" s="1">
        <v>-32.700000000000003</v>
      </c>
      <c r="AR55" s="1">
        <v>-33</v>
      </c>
      <c r="AS55" s="1">
        <v>-23.5</v>
      </c>
      <c r="AT55" s="1">
        <v>-5.9</v>
      </c>
      <c r="AU55" s="1">
        <v>3.9</v>
      </c>
      <c r="AV55" s="1">
        <v>15.9</v>
      </c>
      <c r="AW55" s="1">
        <v>12.8</v>
      </c>
      <c r="AX55" s="1">
        <v>11.8</v>
      </c>
      <c r="AY55" s="1">
        <v>2.4</v>
      </c>
      <c r="AZ55" s="1">
        <v>-9.1999999999999993</v>
      </c>
      <c r="BA55" s="1">
        <v>-17</v>
      </c>
      <c r="BB55" s="10">
        <v>-29.9</v>
      </c>
      <c r="BC55" s="8">
        <f t="shared" si="9"/>
        <v>-8.7000000000000011</v>
      </c>
      <c r="BD55" s="1">
        <f t="shared" si="10"/>
        <v>14.350000000000001</v>
      </c>
      <c r="BE55" s="1">
        <f t="shared" si="11"/>
        <v>10.725</v>
      </c>
    </row>
    <row r="56" spans="1:57" x14ac:dyDescent="0.3">
      <c r="A56" s="1">
        <v>2020</v>
      </c>
      <c r="B56" s="1">
        <v>0.99399999999999999</v>
      </c>
      <c r="C56" s="1">
        <v>0.93700000000000006</v>
      </c>
      <c r="D56" s="1">
        <v>0.99399999999999999</v>
      </c>
      <c r="K56" s="1">
        <v>2020</v>
      </c>
      <c r="L56" s="1">
        <v>26.4</v>
      </c>
      <c r="M56" s="1">
        <v>53.2</v>
      </c>
      <c r="N56" s="1">
        <v>24.5</v>
      </c>
      <c r="O56" s="1">
        <v>6.7</v>
      </c>
      <c r="P56" s="1">
        <v>20.399999999999999</v>
      </c>
      <c r="Q56" s="1">
        <v>8.1</v>
      </c>
      <c r="R56" s="10">
        <v>22.1</v>
      </c>
      <c r="S56" s="1">
        <v>24.5</v>
      </c>
      <c r="T56" s="1">
        <v>6.6</v>
      </c>
      <c r="U56" s="1">
        <v>15.5</v>
      </c>
      <c r="V56" s="1">
        <v>4.9000000000000004</v>
      </c>
      <c r="W56" s="1">
        <v>0</v>
      </c>
      <c r="X56" s="1">
        <v>20.5</v>
      </c>
      <c r="Y56" s="1">
        <v>43.9</v>
      </c>
      <c r="Z56" s="1">
        <v>83.6</v>
      </c>
      <c r="AA56" s="1">
        <v>11.5</v>
      </c>
      <c r="AB56" s="1">
        <v>5.6</v>
      </c>
      <c r="AC56" s="1">
        <v>36.299999999999997</v>
      </c>
      <c r="AD56" s="10">
        <v>6.3</v>
      </c>
      <c r="AE56" s="38">
        <f t="shared" si="6"/>
        <v>259.2</v>
      </c>
      <c r="AF56" s="2">
        <f t="shared" si="7"/>
        <v>64.400000000000006</v>
      </c>
      <c r="AG56" s="2">
        <f t="shared" si="8"/>
        <v>159.5</v>
      </c>
      <c r="AI56" s="1">
        <v>2020</v>
      </c>
      <c r="AJ56" s="1">
        <v>15.9</v>
      </c>
      <c r="AK56" s="1">
        <v>12.8</v>
      </c>
      <c r="AL56" s="1">
        <v>11.8</v>
      </c>
      <c r="AM56" s="1">
        <v>2.4</v>
      </c>
      <c r="AN56" s="1">
        <v>-9.1999999999999993</v>
      </c>
      <c r="AO56" s="1">
        <v>-17</v>
      </c>
      <c r="AP56" s="10">
        <v>-29.9</v>
      </c>
      <c r="AQ56" s="40">
        <v>-31.1</v>
      </c>
      <c r="AR56" s="40">
        <v>-35.700000000000003</v>
      </c>
      <c r="AS56" s="40">
        <v>-18.100000000000001</v>
      </c>
      <c r="AT56" s="40">
        <v>-11.8</v>
      </c>
      <c r="AU56" s="40">
        <v>5.7</v>
      </c>
      <c r="AV56" s="40">
        <v>15.4</v>
      </c>
      <c r="AW56" s="40">
        <v>14.9</v>
      </c>
      <c r="AX56" s="16">
        <v>10</v>
      </c>
      <c r="AY56" s="16">
        <v>1</v>
      </c>
      <c r="AZ56" s="1">
        <v>-12.2</v>
      </c>
      <c r="BA56" s="1">
        <v>-18</v>
      </c>
      <c r="BB56" s="10">
        <v>-30.9</v>
      </c>
      <c r="BC56" s="8">
        <f t="shared" si="9"/>
        <v>-9.2333333333333325</v>
      </c>
      <c r="BD56" s="1">
        <f t="shared" si="10"/>
        <v>15.15</v>
      </c>
      <c r="BE56" s="1">
        <f t="shared" si="11"/>
        <v>10.324999999999999</v>
      </c>
    </row>
    <row r="57" spans="1:57" x14ac:dyDescent="0.3">
      <c r="A57" s="1">
        <v>2021</v>
      </c>
      <c r="B57" s="1">
        <v>1.048</v>
      </c>
      <c r="C57" s="1">
        <v>1.054</v>
      </c>
      <c r="D57" s="1">
        <v>1.048</v>
      </c>
      <c r="K57" s="1">
        <v>2021</v>
      </c>
      <c r="L57" s="1">
        <v>20.5</v>
      </c>
      <c r="M57" s="1">
        <v>43.9</v>
      </c>
      <c r="N57" s="1">
        <v>83.6</v>
      </c>
      <c r="O57" s="1">
        <v>11.5</v>
      </c>
      <c r="P57" s="1">
        <v>5.6</v>
      </c>
      <c r="Q57" s="1">
        <v>36.299999999999997</v>
      </c>
      <c r="R57" s="10">
        <v>6.3</v>
      </c>
      <c r="S57" s="1">
        <v>9.6999999999999993</v>
      </c>
      <c r="T57" s="1">
        <v>3.9</v>
      </c>
      <c r="U57" s="1">
        <v>9</v>
      </c>
      <c r="V57" s="1">
        <v>7.4</v>
      </c>
      <c r="W57" s="1">
        <v>5.2</v>
      </c>
      <c r="X57" s="1">
        <v>30.7</v>
      </c>
      <c r="Y57" s="1">
        <v>25.4</v>
      </c>
      <c r="Z57" s="1">
        <v>24.4</v>
      </c>
      <c r="AA57" s="1">
        <v>40.700000000000003</v>
      </c>
      <c r="AB57" s="1">
        <v>10.1</v>
      </c>
      <c r="AC57" s="1">
        <v>7</v>
      </c>
      <c r="AD57" s="10">
        <v>25</v>
      </c>
      <c r="AE57" s="38">
        <f t="shared" si="6"/>
        <v>198.50000000000003</v>
      </c>
      <c r="AF57" s="2">
        <f t="shared" si="7"/>
        <v>56.099999999999994</v>
      </c>
      <c r="AG57" s="2">
        <f t="shared" si="8"/>
        <v>121.2</v>
      </c>
      <c r="AI57" s="1">
        <v>2021</v>
      </c>
      <c r="AJ57" s="1">
        <v>15.4</v>
      </c>
      <c r="AK57" s="1">
        <v>14.9</v>
      </c>
      <c r="AL57" s="16">
        <v>10</v>
      </c>
      <c r="AM57" s="16">
        <v>1</v>
      </c>
      <c r="AN57" s="1">
        <v>-12.2</v>
      </c>
      <c r="AO57" s="1">
        <v>-18</v>
      </c>
      <c r="AP57" s="10">
        <v>-30.9</v>
      </c>
      <c r="AQ57" s="1">
        <v>-36.799999999999997</v>
      </c>
      <c r="AR57" s="1">
        <v>-27</v>
      </c>
      <c r="AS57" s="1">
        <v>-25.7</v>
      </c>
      <c r="AT57" s="1">
        <v>-10.1</v>
      </c>
      <c r="AU57" s="1">
        <v>4.9000000000000004</v>
      </c>
      <c r="AV57" s="1">
        <v>14.7</v>
      </c>
      <c r="AW57" s="1">
        <v>13.1</v>
      </c>
      <c r="AX57" s="1">
        <v>9.3000000000000007</v>
      </c>
      <c r="AY57" s="1">
        <v>0.3</v>
      </c>
      <c r="AZ57" s="1">
        <v>-14.2</v>
      </c>
      <c r="BA57" s="1">
        <v>-19.8</v>
      </c>
      <c r="BB57" s="10">
        <v>-33.6</v>
      </c>
      <c r="BC57" s="8">
        <f t="shared" si="9"/>
        <v>-10.408333333333333</v>
      </c>
      <c r="BD57" s="1">
        <f t="shared" si="10"/>
        <v>13.899999999999999</v>
      </c>
      <c r="BE57" s="1">
        <f t="shared" si="11"/>
        <v>9.3499999999999979</v>
      </c>
    </row>
    <row r="58" spans="1:57" x14ac:dyDescent="0.3">
      <c r="R58" s="1"/>
      <c r="AE58" s="16">
        <f>AVERAGE(AE2:AE57)</f>
        <v>237.0732142857143</v>
      </c>
      <c r="AF58" s="16">
        <f>AVERAGE(AF2:AF57)</f>
        <v>69.073214285714258</v>
      </c>
      <c r="AG58" s="2">
        <f>AVERAGE(AG2:AG57)</f>
        <v>131.04821428571429</v>
      </c>
      <c r="AI58" s="1" t="s">
        <v>27</v>
      </c>
      <c r="AQ58" s="1">
        <f t="shared" ref="AQ58:BE58" si="12">AVERAGE(AQ2:AQ57)</f>
        <v>-34.016071428571429</v>
      </c>
      <c r="AR58" s="1">
        <f t="shared" si="12"/>
        <v>-32.480357142857152</v>
      </c>
      <c r="AS58" s="1">
        <f t="shared" si="12"/>
        <v>-24.148214285714289</v>
      </c>
      <c r="AT58" s="1">
        <f t="shared" si="12"/>
        <v>-12.65357142857143</v>
      </c>
      <c r="AU58" s="1">
        <f t="shared" si="12"/>
        <v>2.0749999999999997</v>
      </c>
      <c r="AV58" s="1">
        <f t="shared" si="12"/>
        <v>12.135714285714286</v>
      </c>
      <c r="AW58" s="1">
        <f t="shared" si="12"/>
        <v>13.973214285714283</v>
      </c>
      <c r="AX58" s="1">
        <f t="shared" si="12"/>
        <v>9.9642857142857135</v>
      </c>
      <c r="AY58" s="1">
        <f t="shared" si="12"/>
        <v>2.7678571428571432</v>
      </c>
      <c r="AZ58" s="1">
        <f t="shared" si="12"/>
        <v>-10.760714285714288</v>
      </c>
      <c r="BA58" s="1">
        <f t="shared" si="12"/>
        <v>-24.607142857142858</v>
      </c>
      <c r="BB58" s="1">
        <f t="shared" si="12"/>
        <v>-32.587499999999999</v>
      </c>
      <c r="BC58" s="4">
        <f t="shared" si="12"/>
        <v>-10.861458333333333</v>
      </c>
      <c r="BD58" s="1">
        <f t="shared" si="12"/>
        <v>13.054464285714287</v>
      </c>
      <c r="BE58" s="1">
        <f t="shared" si="12"/>
        <v>9.710267857142858</v>
      </c>
    </row>
    <row r="59" spans="1:57" x14ac:dyDescent="0.3">
      <c r="K59" s="2"/>
      <c r="R59" s="1"/>
      <c r="AE59" s="16"/>
      <c r="AF59" s="16"/>
      <c r="AG59" s="2"/>
      <c r="BB59" s="1"/>
      <c r="BC59" s="4"/>
    </row>
    <row r="60" spans="1:57" x14ac:dyDescent="0.3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5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25</v>
      </c>
      <c r="AD60" s="10" t="s">
        <v>28</v>
      </c>
      <c r="AE60" s="16"/>
      <c r="AF60" s="16"/>
      <c r="AG60" s="2"/>
      <c r="BB60" s="1"/>
      <c r="BC60" s="4"/>
    </row>
    <row r="61" spans="1:57" x14ac:dyDescent="0.3">
      <c r="K61" s="1" t="s">
        <v>29</v>
      </c>
      <c r="L61" s="1">
        <f t="shared" ref="L61:AD61" si="13">CORREL($B$2:$B$57,L2:L57)</f>
        <v>0.10865457850360033</v>
      </c>
      <c r="M61" s="1">
        <f t="shared" si="13"/>
        <v>0.17885135465126004</v>
      </c>
      <c r="N61" s="1">
        <f t="shared" si="13"/>
        <v>1.5679462689104206E-2</v>
      </c>
      <c r="O61" s="1">
        <f t="shared" si="13"/>
        <v>-8.6334368465725703E-3</v>
      </c>
      <c r="P61" s="1">
        <f t="shared" si="13"/>
        <v>0.40559243009490625</v>
      </c>
      <c r="Q61" s="1">
        <f t="shared" si="13"/>
        <v>8.6249121031352793E-2</v>
      </c>
      <c r="R61" s="1">
        <f t="shared" si="13"/>
        <v>8.531877784733391E-2</v>
      </c>
      <c r="S61" s="1">
        <f t="shared" si="13"/>
        <v>9.6614911560282277E-2</v>
      </c>
      <c r="T61" s="1">
        <f t="shared" si="13"/>
        <v>3.2611618991753528E-2</v>
      </c>
      <c r="U61" s="1">
        <f t="shared" si="13"/>
        <v>-0.13806465762930609</v>
      </c>
      <c r="V61" s="1">
        <f t="shared" si="13"/>
        <v>-0.37003688278378594</v>
      </c>
      <c r="W61" s="1">
        <f t="shared" si="13"/>
        <v>-0.29081792932304662</v>
      </c>
      <c r="X61" s="1">
        <f t="shared" si="13"/>
        <v>-5.5401119854861437E-2</v>
      </c>
      <c r="Y61" s="1">
        <f t="shared" si="13"/>
        <v>4.9665713348586965E-2</v>
      </c>
      <c r="Z61" s="1">
        <f t="shared" si="13"/>
        <v>-9.3882197715304774E-2</v>
      </c>
      <c r="AA61" s="1">
        <f t="shared" si="13"/>
        <v>0.20528289946843123</v>
      </c>
      <c r="AB61" s="1">
        <f t="shared" si="13"/>
        <v>-4.6126208077656328E-2</v>
      </c>
      <c r="AC61" s="1">
        <f t="shared" si="13"/>
        <v>-0.1356475526230759</v>
      </c>
      <c r="AD61" s="1">
        <f t="shared" si="13"/>
        <v>-0.16060325160569727</v>
      </c>
      <c r="AE61" s="16"/>
      <c r="AF61" s="16"/>
      <c r="AG61" s="2"/>
    </row>
    <row r="62" spans="1:57" x14ac:dyDescent="0.3">
      <c r="K62" s="1" t="s">
        <v>30</v>
      </c>
      <c r="L62" s="1">
        <f t="shared" ref="L62:AB62" si="14">CORREL($B$2:$B$57,AJ2:AJ57)</f>
        <v>-6.4735900908417909E-2</v>
      </c>
      <c r="M62" s="1">
        <f t="shared" si="14"/>
        <v>-0.15610528403212784</v>
      </c>
      <c r="N62" s="1">
        <f t="shared" si="14"/>
        <v>4.5578419841157118E-2</v>
      </c>
      <c r="O62" s="1">
        <f t="shared" si="14"/>
        <v>0.2540626137939071</v>
      </c>
      <c r="P62" s="1">
        <f t="shared" si="14"/>
        <v>0.19540866847827826</v>
      </c>
      <c r="Q62" s="1">
        <f t="shared" si="14"/>
        <v>-0.10655255649959508</v>
      </c>
      <c r="R62" s="1">
        <f t="shared" si="14"/>
        <v>-3.7018977450541835E-2</v>
      </c>
      <c r="S62" s="1">
        <f t="shared" si="14"/>
        <v>0.25507762033275677</v>
      </c>
      <c r="T62" s="1">
        <f t="shared" si="14"/>
        <v>9.1122405720650435E-3</v>
      </c>
      <c r="U62" s="1">
        <f t="shared" si="14"/>
        <v>-2.4635937463675903E-2</v>
      </c>
      <c r="V62" s="1">
        <f t="shared" si="14"/>
        <v>7.6481583356436175E-3</v>
      </c>
      <c r="W62" s="1">
        <f t="shared" si="14"/>
        <v>0.12601455261333458</v>
      </c>
      <c r="X62" s="1">
        <f t="shared" si="14"/>
        <v>0.41805618664061056</v>
      </c>
      <c r="Y62" s="1">
        <f t="shared" si="14"/>
        <v>-9.2112546194618558E-4</v>
      </c>
      <c r="Z62" s="1">
        <f t="shared" si="14"/>
        <v>0.14971479260042539</v>
      </c>
      <c r="AA62" s="1">
        <f t="shared" si="14"/>
        <v>0.26223400310970102</v>
      </c>
      <c r="AB62" s="1">
        <f t="shared" si="14"/>
        <v>0.10381093749812172</v>
      </c>
      <c r="AC62" s="1">
        <f>CORREL($B$2:$B$56,BD2:BD56)</f>
        <v>0.26169690331255224</v>
      </c>
      <c r="AD62" s="1">
        <f>CORREL($B$2:$B$56,BE2:BE56)</f>
        <v>0.31654487892878203</v>
      </c>
      <c r="AE62" s="16"/>
      <c r="AG62" s="2"/>
    </row>
    <row r="63" spans="1:57" x14ac:dyDescent="0.3">
      <c r="K63" s="1" t="s">
        <v>31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1">
        <v>0.222</v>
      </c>
      <c r="AB63" s="1">
        <v>0.222</v>
      </c>
      <c r="AC63" s="1">
        <v>0.222</v>
      </c>
      <c r="AD63" s="1">
        <v>0.222</v>
      </c>
      <c r="AE63" s="16"/>
      <c r="AG63" s="2"/>
    </row>
    <row r="64" spans="1:57" x14ac:dyDescent="0.3">
      <c r="K64" s="1" t="s">
        <v>32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0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1">
        <v>0.31</v>
      </c>
      <c r="AB64" s="1">
        <v>0.31</v>
      </c>
      <c r="AC64" s="1">
        <v>0.31</v>
      </c>
      <c r="AD64" s="10">
        <v>0.31</v>
      </c>
      <c r="AE64" s="16"/>
      <c r="AG64" s="2"/>
    </row>
    <row r="65" spans="10:33" x14ac:dyDescent="0.3">
      <c r="K65" s="1" t="s">
        <v>33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6"/>
      <c r="AG65" s="2"/>
    </row>
    <row r="66" spans="10:33" x14ac:dyDescent="0.3">
      <c r="K66" s="1" t="s">
        <v>34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1">
        <v>-0.222</v>
      </c>
      <c r="AB66" s="1">
        <v>-0.222</v>
      </c>
      <c r="AC66" s="1">
        <v>-0.222</v>
      </c>
      <c r="AD66" s="1">
        <v>-0.222</v>
      </c>
      <c r="AE66" s="16"/>
      <c r="AG66" s="2"/>
    </row>
    <row r="67" spans="10:33" x14ac:dyDescent="0.3">
      <c r="K67" s="1" t="s">
        <v>35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0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1">
        <v>-0.31</v>
      </c>
      <c r="AB67" s="1">
        <v>-0.31</v>
      </c>
      <c r="AC67" s="1">
        <v>-0.31</v>
      </c>
      <c r="AD67" s="10">
        <v>-0.31</v>
      </c>
      <c r="AE67" s="16"/>
      <c r="AG67" s="2"/>
    </row>
    <row r="68" spans="10:33" x14ac:dyDescent="0.3">
      <c r="K68" s="1" t="s">
        <v>36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6"/>
      <c r="AG68" s="2"/>
    </row>
    <row r="69" spans="10:33" x14ac:dyDescent="0.3">
      <c r="J69" s="1" t="s">
        <v>37</v>
      </c>
      <c r="K69" s="19">
        <f>MAX(L61:AB61)</f>
        <v>0.40559243009490625</v>
      </c>
      <c r="AE69" s="16"/>
      <c r="AG69" s="2"/>
    </row>
    <row r="70" spans="10:33" x14ac:dyDescent="0.3">
      <c r="J70" s="1" t="s">
        <v>38</v>
      </c>
      <c r="K70" s="20">
        <f>MIN(L61:AB61)</f>
        <v>-0.37003688278378594</v>
      </c>
      <c r="AE70" s="16"/>
      <c r="AG70" s="2"/>
    </row>
    <row r="71" spans="10:33" x14ac:dyDescent="0.3">
      <c r="J71" s="1" t="s">
        <v>39</v>
      </c>
      <c r="K71" s="19">
        <f>MAX(L62:AB62)</f>
        <v>0.41805618664061056</v>
      </c>
      <c r="AE71" s="16"/>
      <c r="AG71" s="2"/>
    </row>
    <row r="72" spans="10:33" x14ac:dyDescent="0.3">
      <c r="J72" s="1" t="s">
        <v>40</v>
      </c>
      <c r="K72" s="20">
        <f>MIN(L62:AB62)</f>
        <v>-0.15610528403212784</v>
      </c>
      <c r="AE72" s="16"/>
      <c r="AG72" s="2"/>
    </row>
    <row r="73" spans="10:33" x14ac:dyDescent="0.3">
      <c r="AE73" s="16"/>
    </row>
    <row r="74" spans="10:33" x14ac:dyDescent="0.3">
      <c r="AE74" s="16"/>
    </row>
    <row r="75" spans="10:33" x14ac:dyDescent="0.3">
      <c r="AE75" s="16"/>
    </row>
    <row r="76" spans="10:33" x14ac:dyDescent="0.3">
      <c r="AE76" s="16"/>
    </row>
    <row r="77" spans="10:33" x14ac:dyDescent="0.3">
      <c r="AE77" s="16"/>
    </row>
    <row r="78" spans="10:33" x14ac:dyDescent="0.3">
      <c r="AE78" s="16"/>
    </row>
    <row r="94" spans="5:22" x14ac:dyDescent="0.3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6"/>
      <c r="S94" s="21"/>
      <c r="T94" s="21"/>
      <c r="U94" s="21"/>
      <c r="V94" s="21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98" spans="5:22" x14ac:dyDescent="0.3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7"/>
      <c r="S98" s="4"/>
      <c r="T98" s="4"/>
      <c r="U98" s="4"/>
      <c r="V98" s="4"/>
    </row>
    <row r="99" spans="5:22" x14ac:dyDescent="0.3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7"/>
      <c r="S99" s="4"/>
      <c r="T99" s="4"/>
      <c r="U99" s="4"/>
      <c r="V99" s="4"/>
    </row>
    <row r="102" spans="5:22" x14ac:dyDescent="0.3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6"/>
      <c r="S102" s="21"/>
      <c r="T102" s="21"/>
      <c r="U102" s="21"/>
      <c r="V102" s="21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3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7"/>
      <c r="S108" s="4"/>
      <c r="T108" s="4"/>
      <c r="U108" s="4"/>
      <c r="V108" s="4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3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6"/>
      <c r="S110" s="21"/>
      <c r="T110" s="21"/>
      <c r="U110" s="21"/>
      <c r="V110" s="21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4" spans="5:22" x14ac:dyDescent="0.3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7"/>
      <c r="S114" s="4"/>
      <c r="T114" s="4"/>
      <c r="U114" s="4"/>
      <c r="V114" s="4"/>
    </row>
    <row r="115" spans="5:22" x14ac:dyDescent="0.3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7"/>
      <c r="S115" s="4"/>
      <c r="T115" s="4"/>
      <c r="U115" s="4"/>
      <c r="V115" s="4"/>
    </row>
    <row r="118" spans="5:22" x14ac:dyDescent="0.3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6"/>
      <c r="S118" s="21"/>
      <c r="T118" s="21"/>
      <c r="U118" s="21"/>
      <c r="V118" s="21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2" spans="5:22" x14ac:dyDescent="0.3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7"/>
      <c r="S122" s="4"/>
      <c r="T122" s="4"/>
      <c r="U122" s="4"/>
      <c r="V122" s="4"/>
    </row>
    <row r="123" spans="5:22" x14ac:dyDescent="0.3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7"/>
      <c r="S123" s="4"/>
      <c r="T123" s="4"/>
      <c r="U123" s="4"/>
      <c r="V123" s="4"/>
    </row>
    <row r="126" spans="5:22" x14ac:dyDescent="0.3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6"/>
      <c r="S126" s="21"/>
      <c r="T126" s="21"/>
      <c r="U126" s="21"/>
      <c r="V126" s="21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0" spans="5:22" x14ac:dyDescent="0.3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7"/>
      <c r="S130" s="4"/>
      <c r="T130" s="4"/>
      <c r="U130" s="4"/>
      <c r="V130" s="4"/>
    </row>
    <row r="131" spans="5:22" x14ac:dyDescent="0.3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7"/>
      <c r="S131" s="4"/>
      <c r="T131" s="4"/>
      <c r="U131" s="4"/>
      <c r="V131" s="4"/>
    </row>
    <row r="134" spans="5:22" x14ac:dyDescent="0.3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6"/>
      <c r="S134" s="21"/>
      <c r="T134" s="21"/>
      <c r="U134" s="21"/>
      <c r="V134" s="21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  <row r="138" spans="5:22" x14ac:dyDescent="0.3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7"/>
      <c r="S138" s="4"/>
      <c r="T138" s="4"/>
      <c r="U138" s="4"/>
      <c r="V138" s="4"/>
    </row>
    <row r="139" spans="5:22" x14ac:dyDescent="0.3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7"/>
      <c r="S139" s="4"/>
      <c r="T139" s="4"/>
      <c r="U139" s="4"/>
      <c r="V139" s="4"/>
    </row>
  </sheetData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 M65:AD65 L65:L66 L68:AD68">
    <cfRule type="top10" dxfId="59" priority="3" bottom="1" rank="5"/>
    <cfRule type="top10" dxfId="58" priority="6" bottom="1" rank="5"/>
    <cfRule type="top10" dxfId="57" priority="7" rank="5"/>
    <cfRule type="top10" dxfId="56" priority="15" rank="5"/>
  </conditionalFormatting>
  <conditionalFormatting sqref="L61:AB61 AC61:AD62">
    <cfRule type="top10" dxfId="55" priority="19" bottom="1" rank="5"/>
    <cfRule type="top10" dxfId="54" priority="20" rank="5"/>
  </conditionalFormatting>
  <conditionalFormatting sqref="L61:AD62 AE85:AE86">
    <cfRule type="top10" dxfId="53" priority="17" rank="5"/>
    <cfRule type="top10" dxfId="52" priority="18" bottom="1" rank="5"/>
  </conditionalFormatting>
  <conditionalFormatting sqref="L62:AD62">
    <cfRule type="top10" dxfId="51" priority="21" bottom="1" rank="5"/>
    <cfRule type="top10" dxfId="50" priority="22" rank="5"/>
  </conditionalFormatting>
  <conditionalFormatting sqref="M63:AD63">
    <cfRule type="top10" dxfId="49" priority="8" rank="5"/>
    <cfRule type="top10" dxfId="48" priority="9" rank="5"/>
    <cfRule type="top10" dxfId="47" priority="10" bottom="1" rank="5"/>
    <cfRule type="top10" dxfId="46" priority="11" bottom="1" rank="5"/>
  </conditionalFormatting>
  <conditionalFormatting sqref="M66:AD66">
    <cfRule type="top10" dxfId="45" priority="2" bottom="1" rank="5"/>
    <cfRule type="top10" dxfId="44" priority="12" rank="5"/>
    <cfRule type="top10" dxfId="43" priority="13" rank="5"/>
    <cfRule type="top10" dxfId="42" priority="14" bottom="1" rank="5"/>
  </conditionalFormatting>
  <conditionalFormatting sqref="AC65:AD65">
    <cfRule type="top10" dxfId="41" priority="4" rank="5"/>
    <cfRule type="top10" dxfId="4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topLeftCell="C40" zoomScale="60" zoomScaleNormal="60" workbookViewId="0">
      <selection activeCell="L61" sqref="L61"/>
    </sheetView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0" width="8.8984375" style="1"/>
    <col min="41" max="41" width="8.8984375" style="10"/>
    <col min="42" max="52" width="8.8984375" style="1"/>
    <col min="53" max="53" width="8.8984375" style="10"/>
    <col min="54" max="1024" width="8.8984375" style="1"/>
  </cols>
  <sheetData>
    <row r="1" spans="1:55" x14ac:dyDescent="0.3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>
        <f t="shared" ref="AE1:AE32" si="0">AVERAGE(S2:AD2)</f>
        <v>20.75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x14ac:dyDescent="0.3">
      <c r="A2" s="1">
        <v>1966</v>
      </c>
      <c r="B2" s="1">
        <v>0.82</v>
      </c>
      <c r="C2" s="5"/>
      <c r="K2" s="1">
        <v>1966</v>
      </c>
      <c r="S2" s="1">
        <v>57</v>
      </c>
      <c r="T2" s="1">
        <v>16</v>
      </c>
      <c r="U2" s="1">
        <v>8</v>
      </c>
      <c r="V2" s="1">
        <v>9</v>
      </c>
      <c r="W2" s="1">
        <v>1</v>
      </c>
      <c r="X2" s="1">
        <v>16</v>
      </c>
      <c r="Y2" s="1">
        <v>34</v>
      </c>
      <c r="Z2" s="1">
        <v>26</v>
      </c>
      <c r="AA2" s="1">
        <v>13</v>
      </c>
      <c r="AB2" s="1">
        <v>16</v>
      </c>
      <c r="AC2" s="1">
        <v>48</v>
      </c>
      <c r="AD2" s="10">
        <v>5</v>
      </c>
      <c r="AE2" s="1">
        <f t="shared" si="0"/>
        <v>23.083333333333332</v>
      </c>
      <c r="AF2" s="2"/>
      <c r="AG2" s="2"/>
      <c r="AH2" s="1">
        <v>1966</v>
      </c>
      <c r="AP2" s="1">
        <v>-35.1</v>
      </c>
      <c r="AQ2" s="1">
        <v>-35.799999999999997</v>
      </c>
      <c r="AR2" s="1">
        <v>-24.1</v>
      </c>
      <c r="AS2" s="1">
        <v>-22</v>
      </c>
      <c r="AT2" s="1">
        <v>-5</v>
      </c>
      <c r="AU2" s="1">
        <v>9.1999999999999993</v>
      </c>
      <c r="AV2" s="1">
        <v>11.6</v>
      </c>
      <c r="AW2" s="1">
        <v>7.7</v>
      </c>
      <c r="AX2" s="1">
        <v>1</v>
      </c>
      <c r="AY2" s="1">
        <v>-18</v>
      </c>
      <c r="AZ2" s="1">
        <v>-20.5</v>
      </c>
      <c r="BA2" s="10">
        <v>-34</v>
      </c>
      <c r="BB2" s="8">
        <f t="shared" ref="BB2:BB33" si="1">AVERAGE(AP2:BA2)</f>
        <v>-13.75</v>
      </c>
      <c r="BC2" s="1">
        <f t="shared" ref="BC2:BC33" si="2">AVERAGE(AU2:AV2)</f>
        <v>10.399999999999999</v>
      </c>
    </row>
    <row r="3" spans="1:55" x14ac:dyDescent="0.3">
      <c r="A3" s="1">
        <v>1967</v>
      </c>
      <c r="B3" s="1">
        <v>0.88500000000000001</v>
      </c>
      <c r="C3" s="5"/>
      <c r="K3" s="1">
        <v>1967</v>
      </c>
      <c r="L3" s="1">
        <v>16</v>
      </c>
      <c r="M3" s="1">
        <v>34</v>
      </c>
      <c r="N3" s="1">
        <v>26</v>
      </c>
      <c r="O3" s="1">
        <v>13</v>
      </c>
      <c r="P3" s="1">
        <v>16</v>
      </c>
      <c r="Q3" s="1">
        <v>48</v>
      </c>
      <c r="R3" s="10">
        <v>5</v>
      </c>
      <c r="S3" s="1">
        <v>20</v>
      </c>
      <c r="T3" s="1">
        <v>4</v>
      </c>
      <c r="U3" s="1">
        <v>30</v>
      </c>
      <c r="V3" s="1">
        <v>6</v>
      </c>
      <c r="W3" s="1">
        <v>18</v>
      </c>
      <c r="X3" s="1">
        <v>46</v>
      </c>
      <c r="Y3" s="1">
        <v>62</v>
      </c>
      <c r="Z3" s="1">
        <v>12</v>
      </c>
      <c r="AA3" s="1">
        <v>11</v>
      </c>
      <c r="AB3" s="1">
        <v>27</v>
      </c>
      <c r="AC3" s="1">
        <v>11</v>
      </c>
      <c r="AD3" s="10">
        <v>30</v>
      </c>
      <c r="AE3" s="1">
        <f t="shared" si="0"/>
        <v>19</v>
      </c>
      <c r="AF3" s="2"/>
      <c r="AG3" s="2"/>
      <c r="AH3" s="1">
        <v>1967</v>
      </c>
      <c r="AI3" s="1">
        <v>9.1999999999999993</v>
      </c>
      <c r="AJ3" s="1">
        <v>11.6</v>
      </c>
      <c r="AK3" s="1">
        <v>7.7</v>
      </c>
      <c r="AL3" s="1">
        <v>1</v>
      </c>
      <c r="AM3" s="1">
        <v>-18</v>
      </c>
      <c r="AN3" s="1">
        <v>-20.5</v>
      </c>
      <c r="AO3" s="10">
        <v>-34</v>
      </c>
      <c r="AP3" s="1">
        <v>-36.9</v>
      </c>
      <c r="AQ3" s="1">
        <v>-35.9</v>
      </c>
      <c r="AR3" s="1">
        <v>-20.3</v>
      </c>
      <c r="AS3" s="1">
        <v>-18.899999999999999</v>
      </c>
      <c r="AT3" s="1">
        <v>4</v>
      </c>
      <c r="AU3" s="1">
        <v>10.9</v>
      </c>
      <c r="AV3" s="1">
        <v>11.6</v>
      </c>
      <c r="AW3" s="1">
        <v>5.8</v>
      </c>
      <c r="AX3" s="1">
        <v>1.6</v>
      </c>
      <c r="AY3" s="1">
        <v>-10.6</v>
      </c>
      <c r="AZ3" s="1">
        <v>-33.1</v>
      </c>
      <c r="BA3" s="10">
        <v>-28</v>
      </c>
      <c r="BB3" s="8">
        <f t="shared" si="1"/>
        <v>-12.483333333333334</v>
      </c>
      <c r="BC3" s="1">
        <f t="shared" si="2"/>
        <v>11.25</v>
      </c>
    </row>
    <row r="4" spans="1:55" x14ac:dyDescent="0.3">
      <c r="A4" s="1">
        <v>1968</v>
      </c>
      <c r="B4" s="1">
        <v>1.3520000000000001</v>
      </c>
      <c r="C4" s="5"/>
      <c r="K4" s="1">
        <v>1968</v>
      </c>
      <c r="L4" s="1">
        <v>46</v>
      </c>
      <c r="M4" s="1">
        <v>62</v>
      </c>
      <c r="N4" s="1">
        <v>12</v>
      </c>
      <c r="O4" s="1">
        <v>11</v>
      </c>
      <c r="P4" s="1">
        <v>27</v>
      </c>
      <c r="Q4" s="1">
        <v>11</v>
      </c>
      <c r="R4" s="10">
        <v>30</v>
      </c>
      <c r="S4" s="1">
        <v>22</v>
      </c>
      <c r="T4" s="1">
        <v>12</v>
      </c>
      <c r="U4" s="1">
        <v>9</v>
      </c>
      <c r="V4" s="1">
        <v>1</v>
      </c>
      <c r="W4" s="1">
        <v>12</v>
      </c>
      <c r="X4" s="1">
        <v>17</v>
      </c>
      <c r="Y4" s="1">
        <v>49</v>
      </c>
      <c r="Z4" s="1">
        <v>37</v>
      </c>
      <c r="AA4" s="1">
        <v>13</v>
      </c>
      <c r="AB4" s="1">
        <v>31</v>
      </c>
      <c r="AC4" s="1">
        <v>5</v>
      </c>
      <c r="AD4" s="10">
        <v>20</v>
      </c>
      <c r="AE4" s="1">
        <f t="shared" si="0"/>
        <v>16.5</v>
      </c>
      <c r="AF4" s="2"/>
      <c r="AG4" s="2"/>
      <c r="AH4" s="1">
        <v>1968</v>
      </c>
      <c r="AI4" s="1">
        <v>10.9</v>
      </c>
      <c r="AJ4" s="1">
        <v>11.6</v>
      </c>
      <c r="AK4" s="1">
        <v>5.8</v>
      </c>
      <c r="AL4" s="1">
        <v>1.6</v>
      </c>
      <c r="AM4" s="1">
        <v>-10.6</v>
      </c>
      <c r="AN4" s="1">
        <v>-33.1</v>
      </c>
      <c r="AO4" s="10">
        <v>-28</v>
      </c>
      <c r="AP4" s="1">
        <v>-28.1</v>
      </c>
      <c r="AQ4" s="1">
        <v>-31</v>
      </c>
      <c r="AR4" s="1">
        <v>-26.5</v>
      </c>
      <c r="AS4" s="1">
        <v>-22.8</v>
      </c>
      <c r="AT4" s="1">
        <v>-2.6</v>
      </c>
      <c r="AU4" s="1">
        <v>9.3000000000000007</v>
      </c>
      <c r="AV4" s="1">
        <v>12.2</v>
      </c>
      <c r="AW4" s="1">
        <v>9.6999999999999993</v>
      </c>
      <c r="AX4" s="1">
        <v>0.2</v>
      </c>
      <c r="AY4" s="1">
        <v>-18</v>
      </c>
      <c r="AZ4" s="1">
        <v>-32.799999999999997</v>
      </c>
      <c r="BA4" s="10">
        <v>-39.200000000000003</v>
      </c>
      <c r="BB4" s="8">
        <f t="shared" si="1"/>
        <v>-14.133333333333331</v>
      </c>
      <c r="BC4" s="1">
        <f t="shared" si="2"/>
        <v>10.75</v>
      </c>
    </row>
    <row r="5" spans="1:55" x14ac:dyDescent="0.3">
      <c r="A5" s="1">
        <v>1969</v>
      </c>
      <c r="B5" s="1">
        <v>1.3129999999999999</v>
      </c>
      <c r="C5" s="5"/>
      <c r="K5" s="1">
        <v>1969</v>
      </c>
      <c r="L5" s="1">
        <v>17</v>
      </c>
      <c r="M5" s="1">
        <v>49</v>
      </c>
      <c r="N5" s="1">
        <v>37</v>
      </c>
      <c r="O5" s="1">
        <v>13</v>
      </c>
      <c r="P5" s="1">
        <v>31</v>
      </c>
      <c r="Q5" s="1">
        <v>5</v>
      </c>
      <c r="R5" s="10">
        <v>20</v>
      </c>
      <c r="S5" s="1">
        <v>53</v>
      </c>
      <c r="T5" s="1">
        <v>5</v>
      </c>
      <c r="U5" s="1">
        <v>4</v>
      </c>
      <c r="V5" s="1">
        <v>4</v>
      </c>
      <c r="W5" s="1">
        <v>6</v>
      </c>
      <c r="X5" s="1">
        <v>20</v>
      </c>
      <c r="Y5" s="1">
        <v>44</v>
      </c>
      <c r="Z5" s="1">
        <v>9</v>
      </c>
      <c r="AA5" s="1">
        <v>24</v>
      </c>
      <c r="AB5" s="1">
        <v>12</v>
      </c>
      <c r="AC5" s="1">
        <v>4</v>
      </c>
      <c r="AD5" s="10">
        <v>13</v>
      </c>
      <c r="AE5" s="1">
        <f t="shared" si="0"/>
        <v>18.333333333333332</v>
      </c>
      <c r="AF5" s="2"/>
      <c r="AG5" s="2"/>
      <c r="AH5" s="1">
        <v>1969</v>
      </c>
      <c r="AI5" s="1">
        <v>9.3000000000000007</v>
      </c>
      <c r="AJ5" s="1">
        <v>12.2</v>
      </c>
      <c r="AK5" s="1">
        <v>9.6999999999999993</v>
      </c>
      <c r="AL5" s="1">
        <v>0.2</v>
      </c>
      <c r="AM5" s="1">
        <v>-18</v>
      </c>
      <c r="AN5" s="1">
        <v>-32.799999999999997</v>
      </c>
      <c r="AO5" s="10">
        <v>-39.200000000000003</v>
      </c>
      <c r="AP5" s="1">
        <v>-23.9</v>
      </c>
      <c r="AQ5" s="1">
        <v>-36.5</v>
      </c>
      <c r="AR5" s="1">
        <v>-32.799999999999997</v>
      </c>
      <c r="AS5" s="1">
        <v>-17.3</v>
      </c>
      <c r="AT5" s="1">
        <v>0.3</v>
      </c>
      <c r="AU5" s="1">
        <v>10.7</v>
      </c>
      <c r="AV5" s="1">
        <v>13.6</v>
      </c>
      <c r="AW5" s="1">
        <v>9.9</v>
      </c>
      <c r="AX5" s="1">
        <v>3.6</v>
      </c>
      <c r="AY5" s="1">
        <v>-14.4</v>
      </c>
      <c r="AZ5" s="1">
        <v>-35.200000000000003</v>
      </c>
      <c r="BA5" s="10">
        <v>-34.799999999999997</v>
      </c>
      <c r="BB5" s="8">
        <f t="shared" si="1"/>
        <v>-13.066666666666668</v>
      </c>
      <c r="BC5" s="1">
        <f t="shared" si="2"/>
        <v>12.149999999999999</v>
      </c>
    </row>
    <row r="6" spans="1:55" x14ac:dyDescent="0.3">
      <c r="A6" s="1">
        <v>1970</v>
      </c>
      <c r="B6" s="1">
        <v>1.069</v>
      </c>
      <c r="C6" s="5"/>
      <c r="K6" s="1">
        <v>1970</v>
      </c>
      <c r="L6" s="1">
        <v>20</v>
      </c>
      <c r="M6" s="1">
        <v>44</v>
      </c>
      <c r="N6" s="1">
        <v>9</v>
      </c>
      <c r="O6" s="1">
        <v>24</v>
      </c>
      <c r="P6" s="1">
        <v>12</v>
      </c>
      <c r="Q6" s="1">
        <v>4</v>
      </c>
      <c r="R6" s="10">
        <v>13</v>
      </c>
      <c r="S6" s="1">
        <v>6</v>
      </c>
      <c r="T6" s="1">
        <v>13</v>
      </c>
      <c r="U6" s="1">
        <v>4</v>
      </c>
      <c r="V6" s="1">
        <v>6</v>
      </c>
      <c r="W6" s="1">
        <v>10</v>
      </c>
      <c r="X6" s="1">
        <v>19</v>
      </c>
      <c r="Y6" s="1">
        <v>28</v>
      </c>
      <c r="Z6" s="1">
        <v>62</v>
      </c>
      <c r="AA6" s="1">
        <v>9</v>
      </c>
      <c r="AB6" s="1">
        <v>13</v>
      </c>
      <c r="AC6" s="1">
        <v>33</v>
      </c>
      <c r="AD6" s="10">
        <v>17</v>
      </c>
      <c r="AE6" s="1">
        <f t="shared" si="0"/>
        <v>21.333333333333332</v>
      </c>
      <c r="AF6" s="2"/>
      <c r="AG6" s="2"/>
      <c r="AH6" s="1">
        <v>1970</v>
      </c>
      <c r="AI6" s="1">
        <v>10.7</v>
      </c>
      <c r="AJ6" s="1">
        <v>13.6</v>
      </c>
      <c r="AK6" s="1">
        <v>9.9</v>
      </c>
      <c r="AL6" s="1">
        <v>3.6</v>
      </c>
      <c r="AM6" s="1">
        <v>-14.4</v>
      </c>
      <c r="AN6" s="1">
        <v>-35.200000000000003</v>
      </c>
      <c r="AO6" s="10">
        <v>-34.799999999999997</v>
      </c>
      <c r="AP6" s="1">
        <v>-32.9</v>
      </c>
      <c r="AQ6" s="1">
        <v>-32.4</v>
      </c>
      <c r="AR6" s="1">
        <v>-29.2</v>
      </c>
      <c r="AS6" s="1">
        <v>-18.7</v>
      </c>
      <c r="AT6" s="1">
        <v>1.2</v>
      </c>
      <c r="AU6" s="1">
        <v>14</v>
      </c>
      <c r="AV6" s="1">
        <v>8.6999999999999993</v>
      </c>
      <c r="AW6" s="1">
        <v>6.7</v>
      </c>
      <c r="AX6" s="1">
        <v>3.5</v>
      </c>
      <c r="AY6" s="1">
        <v>-14.4</v>
      </c>
      <c r="AZ6" s="1">
        <v>-28.5</v>
      </c>
      <c r="BA6" s="10">
        <v>-29.1</v>
      </c>
      <c r="BB6" s="8">
        <f t="shared" si="1"/>
        <v>-12.591666666666667</v>
      </c>
      <c r="BC6" s="1">
        <f t="shared" si="2"/>
        <v>11.35</v>
      </c>
    </row>
    <row r="7" spans="1:55" x14ac:dyDescent="0.3">
      <c r="A7" s="1">
        <v>1971</v>
      </c>
      <c r="B7" s="1">
        <v>0.89400000000000002</v>
      </c>
      <c r="C7" s="5"/>
      <c r="K7" s="1">
        <v>1971</v>
      </c>
      <c r="L7" s="1">
        <v>19</v>
      </c>
      <c r="M7" s="1">
        <v>28</v>
      </c>
      <c r="N7" s="1">
        <v>62</v>
      </c>
      <c r="O7" s="1">
        <v>9</v>
      </c>
      <c r="P7" s="1">
        <v>13</v>
      </c>
      <c r="Q7" s="1">
        <v>33</v>
      </c>
      <c r="R7" s="10">
        <v>17</v>
      </c>
      <c r="S7" s="1">
        <v>27</v>
      </c>
      <c r="T7" s="1">
        <v>3</v>
      </c>
      <c r="U7" s="1">
        <v>11</v>
      </c>
      <c r="V7" s="1">
        <v>5</v>
      </c>
      <c r="W7" s="1">
        <v>5</v>
      </c>
      <c r="X7" s="1">
        <v>15</v>
      </c>
      <c r="Y7" s="1">
        <v>30</v>
      </c>
      <c r="Z7" s="1">
        <v>45</v>
      </c>
      <c r="AA7" s="1">
        <v>16</v>
      </c>
      <c r="AB7" s="1">
        <v>28</v>
      </c>
      <c r="AC7" s="1">
        <v>35</v>
      </c>
      <c r="AD7" s="10">
        <v>36</v>
      </c>
      <c r="AE7" s="1">
        <f t="shared" si="0"/>
        <v>24</v>
      </c>
      <c r="AF7" s="2"/>
      <c r="AG7" s="2"/>
      <c r="AH7" s="1">
        <v>1971</v>
      </c>
      <c r="AI7" s="1">
        <v>14</v>
      </c>
      <c r="AJ7" s="1">
        <v>8.6999999999999993</v>
      </c>
      <c r="AK7" s="1">
        <v>6.7</v>
      </c>
      <c r="AL7" s="1">
        <v>3.5</v>
      </c>
      <c r="AM7" s="1">
        <v>-14.4</v>
      </c>
      <c r="AN7" s="1">
        <v>-28.5</v>
      </c>
      <c r="AO7" s="10">
        <v>-29.1</v>
      </c>
      <c r="AP7" s="1">
        <v>-28.2</v>
      </c>
      <c r="AQ7" s="1">
        <v>-33.6</v>
      </c>
      <c r="AR7" s="1">
        <v>-29.8</v>
      </c>
      <c r="AS7" s="1">
        <v>-17.100000000000001</v>
      </c>
      <c r="AT7" s="1">
        <v>-5.2</v>
      </c>
      <c r="AU7" s="1">
        <v>8.5</v>
      </c>
      <c r="AV7" s="1">
        <v>13.7</v>
      </c>
      <c r="AW7" s="1">
        <v>9.6</v>
      </c>
      <c r="AX7" s="1">
        <v>0.6</v>
      </c>
      <c r="AY7" s="1">
        <v>-14.8</v>
      </c>
      <c r="AZ7" s="1">
        <v>-29.9</v>
      </c>
      <c r="BA7" s="10">
        <v>-36.299999999999997</v>
      </c>
      <c r="BB7" s="8">
        <f t="shared" si="1"/>
        <v>-13.541666666666666</v>
      </c>
      <c r="BC7" s="1">
        <f t="shared" si="2"/>
        <v>11.1</v>
      </c>
    </row>
    <row r="8" spans="1:55" x14ac:dyDescent="0.3">
      <c r="A8" s="1">
        <v>1972</v>
      </c>
      <c r="B8" s="1">
        <v>0.63200000000000001</v>
      </c>
      <c r="C8" s="5"/>
      <c r="K8" s="1">
        <v>1972</v>
      </c>
      <c r="L8" s="1">
        <v>15</v>
      </c>
      <c r="M8" s="1">
        <v>30</v>
      </c>
      <c r="N8" s="1">
        <v>45</v>
      </c>
      <c r="O8" s="1">
        <v>16</v>
      </c>
      <c r="P8" s="1">
        <v>28</v>
      </c>
      <c r="Q8" s="1">
        <v>35</v>
      </c>
      <c r="R8" s="10">
        <v>36</v>
      </c>
      <c r="S8" s="1">
        <v>20</v>
      </c>
      <c r="T8" s="1">
        <v>10</v>
      </c>
      <c r="U8" s="1">
        <v>3</v>
      </c>
      <c r="V8" s="1">
        <v>10</v>
      </c>
      <c r="W8" s="1">
        <v>6</v>
      </c>
      <c r="X8" s="1">
        <v>29</v>
      </c>
      <c r="Y8" s="1">
        <v>61</v>
      </c>
      <c r="Z8" s="1">
        <v>53</v>
      </c>
      <c r="AA8" s="1">
        <v>24</v>
      </c>
      <c r="AB8" s="1">
        <v>22</v>
      </c>
      <c r="AC8" s="1">
        <v>16</v>
      </c>
      <c r="AD8" s="10">
        <v>34</v>
      </c>
      <c r="AE8" s="1">
        <f t="shared" si="0"/>
        <v>22.333333333333332</v>
      </c>
      <c r="AF8" s="2"/>
      <c r="AG8" s="2"/>
      <c r="AH8" s="1">
        <v>1972</v>
      </c>
      <c r="AI8" s="1">
        <v>8.5</v>
      </c>
      <c r="AJ8" s="1">
        <v>13.7</v>
      </c>
      <c r="AK8" s="1">
        <v>9.6</v>
      </c>
      <c r="AL8" s="1">
        <v>0.6</v>
      </c>
      <c r="AM8" s="1">
        <v>-14.8</v>
      </c>
      <c r="AN8" s="1">
        <v>-29.9</v>
      </c>
      <c r="AO8" s="10">
        <v>-36.299999999999997</v>
      </c>
      <c r="AP8" s="1">
        <v>-36.1</v>
      </c>
      <c r="AQ8" s="1">
        <v>-27.4</v>
      </c>
      <c r="AR8" s="1">
        <v>-29.7</v>
      </c>
      <c r="AS8" s="1">
        <v>-18.399999999999999</v>
      </c>
      <c r="AT8" s="1">
        <v>-2.8</v>
      </c>
      <c r="AU8" s="1">
        <v>6.4</v>
      </c>
      <c r="AV8" s="1">
        <v>13.2</v>
      </c>
      <c r="AW8" s="1">
        <v>8.6999999999999993</v>
      </c>
      <c r="AX8" s="1">
        <v>1.8</v>
      </c>
      <c r="AY8" s="1">
        <v>-13.9</v>
      </c>
      <c r="AZ8" s="1">
        <v>-36</v>
      </c>
      <c r="BA8" s="10">
        <v>-30</v>
      </c>
      <c r="BB8" s="8">
        <f t="shared" si="1"/>
        <v>-13.683333333333332</v>
      </c>
      <c r="BC8" s="1">
        <f t="shared" si="2"/>
        <v>9.8000000000000007</v>
      </c>
    </row>
    <row r="9" spans="1:55" x14ac:dyDescent="0.3">
      <c r="A9" s="1">
        <v>1973</v>
      </c>
      <c r="B9" s="1">
        <v>1.105</v>
      </c>
      <c r="C9" s="5"/>
      <c r="K9" s="1">
        <v>1973</v>
      </c>
      <c r="L9" s="1">
        <v>29</v>
      </c>
      <c r="M9" s="1">
        <v>61</v>
      </c>
      <c r="N9" s="1">
        <v>53</v>
      </c>
      <c r="O9" s="1">
        <v>24</v>
      </c>
      <c r="P9" s="1">
        <v>22</v>
      </c>
      <c r="Q9" s="1">
        <v>16</v>
      </c>
      <c r="R9" s="10">
        <v>34</v>
      </c>
      <c r="S9" s="1">
        <v>14</v>
      </c>
      <c r="T9" s="1">
        <v>30</v>
      </c>
      <c r="U9" s="1">
        <v>1</v>
      </c>
      <c r="V9" s="1">
        <v>23</v>
      </c>
      <c r="W9" s="1">
        <v>0</v>
      </c>
      <c r="X9" s="1">
        <v>14</v>
      </c>
      <c r="Y9" s="1">
        <v>23</v>
      </c>
      <c r="Z9" s="1">
        <v>51</v>
      </c>
      <c r="AA9" s="1">
        <v>18</v>
      </c>
      <c r="AB9" s="1">
        <v>18</v>
      </c>
      <c r="AC9" s="1">
        <v>60</v>
      </c>
      <c r="AD9" s="10">
        <v>16</v>
      </c>
      <c r="AE9" s="1">
        <f t="shared" si="0"/>
        <v>9.5</v>
      </c>
      <c r="AF9" s="2"/>
      <c r="AG9" s="2"/>
      <c r="AH9" s="1">
        <v>1973</v>
      </c>
      <c r="AI9" s="1">
        <v>6.4</v>
      </c>
      <c r="AJ9" s="1">
        <v>13.2</v>
      </c>
      <c r="AK9" s="1">
        <v>8.6999999999999993</v>
      </c>
      <c r="AL9" s="1">
        <v>1.8</v>
      </c>
      <c r="AM9" s="1">
        <v>-13.9</v>
      </c>
      <c r="AN9" s="1">
        <v>-36</v>
      </c>
      <c r="AO9" s="10">
        <v>-30</v>
      </c>
      <c r="AP9" s="1">
        <v>-41.4</v>
      </c>
      <c r="AQ9" s="1">
        <v>-34.4</v>
      </c>
      <c r="AR9" s="1">
        <v>-35.9</v>
      </c>
      <c r="AS9" s="1">
        <v>-16.5</v>
      </c>
      <c r="AT9" s="1">
        <v>-6.1</v>
      </c>
      <c r="AU9" s="1">
        <v>10.5</v>
      </c>
      <c r="AV9" s="1">
        <v>13</v>
      </c>
      <c r="AW9" s="1">
        <v>7.6</v>
      </c>
      <c r="AX9" s="1">
        <v>-0.5</v>
      </c>
      <c r="AY9" s="1">
        <v>-15.3</v>
      </c>
      <c r="AZ9" s="1">
        <v>-24.2</v>
      </c>
      <c r="BA9" s="10">
        <v>-33.200000000000003</v>
      </c>
      <c r="BB9" s="8">
        <f t="shared" si="1"/>
        <v>-14.699999999999998</v>
      </c>
      <c r="BC9" s="1">
        <f t="shared" si="2"/>
        <v>11.75</v>
      </c>
    </row>
    <row r="10" spans="1:55" x14ac:dyDescent="0.3">
      <c r="A10" s="1">
        <v>1974</v>
      </c>
      <c r="B10" s="1">
        <v>1.0920000000000001</v>
      </c>
      <c r="C10" s="5"/>
      <c r="K10" s="1">
        <v>1974</v>
      </c>
      <c r="L10" s="1">
        <v>14</v>
      </c>
      <c r="M10" s="1">
        <v>23</v>
      </c>
      <c r="N10" s="1">
        <v>51</v>
      </c>
      <c r="O10" s="1">
        <v>18</v>
      </c>
      <c r="P10" s="1">
        <v>18</v>
      </c>
      <c r="Q10" s="1">
        <v>60</v>
      </c>
      <c r="R10" s="10">
        <v>16</v>
      </c>
      <c r="S10" s="1">
        <v>8</v>
      </c>
      <c r="T10" s="1">
        <v>3</v>
      </c>
      <c r="U10" s="1">
        <v>4</v>
      </c>
      <c r="V10" s="1">
        <v>0</v>
      </c>
      <c r="W10" s="1">
        <v>6</v>
      </c>
      <c r="X10" s="1">
        <v>9</v>
      </c>
      <c r="Y10" s="1">
        <v>18</v>
      </c>
      <c r="Z10" s="1">
        <v>28</v>
      </c>
      <c r="AA10" s="1">
        <v>20</v>
      </c>
      <c r="AB10" s="1">
        <v>5</v>
      </c>
      <c r="AC10" s="1">
        <v>12</v>
      </c>
      <c r="AD10" s="10">
        <v>1</v>
      </c>
      <c r="AE10" s="1">
        <f t="shared" si="0"/>
        <v>21.666666666666668</v>
      </c>
      <c r="AF10" s="2"/>
      <c r="AG10" s="2"/>
      <c r="AH10" s="1">
        <v>1974</v>
      </c>
      <c r="AI10" s="1">
        <v>10.5</v>
      </c>
      <c r="AJ10" s="1">
        <v>13</v>
      </c>
      <c r="AK10" s="1">
        <v>7.6</v>
      </c>
      <c r="AL10" s="1">
        <v>-0.5</v>
      </c>
      <c r="AM10" s="1">
        <v>-15.3</v>
      </c>
      <c r="AN10" s="1">
        <v>-24.2</v>
      </c>
      <c r="AO10" s="10">
        <v>-33.200000000000003</v>
      </c>
      <c r="AP10" s="1">
        <v>-37.799999999999997</v>
      </c>
      <c r="AQ10" s="1">
        <v>-36.6</v>
      </c>
      <c r="AR10" s="1">
        <v>-25.1</v>
      </c>
      <c r="AS10" s="1">
        <v>-19.8</v>
      </c>
      <c r="AT10" s="1">
        <v>-3.9</v>
      </c>
      <c r="AU10" s="1">
        <v>11</v>
      </c>
      <c r="AV10" s="1">
        <v>13.6</v>
      </c>
      <c r="AW10" s="1">
        <v>11.1</v>
      </c>
      <c r="AX10" s="1">
        <v>2.2000000000000002</v>
      </c>
      <c r="AY10" s="1">
        <v>-9.6</v>
      </c>
      <c r="AZ10" s="1">
        <v>-26.1</v>
      </c>
      <c r="BA10" s="10">
        <v>-41.5</v>
      </c>
      <c r="BB10" s="8">
        <f t="shared" si="1"/>
        <v>-13.541666666666666</v>
      </c>
      <c r="BC10" s="1">
        <f t="shared" si="2"/>
        <v>12.3</v>
      </c>
    </row>
    <row r="11" spans="1:55" x14ac:dyDescent="0.3">
      <c r="A11" s="1">
        <v>1975</v>
      </c>
      <c r="B11" s="1">
        <v>0.746</v>
      </c>
      <c r="C11" s="5"/>
      <c r="K11" s="1">
        <v>1975</v>
      </c>
      <c r="L11" s="1">
        <v>9</v>
      </c>
      <c r="M11" s="1">
        <v>18</v>
      </c>
      <c r="N11" s="1">
        <v>28</v>
      </c>
      <c r="O11" s="1">
        <v>20</v>
      </c>
      <c r="P11" s="1">
        <v>5</v>
      </c>
      <c r="Q11" s="1">
        <v>12</v>
      </c>
      <c r="R11" s="10">
        <v>1</v>
      </c>
      <c r="S11" s="1">
        <v>14</v>
      </c>
      <c r="T11" s="1">
        <v>6</v>
      </c>
      <c r="U11" s="1">
        <v>15</v>
      </c>
      <c r="V11" s="1">
        <v>6</v>
      </c>
      <c r="W11" s="1">
        <v>15</v>
      </c>
      <c r="X11" s="1">
        <v>61</v>
      </c>
      <c r="Y11" s="1">
        <v>28</v>
      </c>
      <c r="Z11" s="1">
        <v>34</v>
      </c>
      <c r="AA11" s="1">
        <v>26</v>
      </c>
      <c r="AB11" s="1">
        <v>12</v>
      </c>
      <c r="AC11" s="1">
        <v>38</v>
      </c>
      <c r="AD11" s="10">
        <v>5</v>
      </c>
      <c r="AE11" s="1">
        <f t="shared" si="0"/>
        <v>19.25</v>
      </c>
      <c r="AF11" s="2"/>
      <c r="AG11" s="2"/>
      <c r="AH11" s="1">
        <v>1975</v>
      </c>
      <c r="AI11" s="1">
        <v>11</v>
      </c>
      <c r="AJ11" s="1">
        <v>13.6</v>
      </c>
      <c r="AK11" s="1">
        <v>11.1</v>
      </c>
      <c r="AL11" s="1">
        <v>2.2000000000000002</v>
      </c>
      <c r="AM11" s="1">
        <v>-9.6</v>
      </c>
      <c r="AN11" s="1">
        <v>-26.1</v>
      </c>
      <c r="AO11" s="10">
        <v>-41.5</v>
      </c>
      <c r="AP11" s="1">
        <v>-38.299999999999997</v>
      </c>
      <c r="AQ11" s="1">
        <v>-28.2</v>
      </c>
      <c r="AR11" s="1">
        <v>-30.9</v>
      </c>
      <c r="AS11" s="1">
        <v>-16.899999999999999</v>
      </c>
      <c r="AT11" s="1">
        <v>-4.0999999999999996</v>
      </c>
      <c r="AU11" s="1">
        <v>8.5</v>
      </c>
      <c r="AV11" s="1">
        <v>13.3</v>
      </c>
      <c r="AW11" s="1">
        <v>11.8</v>
      </c>
      <c r="AX11" s="1">
        <v>1.5</v>
      </c>
      <c r="AY11" s="1">
        <v>-13.8</v>
      </c>
      <c r="AZ11" s="1">
        <v>-26.4</v>
      </c>
      <c r="BA11" s="10">
        <v>-41</v>
      </c>
      <c r="BB11" s="8">
        <f t="shared" si="1"/>
        <v>-13.708333333333334</v>
      </c>
      <c r="BC11" s="1">
        <f t="shared" si="2"/>
        <v>10.9</v>
      </c>
    </row>
    <row r="12" spans="1:55" x14ac:dyDescent="0.3">
      <c r="A12" s="1">
        <v>1976</v>
      </c>
      <c r="B12" s="1">
        <v>1.1819999999999999</v>
      </c>
      <c r="C12" s="5"/>
      <c r="K12" s="1">
        <v>1976</v>
      </c>
      <c r="L12" s="1">
        <v>61</v>
      </c>
      <c r="M12" s="1">
        <v>28</v>
      </c>
      <c r="N12" s="1">
        <v>34</v>
      </c>
      <c r="O12" s="1">
        <v>26</v>
      </c>
      <c r="P12" s="1">
        <v>12</v>
      </c>
      <c r="Q12" s="1">
        <v>38</v>
      </c>
      <c r="R12" s="10">
        <v>5</v>
      </c>
      <c r="S12" s="1">
        <v>21</v>
      </c>
      <c r="T12" s="1">
        <v>5</v>
      </c>
      <c r="U12" s="1">
        <v>8</v>
      </c>
      <c r="V12" s="1">
        <v>12</v>
      </c>
      <c r="W12" s="1">
        <v>4</v>
      </c>
      <c r="X12" s="1">
        <v>24</v>
      </c>
      <c r="Y12" s="1">
        <v>59</v>
      </c>
      <c r="Z12" s="1">
        <v>55</v>
      </c>
      <c r="AA12" s="1">
        <v>15</v>
      </c>
      <c r="AB12" s="1">
        <v>9</v>
      </c>
      <c r="AC12" s="1">
        <v>9</v>
      </c>
      <c r="AD12" s="10">
        <v>10</v>
      </c>
      <c r="AE12" s="1">
        <f t="shared" si="0"/>
        <v>19.083333333333332</v>
      </c>
      <c r="AF12" s="2"/>
      <c r="AG12" s="2"/>
      <c r="AH12" s="1">
        <v>1976</v>
      </c>
      <c r="AI12" s="1">
        <v>8.5</v>
      </c>
      <c r="AJ12" s="1">
        <v>13.3</v>
      </c>
      <c r="AK12" s="1">
        <v>11.8</v>
      </c>
      <c r="AL12" s="1">
        <v>1.5</v>
      </c>
      <c r="AM12" s="1">
        <v>-13.8</v>
      </c>
      <c r="AN12" s="1">
        <v>-26.4</v>
      </c>
      <c r="AO12" s="10">
        <v>-41</v>
      </c>
      <c r="AP12" s="1">
        <v>-34.299999999999997</v>
      </c>
      <c r="AQ12" s="1">
        <v>-39.5</v>
      </c>
      <c r="AR12" s="1">
        <v>-31.8</v>
      </c>
      <c r="AS12" s="1">
        <v>-23.5</v>
      </c>
      <c r="AT12" s="1">
        <v>-4.3</v>
      </c>
      <c r="AU12" s="1">
        <v>8.4</v>
      </c>
      <c r="AV12" s="1">
        <v>11.9</v>
      </c>
      <c r="AW12" s="1">
        <v>10</v>
      </c>
      <c r="AX12" s="1">
        <v>2.7</v>
      </c>
      <c r="AY12" s="1">
        <v>-16.7</v>
      </c>
      <c r="AZ12" s="1">
        <v>-28.9</v>
      </c>
      <c r="BA12" s="10">
        <v>-34.799999999999997</v>
      </c>
      <c r="BB12" s="8">
        <f t="shared" si="1"/>
        <v>-15.066666666666668</v>
      </c>
      <c r="BC12" s="1">
        <f t="shared" si="2"/>
        <v>10.15</v>
      </c>
    </row>
    <row r="13" spans="1:55" x14ac:dyDescent="0.3">
      <c r="A13" s="1">
        <v>1977</v>
      </c>
      <c r="B13" s="1">
        <v>0.97399999999999998</v>
      </c>
      <c r="C13" s="5"/>
      <c r="K13" s="1">
        <v>1977</v>
      </c>
      <c r="L13" s="1">
        <v>24</v>
      </c>
      <c r="M13" s="1">
        <v>59</v>
      </c>
      <c r="N13" s="1">
        <v>55</v>
      </c>
      <c r="O13" s="1">
        <v>15</v>
      </c>
      <c r="P13" s="1">
        <v>9</v>
      </c>
      <c r="Q13" s="1">
        <v>9</v>
      </c>
      <c r="R13" s="10">
        <v>10</v>
      </c>
      <c r="S13" s="1">
        <v>30</v>
      </c>
      <c r="T13" s="1">
        <v>13</v>
      </c>
      <c r="U13" s="1">
        <v>3</v>
      </c>
      <c r="V13" s="1">
        <v>6</v>
      </c>
      <c r="W13" s="1">
        <v>6</v>
      </c>
      <c r="X13" s="1">
        <v>17</v>
      </c>
      <c r="Y13" s="1">
        <v>15</v>
      </c>
      <c r="Z13" s="1">
        <v>43</v>
      </c>
      <c r="AA13" s="1">
        <v>39</v>
      </c>
      <c r="AB13" s="1">
        <v>14</v>
      </c>
      <c r="AC13" s="1">
        <v>16</v>
      </c>
      <c r="AD13" s="10">
        <v>27</v>
      </c>
      <c r="AE13" s="1">
        <f t="shared" si="0"/>
        <v>24.416666666666668</v>
      </c>
      <c r="AF13" s="2"/>
      <c r="AG13" s="2"/>
      <c r="AH13" s="1">
        <v>1977</v>
      </c>
      <c r="AI13" s="1">
        <v>8.4</v>
      </c>
      <c r="AJ13" s="1">
        <v>11.9</v>
      </c>
      <c r="AK13" s="1">
        <v>10</v>
      </c>
      <c r="AL13" s="1">
        <v>2.7</v>
      </c>
      <c r="AM13" s="1">
        <v>-16.7</v>
      </c>
      <c r="AN13" s="1">
        <v>-28.9</v>
      </c>
      <c r="AO13" s="10">
        <v>-34.799999999999997</v>
      </c>
      <c r="AP13" s="1">
        <v>-33</v>
      </c>
      <c r="AQ13" s="1">
        <v>-37.6</v>
      </c>
      <c r="AR13" s="1">
        <v>-34.4</v>
      </c>
      <c r="AS13" s="1">
        <v>-16.2</v>
      </c>
      <c r="AT13" s="1">
        <v>-3.3</v>
      </c>
      <c r="AU13" s="1">
        <v>10.1</v>
      </c>
      <c r="AV13" s="1">
        <v>14.5</v>
      </c>
      <c r="AW13" s="1">
        <v>9.8000000000000007</v>
      </c>
      <c r="AX13" s="1">
        <v>2.7</v>
      </c>
      <c r="AY13" s="1">
        <v>-15.8</v>
      </c>
      <c r="AZ13" s="1">
        <v>-31.9</v>
      </c>
      <c r="BA13" s="10">
        <v>-31.8</v>
      </c>
      <c r="BB13" s="8">
        <f t="shared" si="1"/>
        <v>-13.908333333333333</v>
      </c>
      <c r="BC13" s="1">
        <f t="shared" si="2"/>
        <v>12.3</v>
      </c>
    </row>
    <row r="14" spans="1:55" x14ac:dyDescent="0.3">
      <c r="A14" s="1">
        <v>1978</v>
      </c>
      <c r="B14" s="1">
        <v>0.64</v>
      </c>
      <c r="C14" s="5"/>
      <c r="K14" s="1">
        <v>1978</v>
      </c>
      <c r="L14" s="1">
        <v>17</v>
      </c>
      <c r="M14" s="1">
        <v>15</v>
      </c>
      <c r="N14" s="1">
        <v>43</v>
      </c>
      <c r="O14" s="1">
        <v>39</v>
      </c>
      <c r="P14" s="1">
        <v>14</v>
      </c>
      <c r="Q14" s="1">
        <v>16</v>
      </c>
      <c r="R14" s="10">
        <v>27</v>
      </c>
      <c r="S14" s="1">
        <v>43</v>
      </c>
      <c r="T14" s="1">
        <v>11</v>
      </c>
      <c r="U14" s="1">
        <v>2</v>
      </c>
      <c r="V14" s="1">
        <v>14</v>
      </c>
      <c r="W14" s="1">
        <v>11</v>
      </c>
      <c r="X14" s="1">
        <v>53</v>
      </c>
      <c r="Y14" s="1">
        <v>82</v>
      </c>
      <c r="Z14" s="1">
        <v>46</v>
      </c>
      <c r="AA14" s="1">
        <v>5</v>
      </c>
      <c r="AB14" s="1">
        <v>2</v>
      </c>
      <c r="AC14" s="1">
        <v>7</v>
      </c>
      <c r="AD14" s="10">
        <v>17</v>
      </c>
      <c r="AE14" s="1">
        <f t="shared" si="0"/>
        <v>19.666666666666668</v>
      </c>
      <c r="AF14" s="2"/>
      <c r="AG14" s="2"/>
      <c r="AH14" s="1">
        <v>1978</v>
      </c>
      <c r="AI14" s="1">
        <v>10.1</v>
      </c>
      <c r="AJ14" s="1">
        <v>14.5</v>
      </c>
      <c r="AK14" s="1">
        <v>9.8000000000000007</v>
      </c>
      <c r="AL14" s="1">
        <v>2.7</v>
      </c>
      <c r="AM14" s="1">
        <v>-15.8</v>
      </c>
      <c r="AN14" s="1">
        <v>-31.9</v>
      </c>
      <c r="AO14" s="10">
        <v>-31.8</v>
      </c>
      <c r="AP14" s="1">
        <v>-27</v>
      </c>
      <c r="AQ14" s="1">
        <v>-36.4</v>
      </c>
      <c r="AR14" s="1">
        <v>-26.9</v>
      </c>
      <c r="AS14" s="1">
        <v>-18.600000000000001</v>
      </c>
      <c r="AT14" s="1">
        <v>-0.8</v>
      </c>
      <c r="AU14" s="1">
        <v>8.4</v>
      </c>
      <c r="AV14" s="1">
        <v>12.6</v>
      </c>
      <c r="AW14" s="1">
        <v>10.5</v>
      </c>
      <c r="AX14" s="1">
        <v>0.3</v>
      </c>
      <c r="AY14" s="1">
        <v>-13.2</v>
      </c>
      <c r="AZ14" s="1">
        <v>-24.5</v>
      </c>
      <c r="BA14" s="10">
        <v>-36.4</v>
      </c>
      <c r="BB14" s="8">
        <f t="shared" si="1"/>
        <v>-12.666666666666666</v>
      </c>
      <c r="BC14" s="1">
        <f t="shared" si="2"/>
        <v>10.5</v>
      </c>
    </row>
    <row r="15" spans="1:55" x14ac:dyDescent="0.3">
      <c r="A15" s="1">
        <v>1979</v>
      </c>
      <c r="B15" s="1">
        <v>1.1879999999999999</v>
      </c>
      <c r="C15" s="5"/>
      <c r="K15" s="1">
        <v>1979</v>
      </c>
      <c r="L15" s="1">
        <v>53</v>
      </c>
      <c r="M15" s="1">
        <v>82</v>
      </c>
      <c r="N15" s="1">
        <v>46</v>
      </c>
      <c r="O15" s="1">
        <v>5</v>
      </c>
      <c r="P15" s="1">
        <v>2</v>
      </c>
      <c r="Q15" s="1">
        <v>7</v>
      </c>
      <c r="R15" s="10">
        <v>17</v>
      </c>
      <c r="S15" s="1">
        <v>16</v>
      </c>
      <c r="T15" s="1">
        <v>22</v>
      </c>
      <c r="U15" s="1">
        <v>9</v>
      </c>
      <c r="V15" s="1">
        <v>5</v>
      </c>
      <c r="W15" s="1">
        <v>4</v>
      </c>
      <c r="X15" s="1">
        <v>12</v>
      </c>
      <c r="Y15" s="1">
        <v>47</v>
      </c>
      <c r="Z15" s="1">
        <v>61</v>
      </c>
      <c r="AA15" s="1">
        <v>20</v>
      </c>
      <c r="AB15" s="1">
        <v>11</v>
      </c>
      <c r="AC15" s="1">
        <v>14</v>
      </c>
      <c r="AD15" s="10">
        <v>15</v>
      </c>
      <c r="AE15" s="1">
        <f t="shared" si="0"/>
        <v>18.5</v>
      </c>
      <c r="AF15" s="2"/>
      <c r="AG15" s="2"/>
      <c r="AH15" s="1">
        <v>1979</v>
      </c>
      <c r="AI15" s="1">
        <v>8.4</v>
      </c>
      <c r="AJ15" s="1">
        <v>12.6</v>
      </c>
      <c r="AK15" s="1">
        <v>10.5</v>
      </c>
      <c r="AL15" s="1">
        <v>0.3</v>
      </c>
      <c r="AM15" s="1">
        <v>-13.2</v>
      </c>
      <c r="AN15" s="1">
        <v>-24.5</v>
      </c>
      <c r="AO15" s="10">
        <v>-36.4</v>
      </c>
      <c r="AP15" s="1">
        <v>-27.4</v>
      </c>
      <c r="AQ15" s="1">
        <v>-24.8</v>
      </c>
      <c r="AR15" s="1">
        <v>-29.3</v>
      </c>
      <c r="AS15" s="1">
        <v>-20.5</v>
      </c>
      <c r="AT15" s="1">
        <v>-1.2</v>
      </c>
      <c r="AU15" s="1">
        <v>10.1</v>
      </c>
      <c r="AV15" s="1">
        <v>11.1</v>
      </c>
      <c r="AW15" s="1">
        <v>7</v>
      </c>
      <c r="AX15" s="1">
        <v>-0.4</v>
      </c>
      <c r="AY15" s="1">
        <v>-16.8</v>
      </c>
      <c r="AZ15" s="1">
        <v>-29.4</v>
      </c>
      <c r="BA15" s="10">
        <v>-35.799999999999997</v>
      </c>
      <c r="BB15" s="8">
        <f t="shared" si="1"/>
        <v>-13.116666666666669</v>
      </c>
      <c r="BC15" s="1">
        <f t="shared" si="2"/>
        <v>10.6</v>
      </c>
    </row>
    <row r="16" spans="1:55" x14ac:dyDescent="0.3">
      <c r="A16" s="1">
        <v>1980</v>
      </c>
      <c r="B16" s="1">
        <v>1.1539999999999999</v>
      </c>
      <c r="C16" s="5"/>
      <c r="K16" s="1">
        <v>1980</v>
      </c>
      <c r="L16" s="1">
        <v>12</v>
      </c>
      <c r="M16" s="1">
        <v>47</v>
      </c>
      <c r="N16" s="1">
        <v>61</v>
      </c>
      <c r="O16" s="1">
        <v>20</v>
      </c>
      <c r="P16" s="1">
        <v>11</v>
      </c>
      <c r="Q16" s="1">
        <v>14</v>
      </c>
      <c r="R16" s="10">
        <v>15</v>
      </c>
      <c r="S16" s="1">
        <v>10</v>
      </c>
      <c r="T16" s="1">
        <v>17</v>
      </c>
      <c r="U16" s="1">
        <v>7</v>
      </c>
      <c r="V16" s="1">
        <v>2</v>
      </c>
      <c r="W16" s="1">
        <v>1</v>
      </c>
      <c r="X16" s="1">
        <v>55</v>
      </c>
      <c r="Y16" s="1">
        <v>76</v>
      </c>
      <c r="Z16" s="1">
        <v>23</v>
      </c>
      <c r="AA16" s="1">
        <v>6</v>
      </c>
      <c r="AB16" s="1">
        <v>11</v>
      </c>
      <c r="AC16" s="1">
        <v>9</v>
      </c>
      <c r="AD16" s="10">
        <v>5</v>
      </c>
      <c r="AE16" s="1">
        <f t="shared" si="0"/>
        <v>22.333333333333332</v>
      </c>
      <c r="AF16" s="2"/>
      <c r="AG16" s="2"/>
      <c r="AH16" s="1">
        <v>1980</v>
      </c>
      <c r="AI16" s="1">
        <v>10.1</v>
      </c>
      <c r="AJ16" s="1">
        <v>11.1</v>
      </c>
      <c r="AK16" s="1">
        <v>7</v>
      </c>
      <c r="AL16" s="1">
        <v>-0.4</v>
      </c>
      <c r="AM16" s="1">
        <v>-16.8</v>
      </c>
      <c r="AN16" s="1">
        <v>-29.4</v>
      </c>
      <c r="AO16" s="10">
        <v>-35.799999999999997</v>
      </c>
      <c r="AP16" s="1">
        <v>-27.6</v>
      </c>
      <c r="AQ16" s="1">
        <v>-32.9</v>
      </c>
      <c r="AR16" s="1">
        <v>-26.1</v>
      </c>
      <c r="AS16" s="1">
        <v>-19.3</v>
      </c>
      <c r="AT16" s="1">
        <v>-1.7</v>
      </c>
      <c r="AU16" s="1">
        <v>11</v>
      </c>
      <c r="AV16" s="1">
        <v>10.9</v>
      </c>
      <c r="AW16" s="1">
        <v>9.6999999999999993</v>
      </c>
      <c r="AX16" s="1">
        <v>1.4</v>
      </c>
      <c r="AY16" s="1">
        <v>-14.7</v>
      </c>
      <c r="AZ16" s="1">
        <v>-35.4</v>
      </c>
      <c r="BA16" s="10">
        <v>-30.2</v>
      </c>
      <c r="BB16" s="8">
        <f t="shared" si="1"/>
        <v>-12.908333333333331</v>
      </c>
      <c r="BC16" s="1">
        <f t="shared" si="2"/>
        <v>10.95</v>
      </c>
    </row>
    <row r="17" spans="1:55" x14ac:dyDescent="0.3">
      <c r="A17" s="1">
        <v>1981</v>
      </c>
      <c r="B17" s="1">
        <v>0.79200000000000004</v>
      </c>
      <c r="C17" s="5"/>
      <c r="K17" s="1">
        <v>1981</v>
      </c>
      <c r="L17" s="1">
        <v>55</v>
      </c>
      <c r="M17" s="1">
        <v>76</v>
      </c>
      <c r="N17" s="1">
        <v>23</v>
      </c>
      <c r="O17" s="1">
        <v>6</v>
      </c>
      <c r="P17" s="1">
        <v>11</v>
      </c>
      <c r="Q17" s="1">
        <v>9</v>
      </c>
      <c r="R17" s="10">
        <v>5</v>
      </c>
      <c r="S17" s="1">
        <v>17</v>
      </c>
      <c r="T17" s="1">
        <v>12</v>
      </c>
      <c r="U17" s="1">
        <v>13</v>
      </c>
      <c r="V17" s="1">
        <v>14</v>
      </c>
      <c r="W17" s="1">
        <v>5</v>
      </c>
      <c r="X17" s="1">
        <v>31</v>
      </c>
      <c r="Y17" s="1">
        <v>109</v>
      </c>
      <c r="Z17" s="1">
        <v>15</v>
      </c>
      <c r="AA17" s="1">
        <v>8</v>
      </c>
      <c r="AB17" s="1">
        <v>15</v>
      </c>
      <c r="AC17" s="1">
        <v>15</v>
      </c>
      <c r="AD17" s="10">
        <v>14</v>
      </c>
      <c r="AE17" s="1">
        <f t="shared" si="0"/>
        <v>17.666666666666668</v>
      </c>
      <c r="AF17" s="2"/>
      <c r="AG17" s="2"/>
      <c r="AH17" s="1">
        <v>1981</v>
      </c>
      <c r="AI17" s="1">
        <v>11</v>
      </c>
      <c r="AJ17" s="1">
        <v>10.9</v>
      </c>
      <c r="AK17" s="1">
        <v>9.6999999999999993</v>
      </c>
      <c r="AL17" s="1">
        <v>1.4</v>
      </c>
      <c r="AM17" s="1">
        <v>-14.7</v>
      </c>
      <c r="AN17" s="1">
        <v>-35.4</v>
      </c>
      <c r="AO17" s="10">
        <v>-30.2</v>
      </c>
      <c r="AP17" s="1">
        <v>-34.1</v>
      </c>
      <c r="AQ17" s="1">
        <v>-32.4</v>
      </c>
      <c r="AR17" s="1">
        <v>-26.5</v>
      </c>
      <c r="AS17" s="1">
        <v>-15.4</v>
      </c>
      <c r="AT17" s="1">
        <v>0</v>
      </c>
      <c r="AU17" s="1">
        <v>10.7</v>
      </c>
      <c r="AV17" s="1">
        <v>11.1</v>
      </c>
      <c r="AW17" s="1">
        <v>8.9</v>
      </c>
      <c r="AX17" s="1">
        <v>1.5</v>
      </c>
      <c r="AY17" s="1">
        <v>-10.5</v>
      </c>
      <c r="AZ17" s="1">
        <v>-27.1</v>
      </c>
      <c r="BA17" s="10">
        <v>-34.1</v>
      </c>
      <c r="BB17" s="8">
        <f t="shared" si="1"/>
        <v>-12.325000000000001</v>
      </c>
      <c r="BC17" s="1">
        <f t="shared" si="2"/>
        <v>10.899999999999999</v>
      </c>
    </row>
    <row r="18" spans="1:55" x14ac:dyDescent="0.3">
      <c r="A18" s="1">
        <v>1982</v>
      </c>
      <c r="B18" s="1">
        <v>0.52600000000000002</v>
      </c>
      <c r="C18" s="5"/>
      <c r="K18" s="1">
        <v>1982</v>
      </c>
      <c r="L18" s="1">
        <v>31</v>
      </c>
      <c r="M18" s="1">
        <v>109</v>
      </c>
      <c r="N18" s="1">
        <v>15</v>
      </c>
      <c r="O18" s="1">
        <v>8</v>
      </c>
      <c r="P18" s="1">
        <v>15</v>
      </c>
      <c r="Q18" s="1">
        <v>15</v>
      </c>
      <c r="R18" s="10">
        <v>14</v>
      </c>
      <c r="S18" s="1">
        <v>10</v>
      </c>
      <c r="T18" s="1">
        <v>17</v>
      </c>
      <c r="U18" s="1">
        <v>11</v>
      </c>
      <c r="V18" s="1">
        <v>12</v>
      </c>
      <c r="W18" s="1">
        <v>8</v>
      </c>
      <c r="X18" s="1">
        <v>10</v>
      </c>
      <c r="Y18" s="1">
        <v>13</v>
      </c>
      <c r="Z18" s="1">
        <v>31</v>
      </c>
      <c r="AA18" s="1">
        <v>3</v>
      </c>
      <c r="AB18" s="1">
        <v>19</v>
      </c>
      <c r="AC18" s="1">
        <v>32</v>
      </c>
      <c r="AD18" s="10">
        <v>46</v>
      </c>
      <c r="AE18" s="1">
        <f t="shared" si="0"/>
        <v>18.5</v>
      </c>
      <c r="AF18" s="2"/>
      <c r="AG18" s="2"/>
      <c r="AH18" s="1">
        <v>1982</v>
      </c>
      <c r="AI18" s="1">
        <v>10.7</v>
      </c>
      <c r="AJ18" s="1">
        <v>11.1</v>
      </c>
      <c r="AK18" s="1">
        <v>8.9</v>
      </c>
      <c r="AL18" s="1">
        <v>1.5</v>
      </c>
      <c r="AM18" s="1">
        <v>-10.5</v>
      </c>
      <c r="AN18" s="1">
        <v>-27.1</v>
      </c>
      <c r="AO18" s="10">
        <v>-34.1</v>
      </c>
      <c r="AP18" s="1">
        <v>-33.4</v>
      </c>
      <c r="AQ18" s="1">
        <v>-26.9</v>
      </c>
      <c r="AR18" s="1">
        <v>-27.7</v>
      </c>
      <c r="AS18" s="1">
        <v>-19.600000000000001</v>
      </c>
      <c r="AT18" s="1">
        <v>-7.1</v>
      </c>
      <c r="AU18" s="1">
        <v>6.3</v>
      </c>
      <c r="AV18" s="1">
        <v>11.5</v>
      </c>
      <c r="AW18" s="1">
        <v>8.4</v>
      </c>
      <c r="AX18" s="1">
        <v>0.9</v>
      </c>
      <c r="AY18" s="1">
        <v>-12.3</v>
      </c>
      <c r="AZ18" s="1">
        <v>-35.5</v>
      </c>
      <c r="BA18" s="10">
        <v>-32.5</v>
      </c>
      <c r="BB18" s="8">
        <f t="shared" si="1"/>
        <v>-13.991666666666665</v>
      </c>
      <c r="BC18" s="1">
        <f t="shared" si="2"/>
        <v>8.9</v>
      </c>
    </row>
    <row r="19" spans="1:55" x14ac:dyDescent="0.3">
      <c r="A19" s="1">
        <v>1983</v>
      </c>
      <c r="B19" s="1">
        <v>1.0449999999999999</v>
      </c>
      <c r="C19" s="5"/>
      <c r="K19" s="1">
        <v>1983</v>
      </c>
      <c r="L19" s="1">
        <v>10</v>
      </c>
      <c r="M19" s="1">
        <v>13</v>
      </c>
      <c r="N19" s="1">
        <v>31</v>
      </c>
      <c r="O19" s="1">
        <v>3</v>
      </c>
      <c r="P19" s="1">
        <v>19</v>
      </c>
      <c r="Q19" s="1">
        <v>32</v>
      </c>
      <c r="R19" s="10">
        <v>46</v>
      </c>
      <c r="S19" s="1">
        <v>7</v>
      </c>
      <c r="T19" s="1">
        <v>2</v>
      </c>
      <c r="U19" s="1">
        <v>3</v>
      </c>
      <c r="V19" s="1">
        <v>11</v>
      </c>
      <c r="W19" s="1">
        <v>10</v>
      </c>
      <c r="X19" s="1">
        <v>17</v>
      </c>
      <c r="Y19" s="1">
        <v>35</v>
      </c>
      <c r="Z19" s="1">
        <v>59</v>
      </c>
      <c r="AA19" s="1">
        <v>19</v>
      </c>
      <c r="AB19" s="1">
        <v>7</v>
      </c>
      <c r="AC19" s="1">
        <v>11</v>
      </c>
      <c r="AD19" s="10">
        <v>41</v>
      </c>
      <c r="AE19" s="1">
        <f t="shared" si="0"/>
        <v>23.583333333333332</v>
      </c>
      <c r="AF19" s="2"/>
      <c r="AG19" s="2"/>
      <c r="AH19" s="1">
        <v>1983</v>
      </c>
      <c r="AI19" s="1">
        <v>6.3</v>
      </c>
      <c r="AJ19" s="1">
        <v>11.5</v>
      </c>
      <c r="AK19" s="1">
        <v>8.4</v>
      </c>
      <c r="AL19" s="1">
        <v>0.9</v>
      </c>
      <c r="AM19" s="1">
        <v>-12.3</v>
      </c>
      <c r="AN19" s="1">
        <v>-35.5</v>
      </c>
      <c r="AO19" s="10">
        <v>-32.5</v>
      </c>
      <c r="AP19" s="1">
        <v>-34.4</v>
      </c>
      <c r="AQ19" s="1">
        <v>-36.200000000000003</v>
      </c>
      <c r="AR19" s="1">
        <v>-26.5</v>
      </c>
      <c r="AS19" s="1">
        <v>-18.3</v>
      </c>
      <c r="AT19" s="1">
        <v>-2</v>
      </c>
      <c r="AU19" s="1">
        <v>7.9</v>
      </c>
      <c r="AV19" s="1">
        <v>14.2</v>
      </c>
      <c r="AW19" s="1">
        <v>9.1999999999999993</v>
      </c>
      <c r="AX19" s="1">
        <v>1.4</v>
      </c>
      <c r="AY19" s="1">
        <v>-17.7</v>
      </c>
      <c r="AZ19" s="1">
        <v>-33</v>
      </c>
      <c r="BA19" s="10">
        <v>-25.2</v>
      </c>
      <c r="BB19" s="8">
        <f t="shared" si="1"/>
        <v>-13.383333333333331</v>
      </c>
      <c r="BC19" s="1">
        <f t="shared" si="2"/>
        <v>11.05</v>
      </c>
    </row>
    <row r="20" spans="1:55" x14ac:dyDescent="0.3">
      <c r="A20" s="1">
        <v>1984</v>
      </c>
      <c r="B20" s="1">
        <v>0.877</v>
      </c>
      <c r="C20" s="5"/>
      <c r="K20" s="1">
        <v>1984</v>
      </c>
      <c r="L20" s="1">
        <v>17</v>
      </c>
      <c r="M20" s="1">
        <v>35</v>
      </c>
      <c r="N20" s="1">
        <v>59</v>
      </c>
      <c r="O20" s="1">
        <v>19</v>
      </c>
      <c r="P20" s="1">
        <v>7</v>
      </c>
      <c r="Q20" s="1">
        <v>11</v>
      </c>
      <c r="R20" s="10">
        <v>41</v>
      </c>
      <c r="S20" s="1">
        <v>9</v>
      </c>
      <c r="T20" s="1">
        <v>0</v>
      </c>
      <c r="U20" s="1">
        <v>3</v>
      </c>
      <c r="V20" s="1">
        <v>2</v>
      </c>
      <c r="W20" s="1">
        <v>14</v>
      </c>
      <c r="X20" s="1">
        <v>28</v>
      </c>
      <c r="Y20" s="1">
        <v>79</v>
      </c>
      <c r="Z20" s="1">
        <v>66</v>
      </c>
      <c r="AA20" s="1">
        <v>38</v>
      </c>
      <c r="AB20" s="1">
        <v>13</v>
      </c>
      <c r="AC20" s="1">
        <v>17</v>
      </c>
      <c r="AD20" s="10">
        <v>14</v>
      </c>
      <c r="AE20" s="1">
        <f t="shared" si="0"/>
        <v>21.441666666666666</v>
      </c>
      <c r="AF20" s="2"/>
      <c r="AG20" s="2"/>
      <c r="AH20" s="1">
        <v>1984</v>
      </c>
      <c r="AI20" s="1">
        <v>7.9</v>
      </c>
      <c r="AJ20" s="1">
        <v>14.2</v>
      </c>
      <c r="AK20" s="1">
        <v>9.1999999999999993</v>
      </c>
      <c r="AL20" s="1">
        <v>1.4</v>
      </c>
      <c r="AM20" s="1">
        <v>-17.7</v>
      </c>
      <c r="AN20" s="1">
        <v>-33</v>
      </c>
      <c r="AO20" s="10">
        <v>-25.2</v>
      </c>
      <c r="AP20" s="1">
        <v>-31.7</v>
      </c>
      <c r="AQ20" s="1">
        <v>-43</v>
      </c>
      <c r="AR20" s="1">
        <v>-28.3</v>
      </c>
      <c r="AS20" s="1">
        <v>-17</v>
      </c>
      <c r="AT20" s="1">
        <v>-2</v>
      </c>
      <c r="AU20" s="1">
        <v>11.3</v>
      </c>
      <c r="AV20" s="1">
        <v>11.4</v>
      </c>
      <c r="AW20" s="1">
        <v>8.1999999999999993</v>
      </c>
      <c r="AX20" s="1">
        <v>2.2999999999999998</v>
      </c>
      <c r="AY20" s="1">
        <v>-8.1</v>
      </c>
      <c r="AZ20" s="1">
        <v>-28.4</v>
      </c>
      <c r="BA20" s="10">
        <v>-36</v>
      </c>
      <c r="BB20" s="8">
        <f t="shared" si="1"/>
        <v>-13.441666666666665</v>
      </c>
      <c r="BC20" s="1">
        <f t="shared" si="2"/>
        <v>11.350000000000001</v>
      </c>
    </row>
    <row r="21" spans="1:55" x14ac:dyDescent="0.3">
      <c r="A21" s="1">
        <v>1985</v>
      </c>
      <c r="B21" s="1">
        <v>1.4610000000000001</v>
      </c>
      <c r="C21" s="5"/>
      <c r="K21" s="1">
        <v>1985</v>
      </c>
      <c r="L21" s="1">
        <v>28</v>
      </c>
      <c r="M21" s="1">
        <v>79</v>
      </c>
      <c r="N21" s="1">
        <v>66</v>
      </c>
      <c r="O21" s="1">
        <v>38</v>
      </c>
      <c r="P21" s="1">
        <v>13</v>
      </c>
      <c r="Q21" s="1">
        <v>17</v>
      </c>
      <c r="R21" s="10">
        <v>14</v>
      </c>
      <c r="S21" s="1">
        <v>12.7</v>
      </c>
      <c r="T21" s="1">
        <v>19.899999999999999</v>
      </c>
      <c r="U21" s="1">
        <v>5.6</v>
      </c>
      <c r="V21" s="1">
        <v>0.9</v>
      </c>
      <c r="W21" s="1">
        <v>6.6</v>
      </c>
      <c r="X21" s="1">
        <v>19.899999999999999</v>
      </c>
      <c r="Y21" s="1">
        <v>40.1</v>
      </c>
      <c r="Z21" s="1">
        <v>74.900000000000006</v>
      </c>
      <c r="AA21" s="1">
        <v>4.5</v>
      </c>
      <c r="AB21" s="1">
        <v>11.6</v>
      </c>
      <c r="AC21" s="1">
        <v>37.9</v>
      </c>
      <c r="AD21" s="10">
        <v>22.7</v>
      </c>
      <c r="AE21" s="1">
        <f t="shared" si="0"/>
        <v>16.563636363636366</v>
      </c>
      <c r="AF21" s="2"/>
      <c r="AG21" s="2"/>
      <c r="AH21" s="1">
        <v>1985</v>
      </c>
      <c r="AI21" s="1">
        <v>11.3</v>
      </c>
      <c r="AJ21" s="1">
        <v>11.4</v>
      </c>
      <c r="AK21" s="1">
        <v>8.1999999999999993</v>
      </c>
      <c r="AL21" s="1">
        <v>2.2999999999999998</v>
      </c>
      <c r="AM21" s="1">
        <v>-8.1</v>
      </c>
      <c r="AN21" s="1">
        <v>-28.4</v>
      </c>
      <c r="AO21" s="10">
        <v>-36</v>
      </c>
      <c r="AP21" s="1">
        <v>-32.1</v>
      </c>
      <c r="AQ21" s="1">
        <v>-30.1</v>
      </c>
      <c r="AR21" s="1">
        <v>-34.200000000000003</v>
      </c>
      <c r="AS21" s="1">
        <v>-20.399999999999999</v>
      </c>
      <c r="AT21" s="1">
        <v>-5.6</v>
      </c>
      <c r="AU21" s="1">
        <v>7.7</v>
      </c>
      <c r="AV21" s="1">
        <v>15</v>
      </c>
      <c r="AW21" s="1">
        <v>7.8</v>
      </c>
      <c r="AX21" s="1">
        <v>-0.1</v>
      </c>
      <c r="AY21" s="1">
        <v>-15.8</v>
      </c>
      <c r="AZ21" s="1">
        <v>-17.7</v>
      </c>
      <c r="BA21" s="10">
        <v>-28</v>
      </c>
      <c r="BB21" s="8">
        <f t="shared" si="1"/>
        <v>-12.791666666666666</v>
      </c>
      <c r="BC21" s="1">
        <f t="shared" si="2"/>
        <v>11.35</v>
      </c>
    </row>
    <row r="22" spans="1:55" x14ac:dyDescent="0.3">
      <c r="A22" s="1">
        <v>1986</v>
      </c>
      <c r="B22" s="1">
        <v>0.84799999999999998</v>
      </c>
      <c r="C22" s="5"/>
      <c r="K22" s="1">
        <v>1986</v>
      </c>
      <c r="L22" s="1">
        <v>19.899999999999999</v>
      </c>
      <c r="M22" s="1">
        <v>40.1</v>
      </c>
      <c r="N22" s="1">
        <v>74.900000000000006</v>
      </c>
      <c r="O22" s="1">
        <v>4.5</v>
      </c>
      <c r="P22" s="1">
        <v>11.6</v>
      </c>
      <c r="Q22" s="1">
        <v>37.9</v>
      </c>
      <c r="R22" s="10">
        <v>22.7</v>
      </c>
      <c r="S22" s="1">
        <v>5.3</v>
      </c>
      <c r="T22" s="1" t="s">
        <v>41</v>
      </c>
      <c r="U22" s="1">
        <v>2.4</v>
      </c>
      <c r="V22" s="1">
        <v>1.5</v>
      </c>
      <c r="W22" s="1">
        <v>1.2</v>
      </c>
      <c r="X22" s="1">
        <v>16.5</v>
      </c>
      <c r="Y22" s="1">
        <v>70.599999999999994</v>
      </c>
      <c r="Z22" s="1">
        <v>19.3</v>
      </c>
      <c r="AA22" s="1">
        <v>32.6</v>
      </c>
      <c r="AB22" s="1">
        <v>9.6999999999999993</v>
      </c>
      <c r="AC22" s="1">
        <v>11.8</v>
      </c>
      <c r="AD22" s="10">
        <v>11.3</v>
      </c>
      <c r="AE22" s="1">
        <f t="shared" si="0"/>
        <v>16.836363636363636</v>
      </c>
      <c r="AF22" s="2"/>
      <c r="AG22" s="2"/>
      <c r="AH22" s="1">
        <v>1986</v>
      </c>
      <c r="AI22" s="1">
        <v>7.7</v>
      </c>
      <c r="AJ22" s="1">
        <v>15</v>
      </c>
      <c r="AK22" s="1">
        <v>7.8</v>
      </c>
      <c r="AL22" s="1">
        <v>-0.1</v>
      </c>
      <c r="AM22" s="1">
        <v>-15.8</v>
      </c>
      <c r="AN22" s="1">
        <v>-17.7</v>
      </c>
      <c r="AO22" s="10">
        <v>-28</v>
      </c>
      <c r="AP22" s="1">
        <v>-40.299999999999997</v>
      </c>
      <c r="AQ22" s="1">
        <v>-29.5</v>
      </c>
      <c r="AR22" s="1">
        <v>-30.2</v>
      </c>
      <c r="AS22" s="1">
        <v>-15.4</v>
      </c>
      <c r="AT22" s="1">
        <v>-1.9</v>
      </c>
      <c r="AU22" s="1">
        <v>10.1</v>
      </c>
      <c r="AV22" s="1">
        <v>10.1</v>
      </c>
      <c r="AW22" s="1">
        <v>6.9</v>
      </c>
      <c r="AX22" s="1">
        <v>-2.2999999999999998</v>
      </c>
      <c r="AY22" s="1">
        <v>-15.5</v>
      </c>
      <c r="AZ22" s="1">
        <v>-21.1</v>
      </c>
      <c r="BA22" s="10">
        <v>-31.1</v>
      </c>
      <c r="BB22" s="8">
        <f t="shared" si="1"/>
        <v>-13.350000000000001</v>
      </c>
      <c r="BC22" s="1">
        <f t="shared" si="2"/>
        <v>10.1</v>
      </c>
    </row>
    <row r="23" spans="1:55" x14ac:dyDescent="0.3">
      <c r="A23" s="1">
        <v>1987</v>
      </c>
      <c r="B23" s="1">
        <v>0.48399999999999999</v>
      </c>
      <c r="C23" s="5"/>
      <c r="K23" s="1">
        <v>1987</v>
      </c>
      <c r="L23" s="1">
        <v>16.5</v>
      </c>
      <c r="M23" s="1">
        <v>70.599999999999994</v>
      </c>
      <c r="N23" s="1">
        <v>19.3</v>
      </c>
      <c r="O23" s="1">
        <v>32.6</v>
      </c>
      <c r="P23" s="1">
        <v>9.6999999999999993</v>
      </c>
      <c r="Q23" s="1">
        <v>11.8</v>
      </c>
      <c r="R23" s="10">
        <v>11.3</v>
      </c>
      <c r="S23" s="1">
        <v>7.9</v>
      </c>
      <c r="T23" s="1">
        <v>1.6</v>
      </c>
      <c r="U23" s="1">
        <v>9.1</v>
      </c>
      <c r="V23" s="1">
        <v>14.9</v>
      </c>
      <c r="W23" s="1">
        <v>4.2</v>
      </c>
      <c r="X23" s="1">
        <v>15</v>
      </c>
      <c r="Y23" s="1">
        <v>41.4</v>
      </c>
      <c r="Z23" s="1">
        <v>54.4</v>
      </c>
      <c r="AA23" s="1">
        <v>11.3</v>
      </c>
      <c r="AB23" s="1">
        <v>7.7</v>
      </c>
      <c r="AC23" s="1" t="s">
        <v>41</v>
      </c>
      <c r="AD23" s="10">
        <v>17.7</v>
      </c>
      <c r="AE23" s="1">
        <f t="shared" si="0"/>
        <v>11.308333333333332</v>
      </c>
      <c r="AF23" s="2"/>
      <c r="AG23" s="2"/>
      <c r="AH23" s="1">
        <v>1987</v>
      </c>
      <c r="AI23" s="1">
        <v>10.1</v>
      </c>
      <c r="AJ23" s="1">
        <v>10.1</v>
      </c>
      <c r="AK23" s="1">
        <v>6.9</v>
      </c>
      <c r="AL23" s="1">
        <v>-2.2999999999999998</v>
      </c>
      <c r="AM23" s="1">
        <v>-15.5</v>
      </c>
      <c r="AN23" s="1">
        <v>-21.1</v>
      </c>
      <c r="AO23" s="10">
        <v>-31.1</v>
      </c>
      <c r="AP23" s="1">
        <v>-32.200000000000003</v>
      </c>
      <c r="AQ23" s="1">
        <v>-41.2</v>
      </c>
      <c r="AR23" s="1">
        <v>-26.1</v>
      </c>
      <c r="AS23" s="1">
        <v>-19.899999999999999</v>
      </c>
      <c r="AT23" s="1">
        <v>-2.4</v>
      </c>
      <c r="AU23" s="1">
        <v>8.1</v>
      </c>
      <c r="AV23" s="1">
        <v>13.4</v>
      </c>
      <c r="AW23" s="1">
        <v>10.1</v>
      </c>
      <c r="AX23" s="1">
        <v>-0.8</v>
      </c>
      <c r="AY23" s="1">
        <v>-12</v>
      </c>
      <c r="AZ23" s="1">
        <v>-31.6</v>
      </c>
      <c r="BA23" s="10">
        <v>-41.4</v>
      </c>
      <c r="BB23" s="8">
        <f t="shared" si="1"/>
        <v>-14.66666666666667</v>
      </c>
      <c r="BC23" s="1">
        <f t="shared" si="2"/>
        <v>10.75</v>
      </c>
    </row>
    <row r="24" spans="1:55" x14ac:dyDescent="0.3">
      <c r="A24" s="1">
        <v>1988</v>
      </c>
      <c r="B24" s="1">
        <v>1.105</v>
      </c>
      <c r="C24" s="5"/>
      <c r="K24" s="1">
        <v>1988</v>
      </c>
      <c r="L24" s="1">
        <v>15</v>
      </c>
      <c r="M24" s="1">
        <v>41.4</v>
      </c>
      <c r="N24" s="1">
        <v>54.4</v>
      </c>
      <c r="O24" s="1">
        <v>11.3</v>
      </c>
      <c r="P24" s="1">
        <v>7.7</v>
      </c>
      <c r="Q24" s="1" t="s">
        <v>41</v>
      </c>
      <c r="R24" s="10">
        <v>17.7</v>
      </c>
      <c r="S24" s="1">
        <v>15.6</v>
      </c>
      <c r="T24" s="1">
        <v>5.0999999999999996</v>
      </c>
      <c r="U24" s="1">
        <v>0.2</v>
      </c>
      <c r="V24" s="1">
        <v>7.3</v>
      </c>
      <c r="W24" s="1">
        <v>0.7</v>
      </c>
      <c r="X24" s="1">
        <v>12.2</v>
      </c>
      <c r="Y24" s="1">
        <v>34.6</v>
      </c>
      <c r="Z24" s="1">
        <v>20.5</v>
      </c>
      <c r="AA24" s="1">
        <v>17.2</v>
      </c>
      <c r="AB24" s="1">
        <v>10.3</v>
      </c>
      <c r="AC24" s="1">
        <v>1</v>
      </c>
      <c r="AD24" s="10">
        <v>11</v>
      </c>
      <c r="AE24" s="1">
        <f t="shared" si="0"/>
        <v>22.445454545454542</v>
      </c>
      <c r="AF24" s="2"/>
      <c r="AG24" s="2"/>
      <c r="AH24" s="1">
        <v>1988</v>
      </c>
      <c r="AI24" s="1">
        <v>8.1</v>
      </c>
      <c r="AJ24" s="1">
        <v>13.4</v>
      </c>
      <c r="AK24" s="1">
        <v>10.1</v>
      </c>
      <c r="AL24" s="1">
        <v>-0.8</v>
      </c>
      <c r="AM24" s="1">
        <v>-12</v>
      </c>
      <c r="AN24" s="1">
        <v>-31.6</v>
      </c>
      <c r="AO24" s="10">
        <v>-41.4</v>
      </c>
      <c r="AP24" s="1">
        <v>-31.9</v>
      </c>
      <c r="AQ24" s="1">
        <v>-30.6</v>
      </c>
      <c r="AR24" s="1">
        <v>-31.3</v>
      </c>
      <c r="AS24" s="1">
        <v>-17.100000000000001</v>
      </c>
      <c r="AT24" s="1">
        <v>-1.5</v>
      </c>
      <c r="AU24" s="1">
        <v>10.5</v>
      </c>
      <c r="AV24" s="1">
        <v>14.1</v>
      </c>
      <c r="AW24" s="1">
        <v>7.5</v>
      </c>
      <c r="AX24" s="1">
        <v>1.5</v>
      </c>
      <c r="AY24" s="1">
        <v>-13.9</v>
      </c>
      <c r="AZ24" s="1">
        <v>-34.700000000000003</v>
      </c>
      <c r="BA24" s="10">
        <v>-35.4</v>
      </c>
      <c r="BB24" s="8">
        <f t="shared" si="1"/>
        <v>-13.566666666666668</v>
      </c>
      <c r="BC24" s="1">
        <f t="shared" si="2"/>
        <v>12.3</v>
      </c>
    </row>
    <row r="25" spans="1:55" x14ac:dyDescent="0.3">
      <c r="A25" s="1">
        <v>1989</v>
      </c>
      <c r="B25" s="1">
        <v>0.878</v>
      </c>
      <c r="C25" s="5"/>
      <c r="K25" s="1">
        <v>1989</v>
      </c>
      <c r="L25" s="1">
        <v>12.2</v>
      </c>
      <c r="M25" s="1">
        <v>34.6</v>
      </c>
      <c r="N25" s="1">
        <v>20.5</v>
      </c>
      <c r="O25" s="1">
        <v>17.2</v>
      </c>
      <c r="P25" s="1">
        <v>10.3</v>
      </c>
      <c r="Q25" s="1">
        <v>1</v>
      </c>
      <c r="R25" s="10">
        <v>11</v>
      </c>
      <c r="S25" s="1">
        <v>11.3</v>
      </c>
      <c r="T25" s="1">
        <v>43.6</v>
      </c>
      <c r="U25" s="1">
        <v>14.1</v>
      </c>
      <c r="V25" s="1">
        <v>15</v>
      </c>
      <c r="W25" s="1">
        <v>13.1</v>
      </c>
      <c r="X25" s="1" t="s">
        <v>41</v>
      </c>
      <c r="Y25" s="1">
        <v>37.1</v>
      </c>
      <c r="Z25" s="1">
        <v>50.2</v>
      </c>
      <c r="AA25" s="1">
        <v>18.7</v>
      </c>
      <c r="AB25" s="1">
        <v>15.6</v>
      </c>
      <c r="AC25" s="1">
        <v>22.2</v>
      </c>
      <c r="AD25" s="10">
        <v>6</v>
      </c>
      <c r="AE25" s="1">
        <f t="shared" si="0"/>
        <v>24.625</v>
      </c>
      <c r="AF25" s="2"/>
      <c r="AG25" s="2"/>
      <c r="AH25" s="1">
        <v>1989</v>
      </c>
      <c r="AI25" s="1">
        <v>10.5</v>
      </c>
      <c r="AJ25" s="1">
        <v>14.1</v>
      </c>
      <c r="AK25" s="1">
        <v>7.5</v>
      </c>
      <c r="AL25" s="1">
        <v>1.5</v>
      </c>
      <c r="AM25" s="1">
        <v>-13.9</v>
      </c>
      <c r="AN25" s="1">
        <v>-34.700000000000003</v>
      </c>
      <c r="AO25" s="10">
        <v>-35.4</v>
      </c>
      <c r="AP25" s="1">
        <v>-42.4</v>
      </c>
      <c r="AQ25" s="1">
        <v>-23.4</v>
      </c>
      <c r="AR25" s="1">
        <v>-27.6</v>
      </c>
      <c r="AS25" s="1">
        <v>-19.100000000000001</v>
      </c>
      <c r="AT25" s="1">
        <v>-2.5</v>
      </c>
      <c r="AU25" s="1">
        <v>12.1</v>
      </c>
      <c r="AV25" s="1">
        <v>11.7</v>
      </c>
      <c r="AW25" s="1">
        <v>8.3000000000000007</v>
      </c>
      <c r="AX25" s="1">
        <v>2.8</v>
      </c>
      <c r="AY25" s="1">
        <v>-11.9</v>
      </c>
      <c r="AZ25" s="1">
        <v>-32.799999999999997</v>
      </c>
      <c r="BA25" s="10">
        <v>-30.8</v>
      </c>
      <c r="BB25" s="8">
        <f t="shared" si="1"/>
        <v>-12.966666666666669</v>
      </c>
      <c r="BC25" s="1">
        <f t="shared" si="2"/>
        <v>11.899999999999999</v>
      </c>
    </row>
    <row r="26" spans="1:55" x14ac:dyDescent="0.3">
      <c r="A26" s="1">
        <v>1990</v>
      </c>
      <c r="B26" s="1">
        <v>0.61599999999999999</v>
      </c>
      <c r="C26" s="5"/>
      <c r="K26" s="1">
        <v>1990</v>
      </c>
      <c r="L26" s="1" t="s">
        <v>41</v>
      </c>
      <c r="M26" s="1">
        <v>37.1</v>
      </c>
      <c r="N26" s="1">
        <v>50.2</v>
      </c>
      <c r="O26" s="1">
        <v>18.7</v>
      </c>
      <c r="P26" s="1">
        <v>15.6</v>
      </c>
      <c r="Q26" s="1">
        <v>22.2</v>
      </c>
      <c r="R26" s="10">
        <v>6</v>
      </c>
      <c r="S26" s="1">
        <v>2.2000000000000002</v>
      </c>
      <c r="T26" s="1">
        <v>2.4</v>
      </c>
      <c r="U26" s="1">
        <v>3.5</v>
      </c>
      <c r="V26" s="1">
        <v>5.8</v>
      </c>
      <c r="W26" s="1">
        <v>17.3</v>
      </c>
      <c r="X26" s="1">
        <v>51.9</v>
      </c>
      <c r="Y26" s="1">
        <v>54.9</v>
      </c>
      <c r="Z26" s="1">
        <v>43.3</v>
      </c>
      <c r="AA26" s="1">
        <v>47.9</v>
      </c>
      <c r="AB26" s="1">
        <v>18.7</v>
      </c>
      <c r="AC26" s="1">
        <v>38.799999999999997</v>
      </c>
      <c r="AD26" s="10">
        <v>8.8000000000000007</v>
      </c>
      <c r="AE26" s="1">
        <f t="shared" si="0"/>
        <v>14.883333333333333</v>
      </c>
      <c r="AF26" s="2"/>
      <c r="AG26" s="2"/>
      <c r="AH26" s="1">
        <v>1990</v>
      </c>
      <c r="AI26" s="1">
        <v>12.1</v>
      </c>
      <c r="AJ26" s="1">
        <v>11.7</v>
      </c>
      <c r="AK26" s="1">
        <v>8.3000000000000007</v>
      </c>
      <c r="AL26" s="1">
        <v>2.8</v>
      </c>
      <c r="AM26" s="1">
        <v>-11.9</v>
      </c>
      <c r="AN26" s="1">
        <v>-32.799999999999997</v>
      </c>
      <c r="AO26" s="10">
        <v>-30.8</v>
      </c>
      <c r="AP26" s="1">
        <v>-39.1</v>
      </c>
      <c r="AQ26" s="1">
        <v>-43.1</v>
      </c>
      <c r="AR26" s="1">
        <v>-26.2</v>
      </c>
      <c r="AS26" s="1">
        <v>-12.4</v>
      </c>
      <c r="AT26" s="1">
        <v>-0.6</v>
      </c>
      <c r="AU26" s="1">
        <v>10</v>
      </c>
      <c r="AV26" s="1">
        <v>12.9</v>
      </c>
      <c r="AW26" s="1">
        <v>9.9</v>
      </c>
      <c r="AX26" s="1">
        <v>0.2</v>
      </c>
      <c r="AY26" s="1">
        <v>-15.4</v>
      </c>
      <c r="AZ26" s="1">
        <v>-25.1</v>
      </c>
      <c r="BA26" s="10">
        <v>-35.200000000000003</v>
      </c>
      <c r="BB26" s="8">
        <f t="shared" si="1"/>
        <v>-13.675000000000002</v>
      </c>
      <c r="BC26" s="1">
        <f t="shared" si="2"/>
        <v>11.45</v>
      </c>
    </row>
    <row r="27" spans="1:55" x14ac:dyDescent="0.3">
      <c r="A27" s="1">
        <v>1991</v>
      </c>
      <c r="B27" s="1">
        <v>1.1519999999999999</v>
      </c>
      <c r="C27" s="5"/>
      <c r="K27" s="1">
        <v>1991</v>
      </c>
      <c r="L27" s="1">
        <v>51.9</v>
      </c>
      <c r="M27" s="1">
        <v>54.9</v>
      </c>
      <c r="N27" s="1">
        <v>43.3</v>
      </c>
      <c r="O27" s="1">
        <v>47.9</v>
      </c>
      <c r="P27" s="1">
        <v>18.7</v>
      </c>
      <c r="Q27" s="1">
        <v>38.799999999999997</v>
      </c>
      <c r="R27" s="10">
        <v>8.8000000000000007</v>
      </c>
      <c r="S27" s="1">
        <v>3.2</v>
      </c>
      <c r="T27" s="1">
        <v>17.7</v>
      </c>
      <c r="U27" s="1">
        <v>18</v>
      </c>
      <c r="V27" s="1">
        <v>3.6</v>
      </c>
      <c r="W27" s="1">
        <v>6.1</v>
      </c>
      <c r="X27" s="1">
        <v>33.6</v>
      </c>
      <c r="Y27" s="1">
        <v>9.4</v>
      </c>
      <c r="Z27" s="1">
        <v>38.299999999999997</v>
      </c>
      <c r="AA27" s="1">
        <v>15.7</v>
      </c>
      <c r="AB27" s="1">
        <v>8</v>
      </c>
      <c r="AC27" s="1">
        <v>18.100000000000001</v>
      </c>
      <c r="AD27" s="10">
        <v>6.9</v>
      </c>
      <c r="AE27" s="1">
        <f t="shared" si="0"/>
        <v>11.841666666666667</v>
      </c>
      <c r="AF27" s="2"/>
      <c r="AG27" s="2"/>
      <c r="AH27" s="1">
        <v>1991</v>
      </c>
      <c r="AI27" s="1">
        <v>10</v>
      </c>
      <c r="AJ27" s="1">
        <v>12.9</v>
      </c>
      <c r="AK27" s="1">
        <v>9.9</v>
      </c>
      <c r="AL27" s="1">
        <v>0.2</v>
      </c>
      <c r="AM27" s="1">
        <v>-15.4</v>
      </c>
      <c r="AN27" s="1">
        <v>-25.1</v>
      </c>
      <c r="AO27" s="10">
        <v>-35.200000000000003</v>
      </c>
      <c r="AP27" s="1">
        <v>-38.9</v>
      </c>
      <c r="AQ27" s="1">
        <v>-36.4</v>
      </c>
      <c r="AR27" s="1">
        <v>-26.5</v>
      </c>
      <c r="AS27" s="1">
        <v>-17.7</v>
      </c>
      <c r="AT27" s="1">
        <v>-1.1000000000000001</v>
      </c>
      <c r="AU27" s="1">
        <v>14.7</v>
      </c>
      <c r="AV27" s="1">
        <v>15.7</v>
      </c>
      <c r="AW27" s="1">
        <v>12.8</v>
      </c>
      <c r="AX27" s="1">
        <v>1.6</v>
      </c>
      <c r="AY27" s="1">
        <v>-9.1</v>
      </c>
      <c r="AZ27" s="1">
        <v>-20.399999999999999</v>
      </c>
      <c r="BA27" s="10">
        <v>-36.6</v>
      </c>
      <c r="BB27" s="8">
        <f t="shared" si="1"/>
        <v>-11.824999999999998</v>
      </c>
      <c r="BC27" s="1">
        <f t="shared" si="2"/>
        <v>15.2</v>
      </c>
    </row>
    <row r="28" spans="1:55" x14ac:dyDescent="0.3">
      <c r="A28" s="1">
        <v>1992</v>
      </c>
      <c r="B28" s="1">
        <v>0.27900000000000003</v>
      </c>
      <c r="C28" s="5"/>
      <c r="K28" s="1">
        <v>1992</v>
      </c>
      <c r="L28" s="1">
        <v>33.6</v>
      </c>
      <c r="M28" s="1">
        <v>9.4</v>
      </c>
      <c r="N28" s="1">
        <v>38.299999999999997</v>
      </c>
      <c r="O28" s="1">
        <v>15.7</v>
      </c>
      <c r="P28" s="1">
        <v>8</v>
      </c>
      <c r="Q28" s="1">
        <v>18.100000000000001</v>
      </c>
      <c r="R28" s="10">
        <v>6.9</v>
      </c>
      <c r="S28" s="1">
        <v>11</v>
      </c>
      <c r="T28" s="1">
        <v>14.9</v>
      </c>
      <c r="U28" s="1">
        <v>2.1</v>
      </c>
      <c r="V28" s="1">
        <v>11.3</v>
      </c>
      <c r="W28" s="1">
        <v>7.8</v>
      </c>
      <c r="X28" s="1">
        <v>19</v>
      </c>
      <c r="Y28" s="1">
        <v>12.8</v>
      </c>
      <c r="Z28" s="1">
        <v>18.2</v>
      </c>
      <c r="AA28" s="1">
        <v>6.8</v>
      </c>
      <c r="AB28" s="1">
        <v>9.1</v>
      </c>
      <c r="AC28" s="1">
        <v>13.8</v>
      </c>
      <c r="AD28" s="10">
        <v>15.3</v>
      </c>
      <c r="AE28" s="1">
        <f t="shared" si="0"/>
        <v>11.508333333333333</v>
      </c>
      <c r="AF28" s="2"/>
      <c r="AG28" s="2"/>
      <c r="AH28" s="1">
        <v>1992</v>
      </c>
      <c r="AI28" s="1">
        <v>14.7</v>
      </c>
      <c r="AJ28" s="1">
        <v>15.7</v>
      </c>
      <c r="AK28" s="1">
        <v>12.8</v>
      </c>
      <c r="AL28" s="1">
        <v>1.6</v>
      </c>
      <c r="AM28" s="1">
        <v>-9.1</v>
      </c>
      <c r="AN28" s="1">
        <v>-20.399999999999999</v>
      </c>
      <c r="AO28" s="10">
        <v>-36.6</v>
      </c>
      <c r="AP28" s="1">
        <v>-36.200000000000003</v>
      </c>
      <c r="AQ28" s="1">
        <v>-30.8</v>
      </c>
      <c r="AR28" s="1">
        <v>-32.6</v>
      </c>
      <c r="AS28" s="1">
        <v>-14.4</v>
      </c>
      <c r="AT28" s="1">
        <v>-3.6</v>
      </c>
      <c r="AU28" s="1">
        <v>9.3000000000000007</v>
      </c>
      <c r="AV28" s="1">
        <v>13.2</v>
      </c>
      <c r="AW28" s="1">
        <v>4.7</v>
      </c>
      <c r="AX28" s="1">
        <v>-2.8</v>
      </c>
      <c r="AY28" s="1">
        <v>-17.899999999999999</v>
      </c>
      <c r="AZ28" s="1">
        <v>-27.1</v>
      </c>
      <c r="BA28" s="10">
        <v>-37.6</v>
      </c>
      <c r="BB28" s="8">
        <f t="shared" si="1"/>
        <v>-14.649999999999999</v>
      </c>
      <c r="BC28" s="1">
        <f t="shared" si="2"/>
        <v>11.25</v>
      </c>
    </row>
    <row r="29" spans="1:55" x14ac:dyDescent="0.3">
      <c r="A29" s="1">
        <v>1993</v>
      </c>
      <c r="B29" s="1">
        <v>0.73</v>
      </c>
      <c r="C29" s="5"/>
      <c r="K29" s="1">
        <v>1993</v>
      </c>
      <c r="L29" s="1">
        <v>19</v>
      </c>
      <c r="M29" s="1">
        <v>12.8</v>
      </c>
      <c r="N29" s="1">
        <v>18.2</v>
      </c>
      <c r="O29" s="1">
        <v>6.8</v>
      </c>
      <c r="P29" s="1">
        <v>9.1</v>
      </c>
      <c r="Q29" s="1">
        <v>13.8</v>
      </c>
      <c r="R29" s="10">
        <v>15.3</v>
      </c>
      <c r="S29" s="1">
        <v>12</v>
      </c>
      <c r="T29" s="1">
        <v>6.1</v>
      </c>
      <c r="U29" s="1">
        <v>3.6</v>
      </c>
      <c r="V29" s="1">
        <v>7.9</v>
      </c>
      <c r="W29" s="1">
        <v>5.8</v>
      </c>
      <c r="X29" s="1">
        <v>11.4</v>
      </c>
      <c r="Y29" s="1">
        <v>32</v>
      </c>
      <c r="Z29" s="1">
        <v>23.9</v>
      </c>
      <c r="AA29" s="1">
        <v>9.1999999999999993</v>
      </c>
      <c r="AB29" s="1">
        <v>14.6</v>
      </c>
      <c r="AC29" s="1">
        <v>7.8</v>
      </c>
      <c r="AD29" s="10">
        <v>3.8</v>
      </c>
      <c r="AE29" s="1">
        <f t="shared" si="0"/>
        <v>7.6111111111111107</v>
      </c>
      <c r="AF29" s="2"/>
      <c r="AG29" s="2"/>
      <c r="AH29" s="1">
        <v>1993</v>
      </c>
      <c r="AI29" s="1">
        <v>9.3000000000000007</v>
      </c>
      <c r="AJ29" s="1">
        <v>13.2</v>
      </c>
      <c r="AK29" s="1">
        <v>4.7</v>
      </c>
      <c r="AL29" s="1">
        <v>-2.8</v>
      </c>
      <c r="AM29" s="1">
        <v>-17.899999999999999</v>
      </c>
      <c r="AN29" s="1">
        <v>-27.1</v>
      </c>
      <c r="AO29" s="10">
        <v>-37.6</v>
      </c>
      <c r="AP29" s="1">
        <v>-41.7</v>
      </c>
      <c r="AQ29" s="1">
        <v>-25</v>
      </c>
      <c r="AR29" s="1">
        <v>-30.1</v>
      </c>
      <c r="AS29" s="1">
        <v>-16.600000000000001</v>
      </c>
      <c r="AT29" s="1">
        <v>-2.9</v>
      </c>
      <c r="AU29" s="1">
        <v>10.5</v>
      </c>
      <c r="AV29" s="1">
        <v>15.6</v>
      </c>
      <c r="AW29" s="1">
        <v>6.7</v>
      </c>
      <c r="AX29" s="1">
        <v>-2.1</v>
      </c>
      <c r="AY29" s="1">
        <v>-17.8</v>
      </c>
      <c r="AZ29" s="1">
        <v>-30</v>
      </c>
      <c r="BA29" s="10">
        <v>-45.6</v>
      </c>
      <c r="BB29" s="8">
        <f t="shared" si="1"/>
        <v>-14.916666666666666</v>
      </c>
      <c r="BC29" s="1">
        <f t="shared" si="2"/>
        <v>13.05</v>
      </c>
    </row>
    <row r="30" spans="1:55" x14ac:dyDescent="0.3">
      <c r="A30" s="1">
        <v>1994</v>
      </c>
      <c r="B30" s="1">
        <v>1.0089999999999999</v>
      </c>
      <c r="C30" s="5"/>
      <c r="K30" s="1">
        <v>1994</v>
      </c>
      <c r="L30" s="1">
        <v>11.4</v>
      </c>
      <c r="M30" s="1">
        <v>32</v>
      </c>
      <c r="N30" s="1">
        <v>23.9</v>
      </c>
      <c r="O30" s="1">
        <v>9.1999999999999993</v>
      </c>
      <c r="P30" s="1">
        <v>14.6</v>
      </c>
      <c r="Q30" s="1">
        <v>7.8</v>
      </c>
      <c r="R30" s="10">
        <v>3.8</v>
      </c>
      <c r="S30" s="1">
        <v>5.7</v>
      </c>
      <c r="T30" s="1">
        <v>12.4</v>
      </c>
      <c r="U30" s="1" t="s">
        <v>41</v>
      </c>
      <c r="V30" s="1">
        <v>6.1</v>
      </c>
      <c r="W30" s="1">
        <v>4.5</v>
      </c>
      <c r="X30" s="1">
        <v>2.9</v>
      </c>
      <c r="Y30" s="1">
        <v>5.3</v>
      </c>
      <c r="Z30" s="1">
        <v>20.7</v>
      </c>
      <c r="AA30" s="1" t="s">
        <v>41</v>
      </c>
      <c r="AB30" s="1" t="s">
        <v>41</v>
      </c>
      <c r="AC30" s="1">
        <v>9.4</v>
      </c>
      <c r="AD30" s="10">
        <v>1.5</v>
      </c>
      <c r="AE30" s="1">
        <f t="shared" si="0"/>
        <v>11.154545454545454</v>
      </c>
      <c r="AF30" s="2"/>
      <c r="AG30" s="2"/>
      <c r="AH30" s="1">
        <v>1994</v>
      </c>
      <c r="AI30" s="1">
        <v>10.5</v>
      </c>
      <c r="AJ30" s="1">
        <v>15.6</v>
      </c>
      <c r="AK30" s="1">
        <v>6.7</v>
      </c>
      <c r="AL30" s="1">
        <v>-2.1</v>
      </c>
      <c r="AM30" s="1">
        <v>-17.8</v>
      </c>
      <c r="AN30" s="1">
        <v>-30</v>
      </c>
      <c r="AO30" s="10">
        <v>-45.6</v>
      </c>
      <c r="AP30" s="1">
        <v>-31.9</v>
      </c>
      <c r="AQ30" s="1">
        <v>-21.3</v>
      </c>
      <c r="AR30" s="1">
        <v>-32.4</v>
      </c>
      <c r="AS30" s="1">
        <v>-19.399999999999999</v>
      </c>
      <c r="AT30" s="1">
        <v>-3.6</v>
      </c>
      <c r="AU30" s="1">
        <v>12.1</v>
      </c>
      <c r="AV30" s="1">
        <v>10.9</v>
      </c>
      <c r="AW30" s="1">
        <v>6.7</v>
      </c>
      <c r="AX30" s="1">
        <v>1.5</v>
      </c>
      <c r="AY30" s="1">
        <v>-12</v>
      </c>
      <c r="AZ30" s="1">
        <v>-32.200000000000003</v>
      </c>
      <c r="BA30" s="10">
        <v>-37.5</v>
      </c>
      <c r="BB30" s="8">
        <f t="shared" si="1"/>
        <v>-13.258333333333333</v>
      </c>
      <c r="BC30" s="1">
        <f t="shared" si="2"/>
        <v>11.5</v>
      </c>
    </row>
    <row r="31" spans="1:55" x14ac:dyDescent="0.3">
      <c r="A31" s="1">
        <v>1995</v>
      </c>
      <c r="B31" s="1">
        <v>0.89700000000000002</v>
      </c>
      <c r="C31" s="5"/>
      <c r="K31" s="1">
        <v>1995</v>
      </c>
      <c r="L31" s="1">
        <v>2.9</v>
      </c>
      <c r="M31" s="1">
        <v>5.3</v>
      </c>
      <c r="N31" s="1">
        <v>20.7</v>
      </c>
      <c r="O31" s="1" t="s">
        <v>41</v>
      </c>
      <c r="P31" s="1" t="s">
        <v>41</v>
      </c>
      <c r="Q31" s="1">
        <v>9.4</v>
      </c>
      <c r="R31" s="10">
        <v>1.5</v>
      </c>
      <c r="S31" s="1">
        <v>14.4</v>
      </c>
      <c r="T31" s="1">
        <v>4.2</v>
      </c>
      <c r="U31" s="1">
        <v>2.7</v>
      </c>
      <c r="V31" s="1">
        <v>0</v>
      </c>
      <c r="W31" s="1">
        <v>3.6</v>
      </c>
      <c r="X31" s="1">
        <v>20.9</v>
      </c>
      <c r="Y31" s="1">
        <v>37.4</v>
      </c>
      <c r="Z31" s="1">
        <v>21.1</v>
      </c>
      <c r="AA31" s="1">
        <v>11.3</v>
      </c>
      <c r="AB31" s="1">
        <v>4.9000000000000004</v>
      </c>
      <c r="AC31" s="1" t="s">
        <v>41</v>
      </c>
      <c r="AD31" s="10">
        <v>2.2000000000000002</v>
      </c>
      <c r="AE31" s="1">
        <f t="shared" si="0"/>
        <v>18.666666666666668</v>
      </c>
      <c r="AF31" s="2"/>
      <c r="AG31" s="2"/>
      <c r="AH31" s="1">
        <v>1995</v>
      </c>
      <c r="AI31" s="1">
        <v>12.1</v>
      </c>
      <c r="AJ31" s="1">
        <v>10.9</v>
      </c>
      <c r="AK31" s="1">
        <v>6.7</v>
      </c>
      <c r="AL31" s="1">
        <v>1.5</v>
      </c>
      <c r="AM31" s="1">
        <v>-12</v>
      </c>
      <c r="AN31" s="1">
        <v>-32.200000000000003</v>
      </c>
      <c r="AO31" s="10">
        <v>-37.5</v>
      </c>
      <c r="AP31" s="1">
        <v>-37.1</v>
      </c>
      <c r="AQ31" s="1">
        <v>-28.4</v>
      </c>
      <c r="AR31" s="1">
        <v>-24.4</v>
      </c>
      <c r="AS31" s="1">
        <v>-17.600000000000001</v>
      </c>
      <c r="AT31" s="1">
        <v>-0.5</v>
      </c>
      <c r="AU31" s="1">
        <v>9.8000000000000007</v>
      </c>
      <c r="AV31" s="1">
        <v>14.1</v>
      </c>
      <c r="AW31" s="1">
        <v>11.6</v>
      </c>
      <c r="AX31" s="1">
        <v>2</v>
      </c>
      <c r="AY31" s="1">
        <v>-13.7</v>
      </c>
      <c r="AZ31" s="1">
        <v>-19.3</v>
      </c>
      <c r="BA31" s="10">
        <v>-33.299999999999997</v>
      </c>
      <c r="BB31" s="8">
        <f t="shared" si="1"/>
        <v>-11.4</v>
      </c>
      <c r="BC31" s="1">
        <f t="shared" si="2"/>
        <v>11.95</v>
      </c>
    </row>
    <row r="32" spans="1:55" x14ac:dyDescent="0.3">
      <c r="A32" s="1">
        <v>1996</v>
      </c>
      <c r="B32" s="1">
        <v>0.57599999999999996</v>
      </c>
      <c r="C32" s="5"/>
      <c r="K32" s="1">
        <v>1996</v>
      </c>
      <c r="L32" s="1">
        <v>20.9</v>
      </c>
      <c r="M32" s="1">
        <v>37.4</v>
      </c>
      <c r="N32" s="1">
        <v>21.1</v>
      </c>
      <c r="O32" s="1">
        <v>11.3</v>
      </c>
      <c r="P32" s="1">
        <v>4.9000000000000004</v>
      </c>
      <c r="Q32" s="1" t="s">
        <v>41</v>
      </c>
      <c r="R32" s="10">
        <v>2.2000000000000002</v>
      </c>
      <c r="S32" s="1">
        <v>8.9</v>
      </c>
      <c r="T32" s="1">
        <v>9.6</v>
      </c>
      <c r="U32" s="1">
        <v>16.600000000000001</v>
      </c>
      <c r="V32" s="1">
        <v>1.1000000000000001</v>
      </c>
      <c r="W32" s="1">
        <v>12.7</v>
      </c>
      <c r="X32" s="1">
        <v>18.7</v>
      </c>
      <c r="Y32" s="1">
        <v>36.200000000000003</v>
      </c>
      <c r="Z32" s="1">
        <v>30.6</v>
      </c>
      <c r="AA32" s="1">
        <v>7.8</v>
      </c>
      <c r="AB32" s="1">
        <v>17.600000000000001</v>
      </c>
      <c r="AC32" s="1">
        <v>44.3</v>
      </c>
      <c r="AD32" s="10">
        <v>19.899999999999999</v>
      </c>
      <c r="AE32" s="1">
        <f t="shared" si="0"/>
        <v>12.222222222222221</v>
      </c>
      <c r="AF32" s="2"/>
      <c r="AG32" s="2"/>
      <c r="AH32" s="1">
        <v>1996</v>
      </c>
      <c r="AI32" s="1">
        <v>9.8000000000000007</v>
      </c>
      <c r="AJ32" s="1">
        <v>14.1</v>
      </c>
      <c r="AK32" s="1">
        <v>11.6</v>
      </c>
      <c r="AL32" s="1">
        <v>2</v>
      </c>
      <c r="AM32" s="1">
        <v>-13.7</v>
      </c>
      <c r="AN32" s="1">
        <v>-19.3</v>
      </c>
      <c r="AO32" s="10">
        <v>-33.299999999999997</v>
      </c>
      <c r="AP32" s="1">
        <v>-23.8</v>
      </c>
      <c r="AQ32" s="1">
        <v>-34.1</v>
      </c>
      <c r="AR32" s="1">
        <v>-18</v>
      </c>
      <c r="AS32" s="1">
        <v>-15</v>
      </c>
      <c r="AT32" s="1">
        <v>-0.9</v>
      </c>
      <c r="AU32" s="1">
        <v>7.4</v>
      </c>
      <c r="AV32" s="1">
        <v>11.9</v>
      </c>
      <c r="AW32" s="1">
        <v>9.1999999999999993</v>
      </c>
      <c r="AX32" s="1">
        <v>0.4</v>
      </c>
      <c r="AY32" s="1">
        <v>-14.6</v>
      </c>
      <c r="AZ32" s="1">
        <v>-22.1</v>
      </c>
      <c r="BA32" s="10">
        <v>-28</v>
      </c>
      <c r="BB32" s="8">
        <f t="shared" si="1"/>
        <v>-10.633333333333333</v>
      </c>
      <c r="BC32" s="1">
        <f t="shared" si="2"/>
        <v>9.65</v>
      </c>
    </row>
    <row r="33" spans="1:55" x14ac:dyDescent="0.3">
      <c r="A33" s="1">
        <v>1997</v>
      </c>
      <c r="B33" s="1">
        <v>1.464</v>
      </c>
      <c r="C33" s="5"/>
      <c r="K33" s="1">
        <v>1997</v>
      </c>
      <c r="L33" s="1">
        <v>18.7</v>
      </c>
      <c r="M33" s="1">
        <v>36.200000000000003</v>
      </c>
      <c r="N33" s="1">
        <v>30.6</v>
      </c>
      <c r="O33" s="1">
        <v>7.8</v>
      </c>
      <c r="P33" s="1">
        <v>17.600000000000001</v>
      </c>
      <c r="Q33" s="1">
        <v>44.3</v>
      </c>
      <c r="R33" s="10">
        <v>19.899999999999999</v>
      </c>
      <c r="S33" s="1" t="s">
        <v>41</v>
      </c>
      <c r="T33" s="1">
        <v>1.2</v>
      </c>
      <c r="U33" s="1">
        <v>5.5</v>
      </c>
      <c r="V33" s="1">
        <v>2.1</v>
      </c>
      <c r="W33" s="1">
        <v>10.1</v>
      </c>
      <c r="X33" s="1">
        <v>10.1</v>
      </c>
      <c r="Y33" s="1">
        <v>23.4</v>
      </c>
      <c r="Z33" s="1">
        <v>27.2</v>
      </c>
      <c r="AA33" s="1">
        <v>17.3</v>
      </c>
      <c r="AB33" s="1">
        <v>13.1</v>
      </c>
      <c r="AC33" s="1" t="s">
        <v>41</v>
      </c>
      <c r="AD33" s="10" t="s">
        <v>41</v>
      </c>
      <c r="AE33" s="1">
        <f t="shared" ref="AE33:AE64" si="3">AVERAGE(S34:AD34)</f>
        <v>16.024999999999999</v>
      </c>
      <c r="AF33" s="2"/>
      <c r="AG33" s="2"/>
      <c r="AH33" s="1">
        <v>1997</v>
      </c>
      <c r="AI33" s="1">
        <v>7.4</v>
      </c>
      <c r="AJ33" s="1">
        <v>11.9</v>
      </c>
      <c r="AK33" s="1">
        <v>9.1999999999999993</v>
      </c>
      <c r="AL33" s="1">
        <v>0.4</v>
      </c>
      <c r="AM33" s="1">
        <v>-14.6</v>
      </c>
      <c r="AN33" s="1">
        <v>-22.1</v>
      </c>
      <c r="AO33" s="10">
        <v>-28</v>
      </c>
      <c r="AP33" s="1">
        <v>-33.799999999999997</v>
      </c>
      <c r="AQ33" s="1">
        <v>-29.4</v>
      </c>
      <c r="AR33" s="1">
        <v>-19.600000000000001</v>
      </c>
      <c r="AS33" s="1">
        <v>-13.8</v>
      </c>
      <c r="AT33" s="1">
        <v>-1.8</v>
      </c>
      <c r="AU33" s="1">
        <v>10.4</v>
      </c>
      <c r="AV33" s="1">
        <v>12.7</v>
      </c>
      <c r="AW33" s="1">
        <v>9.1999999999999993</v>
      </c>
      <c r="AX33" s="1">
        <v>1</v>
      </c>
      <c r="AY33" s="1">
        <v>-13.5</v>
      </c>
      <c r="AZ33" s="1">
        <v>-30.9</v>
      </c>
      <c r="BA33" s="10" t="s">
        <v>41</v>
      </c>
      <c r="BB33" s="8">
        <f t="shared" si="1"/>
        <v>-9.9545454545454515</v>
      </c>
      <c r="BC33" s="1">
        <f t="shared" si="2"/>
        <v>11.55</v>
      </c>
    </row>
    <row r="34" spans="1:55" x14ac:dyDescent="0.3">
      <c r="A34" s="1">
        <v>1998</v>
      </c>
      <c r="B34" s="1">
        <v>0.69499999999999995</v>
      </c>
      <c r="C34" s="5"/>
      <c r="K34" s="1">
        <v>1998</v>
      </c>
      <c r="L34" s="1">
        <v>10.1</v>
      </c>
      <c r="M34" s="1">
        <v>23.4</v>
      </c>
      <c r="N34" s="1">
        <v>27.2</v>
      </c>
      <c r="O34" s="1">
        <v>17.3</v>
      </c>
      <c r="P34" s="1">
        <v>13.1</v>
      </c>
      <c r="Q34" s="1" t="s">
        <v>41</v>
      </c>
      <c r="R34" s="10" t="s">
        <v>41</v>
      </c>
      <c r="S34" s="1" t="s">
        <v>41</v>
      </c>
      <c r="T34" s="1" t="s">
        <v>41</v>
      </c>
      <c r="U34" s="1" t="s">
        <v>41</v>
      </c>
      <c r="V34" s="1" t="s">
        <v>41</v>
      </c>
      <c r="W34" s="1">
        <v>2.1</v>
      </c>
      <c r="X34" s="1">
        <v>11.5</v>
      </c>
      <c r="Y34" s="1">
        <v>18.399999999999999</v>
      </c>
      <c r="Z34" s="1">
        <v>24.7</v>
      </c>
      <c r="AA34" s="1">
        <v>19.600000000000001</v>
      </c>
      <c r="AB34" s="1">
        <v>24.6</v>
      </c>
      <c r="AC34" s="1">
        <v>18.8</v>
      </c>
      <c r="AD34" s="10">
        <v>8.5</v>
      </c>
      <c r="AE34" s="1">
        <f t="shared" si="3"/>
        <v>7.1833333333333327</v>
      </c>
      <c r="AF34" s="2"/>
      <c r="AG34" s="2"/>
      <c r="AH34" s="1">
        <v>1998</v>
      </c>
      <c r="AI34" s="1">
        <v>10.4</v>
      </c>
      <c r="AJ34" s="1">
        <v>12.7</v>
      </c>
      <c r="AK34" s="1">
        <v>9.1999999999999993</v>
      </c>
      <c r="AL34" s="1">
        <v>1</v>
      </c>
      <c r="AM34" s="1">
        <v>-13.5</v>
      </c>
      <c r="AN34" s="1">
        <v>-30.9</v>
      </c>
      <c r="AO34" s="10" t="s">
        <v>41</v>
      </c>
      <c r="AP34" s="1">
        <v>-36.299999999999997</v>
      </c>
      <c r="AQ34" s="1">
        <v>-36</v>
      </c>
      <c r="AR34" s="1">
        <v>-29.5</v>
      </c>
      <c r="AS34" s="1">
        <v>-16.100000000000001</v>
      </c>
      <c r="AT34" s="1">
        <v>-11.4</v>
      </c>
      <c r="AU34" s="1">
        <v>8</v>
      </c>
      <c r="AV34" s="1">
        <v>12.5</v>
      </c>
      <c r="AW34" s="1">
        <v>3.1</v>
      </c>
      <c r="AX34" s="1">
        <v>-0.7</v>
      </c>
      <c r="AY34" s="1">
        <v>-15.1</v>
      </c>
      <c r="AZ34" s="1">
        <v>-27.8</v>
      </c>
      <c r="BA34" s="10">
        <v>-33</v>
      </c>
      <c r="BB34" s="8">
        <f t="shared" ref="BB34:BB57" si="4">AVERAGE(AP34:BA34)</f>
        <v>-15.191666666666668</v>
      </c>
      <c r="BC34" s="1">
        <f t="shared" ref="BC34:BC57" si="5">AVERAGE(AU34:AV34)</f>
        <v>10.25</v>
      </c>
    </row>
    <row r="35" spans="1:55" x14ac:dyDescent="0.3">
      <c r="A35" s="1">
        <v>1999</v>
      </c>
      <c r="B35" s="1">
        <v>1.177</v>
      </c>
      <c r="C35" s="5"/>
      <c r="K35" s="1">
        <v>1999</v>
      </c>
      <c r="L35" s="1">
        <v>11.5</v>
      </c>
      <c r="M35" s="1">
        <v>18.399999999999999</v>
      </c>
      <c r="N35" s="1">
        <v>24.7</v>
      </c>
      <c r="O35" s="1">
        <v>19.600000000000001</v>
      </c>
      <c r="P35" s="1">
        <v>24.6</v>
      </c>
      <c r="Q35" s="1">
        <v>18.8</v>
      </c>
      <c r="R35" s="10">
        <v>8.5</v>
      </c>
      <c r="S35" s="1">
        <v>1.2</v>
      </c>
      <c r="T35" s="1">
        <v>1.1000000000000001</v>
      </c>
      <c r="U35" s="1">
        <v>5</v>
      </c>
      <c r="V35" s="1">
        <v>1</v>
      </c>
      <c r="W35" s="1">
        <v>1.4</v>
      </c>
      <c r="X35" s="1">
        <v>8.8000000000000007</v>
      </c>
      <c r="Y35" s="1">
        <v>12.9</v>
      </c>
      <c r="Z35" s="1">
        <v>30.2</v>
      </c>
      <c r="AA35" s="1">
        <v>8.5</v>
      </c>
      <c r="AB35" s="1">
        <v>7</v>
      </c>
      <c r="AC35" s="1">
        <v>9.1</v>
      </c>
      <c r="AD35" s="10">
        <v>0</v>
      </c>
      <c r="AE35" s="1">
        <f t="shared" si="3"/>
        <v>7.2666666666666684</v>
      </c>
      <c r="AF35" s="2"/>
      <c r="AG35" s="2"/>
      <c r="AH35" s="1">
        <v>1999</v>
      </c>
      <c r="AI35" s="1">
        <v>8</v>
      </c>
      <c r="AJ35" s="1">
        <v>12.5</v>
      </c>
      <c r="AK35" s="1">
        <v>3.1</v>
      </c>
      <c r="AL35" s="1">
        <v>-0.7</v>
      </c>
      <c r="AM35" s="1">
        <v>-15.1</v>
      </c>
      <c r="AN35" s="1">
        <v>-27.8</v>
      </c>
      <c r="AO35" s="10">
        <v>-33</v>
      </c>
      <c r="AP35" s="1">
        <v>-39.6</v>
      </c>
      <c r="AQ35" s="1">
        <v>-40</v>
      </c>
      <c r="AR35" s="1">
        <v>-28.8</v>
      </c>
      <c r="AS35" s="1">
        <v>-21.1</v>
      </c>
      <c r="AT35" s="1">
        <v>-5.0999999999999996</v>
      </c>
      <c r="AU35" s="1">
        <v>8.1999999999999993</v>
      </c>
      <c r="AV35" s="1">
        <v>11.7</v>
      </c>
      <c r="AW35" s="1">
        <v>7.1</v>
      </c>
      <c r="AX35" s="1">
        <v>1.2</v>
      </c>
      <c r="AY35" s="1">
        <v>-13.9</v>
      </c>
      <c r="AZ35" s="1">
        <v>-30.2</v>
      </c>
      <c r="BA35" s="10">
        <v>-38.700000000000003</v>
      </c>
      <c r="BB35" s="8">
        <f t="shared" si="4"/>
        <v>-15.766666666666666</v>
      </c>
      <c r="BC35" s="1">
        <f t="shared" si="5"/>
        <v>9.9499999999999993</v>
      </c>
    </row>
    <row r="36" spans="1:55" x14ac:dyDescent="0.3">
      <c r="A36" s="1">
        <v>2000</v>
      </c>
      <c r="B36" s="1">
        <v>0.878</v>
      </c>
      <c r="C36" s="5"/>
      <c r="K36" s="1">
        <v>2000</v>
      </c>
      <c r="L36" s="1">
        <v>8.8000000000000007</v>
      </c>
      <c r="M36" s="1">
        <v>12.9</v>
      </c>
      <c r="N36" s="1">
        <v>30.2</v>
      </c>
      <c r="O36" s="1">
        <v>8.5</v>
      </c>
      <c r="P36" s="1">
        <v>7</v>
      </c>
      <c r="Q36" s="1">
        <v>9.1</v>
      </c>
      <c r="R36" s="10">
        <v>0</v>
      </c>
      <c r="S36" s="1" t="s">
        <v>41</v>
      </c>
      <c r="T36" s="1" t="s">
        <v>41</v>
      </c>
      <c r="U36" s="1" t="s">
        <v>41</v>
      </c>
      <c r="V36" s="1">
        <v>0.9</v>
      </c>
      <c r="W36" s="1">
        <v>5.2</v>
      </c>
      <c r="X36" s="1">
        <v>10.5</v>
      </c>
      <c r="Y36" s="1" t="s">
        <v>41</v>
      </c>
      <c r="Z36" s="1" t="s">
        <v>41</v>
      </c>
      <c r="AA36" s="1" t="s">
        <v>41</v>
      </c>
      <c r="AB36" s="1">
        <v>2.1</v>
      </c>
      <c r="AC36" s="1">
        <v>7.1</v>
      </c>
      <c r="AD36" s="10">
        <v>17.8</v>
      </c>
      <c r="AE36" s="1">
        <f t="shared" si="3"/>
        <v>14.55833333333333</v>
      </c>
      <c r="AF36" s="2"/>
      <c r="AG36" s="2"/>
      <c r="AH36" s="1">
        <v>2000</v>
      </c>
      <c r="AI36" s="1">
        <v>8.1999999999999993</v>
      </c>
      <c r="AJ36" s="1">
        <v>11.7</v>
      </c>
      <c r="AK36" s="1">
        <v>7.1</v>
      </c>
      <c r="AL36" s="1">
        <v>1.2</v>
      </c>
      <c r="AM36" s="1">
        <v>-13.9</v>
      </c>
      <c r="AN36" s="1">
        <v>-30.2</v>
      </c>
      <c r="AO36" s="10">
        <v>-38.700000000000003</v>
      </c>
      <c r="AP36" s="1" t="s">
        <v>41</v>
      </c>
      <c r="AQ36" s="1" t="s">
        <v>41</v>
      </c>
      <c r="AR36" s="1" t="s">
        <v>41</v>
      </c>
      <c r="AS36" s="1">
        <v>-15.2</v>
      </c>
      <c r="AT36" s="1">
        <v>-0.7</v>
      </c>
      <c r="AU36" s="1">
        <v>9.6</v>
      </c>
      <c r="AV36" s="1" t="s">
        <v>41</v>
      </c>
      <c r="AW36" s="1" t="s">
        <v>41</v>
      </c>
      <c r="AX36" s="1" t="s">
        <v>41</v>
      </c>
      <c r="AY36" s="1">
        <v>-15.4</v>
      </c>
      <c r="AZ36" s="1">
        <v>-25.8</v>
      </c>
      <c r="BA36" s="10">
        <v>-29.6</v>
      </c>
      <c r="BB36" s="8">
        <f t="shared" si="4"/>
        <v>-12.85</v>
      </c>
      <c r="BC36" s="1">
        <f t="shared" si="5"/>
        <v>9.6</v>
      </c>
    </row>
    <row r="37" spans="1:55" x14ac:dyDescent="0.3">
      <c r="A37" s="1">
        <v>2001</v>
      </c>
      <c r="B37" s="1">
        <v>0.81699999999999995</v>
      </c>
      <c r="C37" s="5"/>
      <c r="K37" s="1">
        <v>2001</v>
      </c>
      <c r="L37" s="1">
        <v>10.5</v>
      </c>
      <c r="M37" s="1" t="s">
        <v>41</v>
      </c>
      <c r="N37" s="1" t="s">
        <v>41</v>
      </c>
      <c r="O37" s="1" t="s">
        <v>41</v>
      </c>
      <c r="P37" s="1">
        <v>2.1</v>
      </c>
      <c r="Q37" s="1">
        <v>7.1</v>
      </c>
      <c r="R37" s="10">
        <v>17.8</v>
      </c>
      <c r="S37" s="1">
        <v>12.4</v>
      </c>
      <c r="T37" s="1">
        <v>14.5</v>
      </c>
      <c r="U37" s="1">
        <v>7.9</v>
      </c>
      <c r="V37" s="1">
        <v>2.7</v>
      </c>
      <c r="W37" s="1">
        <v>4.5999999999999996</v>
      </c>
      <c r="X37" s="1">
        <v>20.9</v>
      </c>
      <c r="Y37" s="1">
        <v>9.1</v>
      </c>
      <c r="Z37" s="1">
        <v>29.6</v>
      </c>
      <c r="AA37" s="1">
        <v>31.7</v>
      </c>
      <c r="AB37" s="1">
        <v>16.7</v>
      </c>
      <c r="AC37" s="1">
        <v>23.1</v>
      </c>
      <c r="AD37" s="10">
        <v>1.5</v>
      </c>
      <c r="AE37" s="1">
        <f t="shared" si="3"/>
        <v>14.375</v>
      </c>
      <c r="AF37" s="2"/>
      <c r="AG37" s="2"/>
      <c r="AH37" s="1">
        <v>2001</v>
      </c>
      <c r="AI37" s="1">
        <v>9.6</v>
      </c>
      <c r="AJ37" s="1" t="s">
        <v>41</v>
      </c>
      <c r="AK37" s="1" t="s">
        <v>41</v>
      </c>
      <c r="AL37" s="1" t="s">
        <v>41</v>
      </c>
      <c r="AM37" s="1">
        <v>-15.4</v>
      </c>
      <c r="AN37" s="1">
        <v>-25.8</v>
      </c>
      <c r="AO37" s="10">
        <v>-29.6</v>
      </c>
      <c r="AP37" s="1">
        <v>-37.799999999999997</v>
      </c>
      <c r="AQ37" s="1">
        <v>-28.7</v>
      </c>
      <c r="AR37" s="1">
        <v>-27.6</v>
      </c>
      <c r="AS37" s="1">
        <v>-14.9</v>
      </c>
      <c r="AT37" s="1">
        <v>2.4</v>
      </c>
      <c r="AU37" s="1">
        <v>10.4</v>
      </c>
      <c r="AV37" s="1">
        <v>15.4</v>
      </c>
      <c r="AW37" s="1">
        <v>8.1</v>
      </c>
      <c r="AX37" s="1">
        <v>-1.3</v>
      </c>
      <c r="AY37" s="1">
        <v>-14.1</v>
      </c>
      <c r="AZ37" s="1">
        <v>-20.8</v>
      </c>
      <c r="BA37" s="10">
        <v>-40.299999999999997</v>
      </c>
      <c r="BB37" s="8">
        <f t="shared" si="4"/>
        <v>-12.433333333333332</v>
      </c>
      <c r="BC37" s="1">
        <f t="shared" si="5"/>
        <v>12.9</v>
      </c>
    </row>
    <row r="38" spans="1:55" x14ac:dyDescent="0.3">
      <c r="A38" s="1">
        <v>2002</v>
      </c>
      <c r="B38" s="1">
        <v>0.98599999999999999</v>
      </c>
      <c r="C38" s="5"/>
      <c r="K38" s="1">
        <v>2002</v>
      </c>
      <c r="L38" s="1">
        <v>20.9</v>
      </c>
      <c r="M38" s="1">
        <v>9.1</v>
      </c>
      <c r="N38" s="1">
        <v>29.6</v>
      </c>
      <c r="O38" s="1">
        <v>31.7</v>
      </c>
      <c r="P38" s="1">
        <v>16.7</v>
      </c>
      <c r="Q38" s="1">
        <v>23.1</v>
      </c>
      <c r="R38" s="10">
        <v>1.5</v>
      </c>
      <c r="S38" s="1">
        <v>8.4</v>
      </c>
      <c r="T38" s="1">
        <v>6.5</v>
      </c>
      <c r="U38" s="1">
        <v>13.4</v>
      </c>
      <c r="V38" s="1">
        <v>4.8</v>
      </c>
      <c r="W38" s="1">
        <v>9.5</v>
      </c>
      <c r="X38" s="1">
        <v>4.0999999999999996</v>
      </c>
      <c r="Y38" s="1">
        <v>50.7</v>
      </c>
      <c r="Z38" s="1">
        <v>9.8000000000000007</v>
      </c>
      <c r="AA38" s="1">
        <v>24.6</v>
      </c>
      <c r="AB38" s="1">
        <v>16</v>
      </c>
      <c r="AC38" s="1">
        <v>16.100000000000001</v>
      </c>
      <c r="AD38" s="10">
        <v>8.6</v>
      </c>
      <c r="AE38" s="1">
        <f t="shared" si="3"/>
        <v>10.233333333333333</v>
      </c>
      <c r="AF38" s="2"/>
      <c r="AG38" s="2"/>
      <c r="AH38" s="1">
        <v>2002</v>
      </c>
      <c r="AI38" s="1">
        <v>10.4</v>
      </c>
      <c r="AJ38" s="1">
        <v>15.4</v>
      </c>
      <c r="AK38" s="1">
        <v>8.1</v>
      </c>
      <c r="AL38" s="1">
        <v>-1.3</v>
      </c>
      <c r="AM38" s="1">
        <v>-14.1</v>
      </c>
      <c r="AN38" s="1">
        <v>-20.8</v>
      </c>
      <c r="AO38" s="10">
        <v>-40.299999999999997</v>
      </c>
      <c r="AP38" s="1">
        <v>-36.200000000000003</v>
      </c>
      <c r="AQ38" s="1">
        <v>-39.9</v>
      </c>
      <c r="AR38" s="1">
        <v>-15.4</v>
      </c>
      <c r="AS38" s="1">
        <v>-13.6</v>
      </c>
      <c r="AT38" s="1">
        <v>-0.9</v>
      </c>
      <c r="AU38" s="1">
        <v>11.8</v>
      </c>
      <c r="AV38" s="1">
        <v>13.7</v>
      </c>
      <c r="AW38" s="1">
        <v>11.6</v>
      </c>
      <c r="AX38" s="1">
        <v>2.9</v>
      </c>
      <c r="AY38" s="1">
        <v>-10.5</v>
      </c>
      <c r="AZ38" s="1">
        <v>-23.1</v>
      </c>
      <c r="BA38" s="10">
        <v>-33.200000000000003</v>
      </c>
      <c r="BB38" s="8">
        <f t="shared" si="4"/>
        <v>-11.066666666666668</v>
      </c>
      <c r="BC38" s="1">
        <f t="shared" si="5"/>
        <v>12.75</v>
      </c>
    </row>
    <row r="39" spans="1:55" x14ac:dyDescent="0.3">
      <c r="A39" s="1">
        <v>2003</v>
      </c>
      <c r="B39" s="1">
        <v>0.78100000000000003</v>
      </c>
      <c r="C39" s="5"/>
      <c r="K39" s="1">
        <v>2003</v>
      </c>
      <c r="L39" s="1">
        <v>4.0999999999999996</v>
      </c>
      <c r="M39" s="1">
        <v>50.7</v>
      </c>
      <c r="N39" s="1">
        <v>9.8000000000000007</v>
      </c>
      <c r="O39" s="1">
        <v>24.6</v>
      </c>
      <c r="P39" s="1">
        <v>16</v>
      </c>
      <c r="Q39" s="1">
        <v>16.100000000000001</v>
      </c>
      <c r="R39" s="10">
        <v>8.6</v>
      </c>
      <c r="S39" s="1">
        <v>10</v>
      </c>
      <c r="T39" s="1">
        <v>0.6</v>
      </c>
      <c r="U39" s="1">
        <v>4.3</v>
      </c>
      <c r="V39" s="1">
        <v>8.8000000000000007</v>
      </c>
      <c r="W39" s="1">
        <v>11</v>
      </c>
      <c r="X39" s="1">
        <v>18.899999999999999</v>
      </c>
      <c r="Y39" s="1">
        <v>12.1</v>
      </c>
      <c r="Z39" s="1">
        <v>9.1</v>
      </c>
      <c r="AA39" s="1">
        <v>9</v>
      </c>
      <c r="AB39" s="1">
        <v>10.3</v>
      </c>
      <c r="AC39" s="1">
        <v>6.4</v>
      </c>
      <c r="AD39" s="10">
        <v>22.3</v>
      </c>
      <c r="AE39" s="1">
        <f t="shared" si="3"/>
        <v>23.625</v>
      </c>
      <c r="AF39" s="2"/>
      <c r="AG39" s="2"/>
      <c r="AH39" s="1">
        <v>2003</v>
      </c>
      <c r="AI39" s="1">
        <v>11.8</v>
      </c>
      <c r="AJ39" s="1">
        <v>13.7</v>
      </c>
      <c r="AK39" s="1">
        <v>11.6</v>
      </c>
      <c r="AL39" s="1">
        <v>2.9</v>
      </c>
      <c r="AM39" s="1">
        <v>-10.5</v>
      </c>
      <c r="AN39" s="1">
        <v>-23.1</v>
      </c>
      <c r="AO39" s="10">
        <v>-33.200000000000003</v>
      </c>
      <c r="AP39" s="1">
        <v>-31.2</v>
      </c>
      <c r="AQ39" s="1">
        <v>-36.6</v>
      </c>
      <c r="AR39" s="1">
        <v>-21.5</v>
      </c>
      <c r="AS39" s="1">
        <v>-13.4</v>
      </c>
      <c r="AT39" s="1">
        <v>0.6</v>
      </c>
      <c r="AU39" s="1">
        <v>9.5</v>
      </c>
      <c r="AV39" s="1">
        <v>15.2</v>
      </c>
      <c r="AW39" s="1">
        <v>9.1</v>
      </c>
      <c r="AX39" s="1">
        <v>5</v>
      </c>
      <c r="AY39" s="1">
        <v>-9.8000000000000007</v>
      </c>
      <c r="AZ39" s="1">
        <v>-25.7</v>
      </c>
      <c r="BA39" s="10">
        <v>-34.4</v>
      </c>
      <c r="BB39" s="8">
        <f t="shared" si="4"/>
        <v>-11.100000000000001</v>
      </c>
      <c r="BC39" s="1">
        <f t="shared" si="5"/>
        <v>12.35</v>
      </c>
    </row>
    <row r="40" spans="1:55" x14ac:dyDescent="0.3">
      <c r="A40" s="1">
        <v>2004</v>
      </c>
      <c r="B40" s="1">
        <v>1.319</v>
      </c>
      <c r="C40" s="5"/>
      <c r="K40" s="1">
        <v>2004</v>
      </c>
      <c r="L40" s="1">
        <v>18.899999999999999</v>
      </c>
      <c r="M40" s="1">
        <v>12.1</v>
      </c>
      <c r="N40" s="1">
        <v>9.1</v>
      </c>
      <c r="O40" s="1">
        <v>9</v>
      </c>
      <c r="P40" s="1">
        <v>10.3</v>
      </c>
      <c r="Q40" s="1">
        <v>6.4</v>
      </c>
      <c r="R40" s="10">
        <v>22.3</v>
      </c>
      <c r="S40" s="1">
        <v>12</v>
      </c>
      <c r="T40" s="1">
        <v>2.5</v>
      </c>
      <c r="U40" s="1">
        <v>2.1</v>
      </c>
      <c r="V40" s="1">
        <v>15.1</v>
      </c>
      <c r="W40" s="1">
        <v>13</v>
      </c>
      <c r="X40" s="1">
        <v>13</v>
      </c>
      <c r="Y40" s="1">
        <v>14.1</v>
      </c>
      <c r="Z40" s="1">
        <v>48.4</v>
      </c>
      <c r="AA40" s="1">
        <v>26.9</v>
      </c>
      <c r="AB40" s="1">
        <v>83.4</v>
      </c>
      <c r="AC40" s="1">
        <v>29</v>
      </c>
      <c r="AD40" s="10">
        <v>24</v>
      </c>
      <c r="AE40" s="1">
        <f t="shared" si="3"/>
        <v>21.175000000000001</v>
      </c>
      <c r="AF40" s="2"/>
      <c r="AG40" s="2"/>
      <c r="AH40" s="1">
        <v>2004</v>
      </c>
      <c r="AI40" s="1">
        <v>9.5</v>
      </c>
      <c r="AJ40" s="1">
        <v>15.2</v>
      </c>
      <c r="AK40" s="1">
        <v>9.1</v>
      </c>
      <c r="AL40" s="1">
        <v>5</v>
      </c>
      <c r="AM40" s="1">
        <v>-9.8000000000000007</v>
      </c>
      <c r="AN40" s="1">
        <v>-25.7</v>
      </c>
      <c r="AO40" s="10">
        <v>-34.4</v>
      </c>
      <c r="AP40" s="1">
        <v>-31.9</v>
      </c>
      <c r="AQ40" s="1">
        <v>-36.299999999999997</v>
      </c>
      <c r="AR40" s="1">
        <v>-25</v>
      </c>
      <c r="AS40" s="1">
        <v>-14.5</v>
      </c>
      <c r="AT40" s="1">
        <v>0.2</v>
      </c>
      <c r="AU40" s="1">
        <v>12.8</v>
      </c>
      <c r="AV40" s="1">
        <v>13.6</v>
      </c>
      <c r="AW40" s="1">
        <v>11.6</v>
      </c>
      <c r="AX40" s="1">
        <v>3.4</v>
      </c>
      <c r="AY40" s="1">
        <v>-12.4</v>
      </c>
      <c r="AZ40" s="1">
        <v>-28</v>
      </c>
      <c r="BA40" s="10">
        <v>-37.9</v>
      </c>
      <c r="BB40" s="8">
        <f t="shared" si="4"/>
        <v>-12.033333333333333</v>
      </c>
      <c r="BC40" s="1">
        <f t="shared" si="5"/>
        <v>13.2</v>
      </c>
    </row>
    <row r="41" spans="1:55" x14ac:dyDescent="0.3">
      <c r="A41" s="1">
        <v>2005</v>
      </c>
      <c r="B41" s="1">
        <v>1.3280000000000001</v>
      </c>
      <c r="C41" s="5"/>
      <c r="K41" s="1">
        <v>2005</v>
      </c>
      <c r="L41" s="1">
        <v>13</v>
      </c>
      <c r="M41" s="1">
        <v>14.1</v>
      </c>
      <c r="N41" s="1">
        <v>48.4</v>
      </c>
      <c r="O41" s="1">
        <v>26.9</v>
      </c>
      <c r="P41" s="1">
        <v>83.4</v>
      </c>
      <c r="Q41" s="1">
        <v>29</v>
      </c>
      <c r="R41" s="10">
        <v>24</v>
      </c>
      <c r="S41" s="1">
        <v>36.200000000000003</v>
      </c>
      <c r="T41" s="1">
        <v>4.2</v>
      </c>
      <c r="U41" s="1">
        <v>25.1</v>
      </c>
      <c r="V41" s="1">
        <v>9</v>
      </c>
      <c r="W41" s="1">
        <v>6.5</v>
      </c>
      <c r="X41" s="1">
        <v>16.899999999999999</v>
      </c>
      <c r="Y41" s="1">
        <v>26.1</v>
      </c>
      <c r="Z41" s="1">
        <v>44.1</v>
      </c>
      <c r="AA41" s="1">
        <v>16.5</v>
      </c>
      <c r="AB41" s="1">
        <v>34.799999999999997</v>
      </c>
      <c r="AC41" s="1">
        <v>31.3</v>
      </c>
      <c r="AD41" s="10">
        <v>3.4</v>
      </c>
      <c r="AE41" s="1">
        <f t="shared" si="3"/>
        <v>18.175000000000001</v>
      </c>
      <c r="AF41" s="2"/>
      <c r="AG41" s="2"/>
      <c r="AH41" s="1">
        <v>2005</v>
      </c>
      <c r="AI41" s="1">
        <v>12.8</v>
      </c>
      <c r="AJ41" s="1">
        <v>13.6</v>
      </c>
      <c r="AK41" s="1">
        <v>11.6</v>
      </c>
      <c r="AL41" s="1">
        <v>3.4</v>
      </c>
      <c r="AM41" s="1">
        <v>-12.4</v>
      </c>
      <c r="AN41" s="1">
        <v>-28</v>
      </c>
      <c r="AO41" s="10">
        <v>-37.9</v>
      </c>
      <c r="AP41" s="1">
        <v>-36.700000000000003</v>
      </c>
      <c r="AQ41" s="1">
        <v>-37.4</v>
      </c>
      <c r="AR41" s="1">
        <v>-25.7</v>
      </c>
      <c r="AS41" s="1">
        <v>-19.600000000000001</v>
      </c>
      <c r="AT41" s="1">
        <v>-1.3</v>
      </c>
      <c r="AU41" s="1">
        <v>11.4</v>
      </c>
      <c r="AV41" s="1">
        <v>13.2</v>
      </c>
      <c r="AW41" s="1">
        <v>10.3</v>
      </c>
      <c r="AX41" s="1">
        <v>2</v>
      </c>
      <c r="AY41" s="1">
        <v>-8.4</v>
      </c>
      <c r="AZ41" s="1">
        <v>-26.4</v>
      </c>
      <c r="BA41" s="10">
        <v>-40.9</v>
      </c>
      <c r="BB41" s="8">
        <f t="shared" si="4"/>
        <v>-13.291666666666666</v>
      </c>
      <c r="BC41" s="1">
        <f t="shared" si="5"/>
        <v>12.3</v>
      </c>
    </row>
    <row r="42" spans="1:55" x14ac:dyDescent="0.3">
      <c r="A42" s="1">
        <v>2006</v>
      </c>
      <c r="B42" s="1">
        <v>0.78600000000000003</v>
      </c>
      <c r="C42" s="5"/>
      <c r="K42" s="1">
        <v>2006</v>
      </c>
      <c r="L42" s="1">
        <v>16.899999999999999</v>
      </c>
      <c r="M42" s="1">
        <v>26.1</v>
      </c>
      <c r="N42" s="1">
        <v>44.1</v>
      </c>
      <c r="O42" s="1">
        <v>16.5</v>
      </c>
      <c r="P42" s="1">
        <v>34.799999999999997</v>
      </c>
      <c r="Q42" s="1">
        <v>31.3</v>
      </c>
      <c r="R42" s="10">
        <v>3.4</v>
      </c>
      <c r="S42" s="1">
        <v>6.8</v>
      </c>
      <c r="T42" s="1">
        <v>42.5</v>
      </c>
      <c r="U42" s="1">
        <v>28.3</v>
      </c>
      <c r="V42" s="1">
        <v>3.4</v>
      </c>
      <c r="W42" s="1">
        <v>8.1999999999999993</v>
      </c>
      <c r="X42" s="1">
        <v>23.3</v>
      </c>
      <c r="Y42" s="1">
        <v>21.8</v>
      </c>
      <c r="Z42" s="1">
        <v>18.399999999999999</v>
      </c>
      <c r="AA42" s="1">
        <v>17.5</v>
      </c>
      <c r="AB42" s="1">
        <v>12.4</v>
      </c>
      <c r="AC42" s="1">
        <v>23.1</v>
      </c>
      <c r="AD42" s="10">
        <v>12.4</v>
      </c>
      <c r="AE42" s="1">
        <f t="shared" si="3"/>
        <v>13.891666666666666</v>
      </c>
      <c r="AF42" s="2"/>
      <c r="AG42" s="2"/>
      <c r="AH42" s="1">
        <v>2006</v>
      </c>
      <c r="AI42" s="1">
        <v>11.4</v>
      </c>
      <c r="AJ42" s="1">
        <v>13.2</v>
      </c>
      <c r="AK42" s="1">
        <v>10.3</v>
      </c>
      <c r="AL42" s="1">
        <v>2</v>
      </c>
      <c r="AM42" s="1">
        <v>-8.4</v>
      </c>
      <c r="AN42" s="1">
        <v>-26.4</v>
      </c>
      <c r="AO42" s="10">
        <v>-40.9</v>
      </c>
      <c r="AP42" s="1">
        <v>-39.9</v>
      </c>
      <c r="AQ42" s="1">
        <v>-31.3</v>
      </c>
      <c r="AR42" s="1">
        <v>-24.2</v>
      </c>
      <c r="AS42" s="1">
        <v>-20.6</v>
      </c>
      <c r="AT42" s="1">
        <v>-0.8</v>
      </c>
      <c r="AU42" s="1">
        <v>10.5</v>
      </c>
      <c r="AV42" s="1">
        <v>13.4</v>
      </c>
      <c r="AW42" s="1">
        <v>10.9</v>
      </c>
      <c r="AX42" s="1">
        <v>3.7</v>
      </c>
      <c r="AY42" s="1">
        <v>-9.5</v>
      </c>
      <c r="AZ42" s="1">
        <v>-16.5</v>
      </c>
      <c r="BA42" s="10">
        <v>-37.6</v>
      </c>
      <c r="BB42" s="8">
        <f t="shared" si="4"/>
        <v>-11.824999999999998</v>
      </c>
      <c r="BC42" s="1">
        <f t="shared" si="5"/>
        <v>11.95</v>
      </c>
    </row>
    <row r="43" spans="1:55" x14ac:dyDescent="0.3">
      <c r="A43" s="1">
        <v>2007</v>
      </c>
      <c r="B43" s="1">
        <v>1.143</v>
      </c>
      <c r="C43" s="5"/>
      <c r="K43" s="1">
        <v>2007</v>
      </c>
      <c r="L43" s="1">
        <v>23.3</v>
      </c>
      <c r="M43" s="1">
        <v>21.8</v>
      </c>
      <c r="N43" s="1">
        <v>18.399999999999999</v>
      </c>
      <c r="O43" s="1">
        <v>17.5</v>
      </c>
      <c r="P43" s="1">
        <v>12.4</v>
      </c>
      <c r="Q43" s="1">
        <v>23.1</v>
      </c>
      <c r="R43" s="10">
        <v>12.4</v>
      </c>
      <c r="S43" s="1">
        <v>2.7</v>
      </c>
      <c r="T43" s="1">
        <v>19.5</v>
      </c>
      <c r="U43" s="1">
        <v>17.3</v>
      </c>
      <c r="V43" s="1">
        <v>4.5999999999999996</v>
      </c>
      <c r="W43" s="1">
        <v>9.5</v>
      </c>
      <c r="X43" s="1">
        <v>6</v>
      </c>
      <c r="Y43" s="1">
        <v>24.7</v>
      </c>
      <c r="Z43" s="1">
        <v>17.2</v>
      </c>
      <c r="AA43" s="1">
        <v>11.5</v>
      </c>
      <c r="AB43" s="1">
        <v>13.6</v>
      </c>
      <c r="AC43" s="1">
        <v>25.6</v>
      </c>
      <c r="AD43" s="10">
        <v>14.5</v>
      </c>
      <c r="AE43" s="1">
        <f t="shared" si="3"/>
        <v>14.2</v>
      </c>
      <c r="AF43" s="2"/>
      <c r="AG43" s="2"/>
      <c r="AH43" s="1">
        <v>2007</v>
      </c>
      <c r="AI43" s="1">
        <v>10.5</v>
      </c>
      <c r="AJ43" s="1">
        <v>13.4</v>
      </c>
      <c r="AK43" s="1">
        <v>10.9</v>
      </c>
      <c r="AL43" s="1">
        <v>3.7</v>
      </c>
      <c r="AM43" s="1">
        <v>-9.5</v>
      </c>
      <c r="AN43" s="1">
        <v>-16.5</v>
      </c>
      <c r="AO43" s="10">
        <v>-37.6</v>
      </c>
      <c r="AP43" s="1">
        <v>-36.4</v>
      </c>
      <c r="AQ43" s="1">
        <v>-24.9</v>
      </c>
      <c r="AR43" s="1">
        <v>-22.3</v>
      </c>
      <c r="AS43" s="1">
        <v>-12.3</v>
      </c>
      <c r="AT43" s="1">
        <v>2</v>
      </c>
      <c r="AU43" s="1">
        <v>13.9</v>
      </c>
      <c r="AV43" s="1">
        <v>16.3</v>
      </c>
      <c r="AW43" s="1">
        <v>13</v>
      </c>
      <c r="AX43" s="1">
        <v>4.4000000000000004</v>
      </c>
      <c r="AY43" s="1">
        <v>-10.8</v>
      </c>
      <c r="AZ43" s="1">
        <v>-21.4</v>
      </c>
      <c r="BA43" s="10">
        <v>-27.3</v>
      </c>
      <c r="BB43" s="8">
        <f t="shared" si="4"/>
        <v>-8.8166666666666664</v>
      </c>
      <c r="BC43" s="1">
        <f t="shared" si="5"/>
        <v>15.100000000000001</v>
      </c>
    </row>
    <row r="44" spans="1:55" x14ac:dyDescent="0.3">
      <c r="A44" s="1">
        <v>2008</v>
      </c>
      <c r="B44" s="1">
        <v>0.84299999999999997</v>
      </c>
      <c r="C44" s="5"/>
      <c r="K44" s="1">
        <v>2008</v>
      </c>
      <c r="L44" s="1">
        <v>6</v>
      </c>
      <c r="M44" s="1">
        <v>24.7</v>
      </c>
      <c r="N44" s="1">
        <v>17.2</v>
      </c>
      <c r="O44" s="1">
        <v>11.5</v>
      </c>
      <c r="P44" s="1">
        <v>13.6</v>
      </c>
      <c r="Q44" s="1">
        <v>25.6</v>
      </c>
      <c r="R44" s="10">
        <v>14.5</v>
      </c>
      <c r="S44" s="1">
        <v>8.5</v>
      </c>
      <c r="T44" s="1" t="s">
        <v>41</v>
      </c>
      <c r="U44" s="1" t="s">
        <v>41</v>
      </c>
      <c r="V44" s="1">
        <v>19.899999999999999</v>
      </c>
      <c r="W44" s="1" t="s">
        <v>41</v>
      </c>
      <c r="X44" s="1" t="s">
        <v>41</v>
      </c>
      <c r="Y44" s="1" t="s">
        <v>41</v>
      </c>
      <c r="Z44" s="1" t="s">
        <v>41</v>
      </c>
      <c r="AA44" s="1" t="s">
        <v>41</v>
      </c>
      <c r="AB44" s="1" t="s">
        <v>41</v>
      </c>
      <c r="AC44" s="1" t="s">
        <v>41</v>
      </c>
      <c r="AD44" s="10" t="s">
        <v>41</v>
      </c>
      <c r="AE44" s="1">
        <f t="shared" si="3"/>
        <v>14.299999999999999</v>
      </c>
      <c r="AF44" s="2"/>
      <c r="AG44" s="2"/>
      <c r="AH44" s="1">
        <v>2008</v>
      </c>
      <c r="AI44" s="1">
        <v>13.9</v>
      </c>
      <c r="AJ44" s="1">
        <v>16.3</v>
      </c>
      <c r="AK44" s="1">
        <v>13</v>
      </c>
      <c r="AL44" s="1">
        <v>4.4000000000000004</v>
      </c>
      <c r="AM44" s="1">
        <v>-10.8</v>
      </c>
      <c r="AN44" s="1">
        <v>-21.4</v>
      </c>
      <c r="AO44" s="10">
        <v>-27.3</v>
      </c>
      <c r="AP44" s="1">
        <v>-36</v>
      </c>
      <c r="AQ44" s="1">
        <v>-36.200000000000003</v>
      </c>
      <c r="AR44" s="1">
        <v>-26.9</v>
      </c>
      <c r="AS44" s="1">
        <v>-17</v>
      </c>
      <c r="AT44" s="1" t="s">
        <v>41</v>
      </c>
      <c r="AU44" s="1" t="s">
        <v>41</v>
      </c>
      <c r="AV44" s="1" t="s">
        <v>41</v>
      </c>
      <c r="AW44" s="1" t="s">
        <v>41</v>
      </c>
      <c r="AX44" s="1" t="s">
        <v>41</v>
      </c>
      <c r="AY44" s="1" t="s">
        <v>41</v>
      </c>
      <c r="AZ44" s="1" t="s">
        <v>41</v>
      </c>
      <c r="BA44" s="10" t="s">
        <v>41</v>
      </c>
      <c r="BB44" s="8">
        <f t="shared" si="4"/>
        <v>-29.024999999999999</v>
      </c>
      <c r="BC44" s="1" t="e">
        <f t="shared" si="5"/>
        <v>#DIV/0!</v>
      </c>
    </row>
    <row r="45" spans="1:55" x14ac:dyDescent="0.3">
      <c r="A45" s="1">
        <v>2009</v>
      </c>
      <c r="B45" s="1">
        <v>0.74099999999999999</v>
      </c>
      <c r="C45" s="5"/>
      <c r="K45" s="1">
        <v>2009</v>
      </c>
      <c r="L45" s="1" t="s">
        <v>41</v>
      </c>
      <c r="M45" s="1" t="s">
        <v>41</v>
      </c>
      <c r="N45" s="1" t="s">
        <v>41</v>
      </c>
      <c r="O45" s="1" t="s">
        <v>41</v>
      </c>
      <c r="P45" s="1" t="s">
        <v>41</v>
      </c>
      <c r="Q45" s="1" t="s">
        <v>41</v>
      </c>
      <c r="R45" s="10" t="s">
        <v>41</v>
      </c>
      <c r="S45" s="1" t="s">
        <v>41</v>
      </c>
      <c r="T45" s="1" t="s">
        <v>41</v>
      </c>
      <c r="U45" s="1" t="s">
        <v>41</v>
      </c>
      <c r="V45" s="1">
        <v>2.6</v>
      </c>
      <c r="W45" s="1">
        <v>2.9</v>
      </c>
      <c r="X45" s="1">
        <v>11.9</v>
      </c>
      <c r="Y45" s="1">
        <v>23.3</v>
      </c>
      <c r="Z45" s="1">
        <v>21.9</v>
      </c>
      <c r="AA45" s="1">
        <v>1.8</v>
      </c>
      <c r="AB45" s="1">
        <v>24.6</v>
      </c>
      <c r="AC45" s="1">
        <v>6.1</v>
      </c>
      <c r="AD45" s="10">
        <v>33.6</v>
      </c>
      <c r="AE45" s="1">
        <f t="shared" si="3"/>
        <v>10.616666666666665</v>
      </c>
      <c r="AF45" s="2"/>
      <c r="AG45" s="2"/>
      <c r="AH45" s="1">
        <v>2009</v>
      </c>
      <c r="AI45" s="1" t="s">
        <v>41</v>
      </c>
      <c r="AJ45" s="1" t="s">
        <v>41</v>
      </c>
      <c r="AK45" s="1" t="s">
        <v>41</v>
      </c>
      <c r="AL45" s="1" t="s">
        <v>41</v>
      </c>
      <c r="AM45" s="1" t="s">
        <v>41</v>
      </c>
      <c r="AN45" s="1" t="s">
        <v>41</v>
      </c>
      <c r="AO45" s="10" t="s">
        <v>41</v>
      </c>
      <c r="AP45" s="1" t="s">
        <v>41</v>
      </c>
      <c r="AQ45" s="1" t="s">
        <v>41</v>
      </c>
      <c r="AR45" s="1" t="s">
        <v>41</v>
      </c>
      <c r="AS45" s="1">
        <v>-16.399999999999999</v>
      </c>
      <c r="AT45" s="1">
        <v>2</v>
      </c>
      <c r="AU45" s="1">
        <v>10</v>
      </c>
      <c r="AV45" s="1">
        <v>10.6</v>
      </c>
      <c r="AW45" s="1">
        <v>9.3000000000000007</v>
      </c>
      <c r="AX45" s="1">
        <v>2</v>
      </c>
      <c r="AY45" s="1">
        <v>-11</v>
      </c>
      <c r="AZ45" s="1">
        <v>-26.5</v>
      </c>
      <c r="BA45" s="10">
        <v>-26.8</v>
      </c>
      <c r="BB45" s="8">
        <f t="shared" si="4"/>
        <v>-5.1999999999999993</v>
      </c>
      <c r="BC45" s="1">
        <f t="shared" si="5"/>
        <v>10.3</v>
      </c>
    </row>
    <row r="46" spans="1:55" x14ac:dyDescent="0.3">
      <c r="A46" s="1">
        <v>2010</v>
      </c>
      <c r="B46" s="1">
        <v>1.405</v>
      </c>
      <c r="C46" s="5"/>
      <c r="K46" s="1">
        <v>2010</v>
      </c>
      <c r="L46" s="1">
        <v>11.9</v>
      </c>
      <c r="M46" s="1">
        <v>23.3</v>
      </c>
      <c r="N46" s="1">
        <v>21.9</v>
      </c>
      <c r="O46" s="1">
        <v>1.8</v>
      </c>
      <c r="P46" s="1">
        <v>24.6</v>
      </c>
      <c r="Q46" s="1">
        <v>6.1</v>
      </c>
      <c r="R46" s="10">
        <v>33.6</v>
      </c>
      <c r="S46" s="1">
        <v>6.9</v>
      </c>
      <c r="T46" s="1">
        <v>10.5</v>
      </c>
      <c r="U46" s="1">
        <v>23.7</v>
      </c>
      <c r="V46" s="1">
        <v>0.7</v>
      </c>
      <c r="W46" s="1">
        <v>5.2</v>
      </c>
      <c r="X46" s="1">
        <v>12.9</v>
      </c>
      <c r="Y46" s="1">
        <v>8.6</v>
      </c>
      <c r="Z46" s="1">
        <v>20.3</v>
      </c>
      <c r="AA46" s="1">
        <v>18.899999999999999</v>
      </c>
      <c r="AB46" s="1">
        <v>11.3</v>
      </c>
      <c r="AC46" s="1">
        <v>6.4</v>
      </c>
      <c r="AD46" s="10">
        <v>2</v>
      </c>
      <c r="AE46" s="1">
        <f t="shared" si="3"/>
        <v>12.741666666666667</v>
      </c>
      <c r="AF46" s="2"/>
      <c r="AG46" s="2"/>
      <c r="AH46" s="1">
        <v>2010</v>
      </c>
      <c r="AI46" s="1">
        <v>10</v>
      </c>
      <c r="AJ46" s="1">
        <v>10.6</v>
      </c>
      <c r="AK46" s="1">
        <v>9.3000000000000007</v>
      </c>
      <c r="AL46" s="1">
        <v>2</v>
      </c>
      <c r="AM46" s="1">
        <v>-11</v>
      </c>
      <c r="AN46" s="1">
        <v>-26.5</v>
      </c>
      <c r="AO46" s="10">
        <v>-26.8</v>
      </c>
      <c r="AP46" s="1">
        <v>-36.299999999999997</v>
      </c>
      <c r="AQ46" s="1">
        <v>-35</v>
      </c>
      <c r="AR46" s="1">
        <v>-26.3</v>
      </c>
      <c r="AS46" s="1">
        <v>-19.399999999999999</v>
      </c>
      <c r="AT46" s="1">
        <v>2.7</v>
      </c>
      <c r="AU46" s="1">
        <v>12.7</v>
      </c>
      <c r="AV46" s="1">
        <v>17.100000000000001</v>
      </c>
      <c r="AW46" s="1">
        <v>10</v>
      </c>
      <c r="AX46" s="1">
        <v>4.9000000000000004</v>
      </c>
      <c r="AY46" s="1">
        <v>-8.6</v>
      </c>
      <c r="AZ46" s="1">
        <v>-23</v>
      </c>
      <c r="BA46" s="10">
        <v>-23.3</v>
      </c>
      <c r="BB46" s="8">
        <f t="shared" si="4"/>
        <v>-10.374999999999998</v>
      </c>
      <c r="BC46" s="1">
        <f t="shared" si="5"/>
        <v>14.9</v>
      </c>
    </row>
    <row r="47" spans="1:55" x14ac:dyDescent="0.3">
      <c r="A47" s="1">
        <v>2011</v>
      </c>
      <c r="B47" s="1">
        <v>0.94099999999999995</v>
      </c>
      <c r="C47" s="5"/>
      <c r="K47" s="1">
        <v>2011</v>
      </c>
      <c r="L47" s="1">
        <v>12.9</v>
      </c>
      <c r="M47" s="1">
        <v>8.6</v>
      </c>
      <c r="N47" s="1">
        <v>20.3</v>
      </c>
      <c r="O47" s="1">
        <v>18.899999999999999</v>
      </c>
      <c r="P47" s="1">
        <v>11.3</v>
      </c>
      <c r="Q47" s="1">
        <v>6.4</v>
      </c>
      <c r="R47" s="10">
        <v>2</v>
      </c>
      <c r="S47" s="1">
        <v>2.7</v>
      </c>
      <c r="T47" s="1">
        <v>3.7</v>
      </c>
      <c r="U47" s="1">
        <v>2.9</v>
      </c>
      <c r="V47" s="1">
        <v>3.9</v>
      </c>
      <c r="W47" s="1">
        <v>16.399999999999999</v>
      </c>
      <c r="X47" s="1">
        <v>0.7</v>
      </c>
      <c r="Y47" s="1">
        <v>28.6</v>
      </c>
      <c r="Z47" s="1">
        <v>18.600000000000001</v>
      </c>
      <c r="AA47" s="1">
        <v>42.5</v>
      </c>
      <c r="AB47" s="1">
        <v>17.8</v>
      </c>
      <c r="AC47" s="1">
        <v>9.9</v>
      </c>
      <c r="AD47" s="10">
        <v>5.2</v>
      </c>
      <c r="AE47" s="1">
        <f t="shared" si="3"/>
        <v>15.258333333333335</v>
      </c>
      <c r="AF47" s="2"/>
      <c r="AG47" s="2"/>
      <c r="AH47" s="1">
        <v>2011</v>
      </c>
      <c r="AI47" s="1">
        <v>12.7</v>
      </c>
      <c r="AJ47" s="1">
        <v>17.100000000000001</v>
      </c>
      <c r="AK47" s="1">
        <v>10</v>
      </c>
      <c r="AL47" s="1">
        <v>4.9000000000000004</v>
      </c>
      <c r="AM47" s="1">
        <v>-8.6</v>
      </c>
      <c r="AN47" s="1">
        <v>-23</v>
      </c>
      <c r="AO47" s="10">
        <v>-23.3</v>
      </c>
      <c r="AP47" s="1">
        <v>-31.5</v>
      </c>
      <c r="AQ47" s="1">
        <v>-32.6</v>
      </c>
      <c r="AR47" s="1">
        <v>-20.6</v>
      </c>
      <c r="AS47" s="1">
        <v>-15.4</v>
      </c>
      <c r="AT47" s="1">
        <v>-4.2</v>
      </c>
      <c r="AU47" s="1">
        <v>11.2</v>
      </c>
      <c r="AV47" s="1">
        <v>14.3</v>
      </c>
      <c r="AW47" s="1">
        <v>7.1</v>
      </c>
      <c r="AX47" s="1">
        <v>2.4</v>
      </c>
      <c r="AY47" s="1">
        <v>-14.6</v>
      </c>
      <c r="AZ47" s="1">
        <v>-28.8</v>
      </c>
      <c r="BA47" s="10">
        <v>-37.799999999999997</v>
      </c>
      <c r="BB47" s="8">
        <f t="shared" si="4"/>
        <v>-12.541666666666666</v>
      </c>
      <c r="BC47" s="1">
        <f t="shared" si="5"/>
        <v>12.75</v>
      </c>
    </row>
    <row r="48" spans="1:55" x14ac:dyDescent="0.3">
      <c r="A48" s="1">
        <v>2012</v>
      </c>
      <c r="B48" s="1">
        <v>1.073</v>
      </c>
      <c r="C48" s="5"/>
      <c r="K48" s="1">
        <v>2012</v>
      </c>
      <c r="L48" s="1">
        <v>0.7</v>
      </c>
      <c r="M48" s="1">
        <v>28.6</v>
      </c>
      <c r="N48" s="1">
        <v>18.600000000000001</v>
      </c>
      <c r="O48" s="1">
        <v>42.5</v>
      </c>
      <c r="P48" s="1">
        <v>17.8</v>
      </c>
      <c r="Q48" s="1">
        <v>9.9</v>
      </c>
      <c r="R48" s="10">
        <v>5.2</v>
      </c>
      <c r="S48" s="1">
        <v>4.5</v>
      </c>
      <c r="T48" s="1">
        <v>3.3</v>
      </c>
      <c r="U48" s="1">
        <v>0.5</v>
      </c>
      <c r="V48" s="1">
        <v>10</v>
      </c>
      <c r="W48" s="1">
        <v>3.3</v>
      </c>
      <c r="X48" s="1">
        <v>23.1</v>
      </c>
      <c r="Y48" s="1">
        <v>36.6</v>
      </c>
      <c r="Z48" s="1">
        <v>41.4</v>
      </c>
      <c r="AA48" s="1">
        <v>14.4</v>
      </c>
      <c r="AB48" s="1">
        <v>19.399999999999999</v>
      </c>
      <c r="AC48" s="1">
        <v>10.6</v>
      </c>
      <c r="AD48" s="10">
        <v>16</v>
      </c>
      <c r="AE48" s="1">
        <f t="shared" si="3"/>
        <v>23.933333333333334</v>
      </c>
      <c r="AF48" s="2"/>
      <c r="AG48" s="2"/>
      <c r="AH48" s="1">
        <v>2012</v>
      </c>
      <c r="AI48" s="1">
        <v>11.2</v>
      </c>
      <c r="AJ48" s="1">
        <v>14.3</v>
      </c>
      <c r="AK48" s="1">
        <v>7.1</v>
      </c>
      <c r="AL48" s="1">
        <v>2.4</v>
      </c>
      <c r="AM48" s="1">
        <v>-14.6</v>
      </c>
      <c r="AN48" s="1">
        <v>-28.8</v>
      </c>
      <c r="AO48" s="10">
        <v>-37.799999999999997</v>
      </c>
      <c r="AP48" s="1">
        <v>-33.700000000000003</v>
      </c>
      <c r="AQ48" s="1">
        <v>-40.1</v>
      </c>
      <c r="AR48" s="1">
        <v>-29.3</v>
      </c>
      <c r="AS48" s="1">
        <v>-13.9</v>
      </c>
      <c r="AT48" s="1">
        <v>0.6</v>
      </c>
      <c r="AU48" s="1">
        <v>11.1</v>
      </c>
      <c r="AV48" s="1">
        <v>11.5</v>
      </c>
      <c r="AW48" s="1">
        <v>8.5</v>
      </c>
      <c r="AX48" s="1">
        <v>-1.2</v>
      </c>
      <c r="AY48" s="1">
        <v>-9.1</v>
      </c>
      <c r="AZ48" s="1">
        <v>-18</v>
      </c>
      <c r="BA48" s="10">
        <v>-30.7</v>
      </c>
      <c r="BB48" s="8">
        <f t="shared" si="4"/>
        <v>-12.025</v>
      </c>
      <c r="BC48" s="1">
        <f t="shared" si="5"/>
        <v>11.3</v>
      </c>
    </row>
    <row r="49" spans="1:55" x14ac:dyDescent="0.3">
      <c r="A49" s="1">
        <v>2013</v>
      </c>
      <c r="B49" s="1">
        <v>0.51</v>
      </c>
      <c r="C49" s="5"/>
      <c r="K49" s="1">
        <v>2013</v>
      </c>
      <c r="L49" s="1">
        <v>23.1</v>
      </c>
      <c r="M49" s="1">
        <v>36.6</v>
      </c>
      <c r="N49" s="1">
        <v>41.4</v>
      </c>
      <c r="O49" s="1">
        <v>14.4</v>
      </c>
      <c r="P49" s="1">
        <v>19.399999999999999</v>
      </c>
      <c r="Q49" s="1">
        <v>10.6</v>
      </c>
      <c r="R49" s="10">
        <v>16</v>
      </c>
      <c r="S49" s="1">
        <v>1.3</v>
      </c>
      <c r="T49" s="1">
        <v>0.7</v>
      </c>
      <c r="U49" s="1">
        <v>19.600000000000001</v>
      </c>
      <c r="V49" s="1">
        <v>4.8</v>
      </c>
      <c r="W49" s="1">
        <v>9.6</v>
      </c>
      <c r="X49" s="1">
        <v>44.3</v>
      </c>
      <c r="Y49" s="1">
        <v>53.2</v>
      </c>
      <c r="Z49" s="1">
        <v>92.1</v>
      </c>
      <c r="AA49" s="1">
        <v>7.1</v>
      </c>
      <c r="AB49" s="1">
        <v>9</v>
      </c>
      <c r="AC49" s="1">
        <v>23.4</v>
      </c>
      <c r="AD49" s="10">
        <v>22.1</v>
      </c>
      <c r="AE49" s="1">
        <f t="shared" si="3"/>
        <v>20.045454545454543</v>
      </c>
      <c r="AF49" s="2"/>
      <c r="AG49" s="2"/>
      <c r="AH49" s="1">
        <v>2013</v>
      </c>
      <c r="AI49" s="1">
        <v>11.1</v>
      </c>
      <c r="AJ49" s="1">
        <v>11.5</v>
      </c>
      <c r="AK49" s="1">
        <v>8.5</v>
      </c>
      <c r="AL49" s="1">
        <v>-1.2</v>
      </c>
      <c r="AM49" s="1">
        <v>-9.1</v>
      </c>
      <c r="AN49" s="1">
        <v>-18</v>
      </c>
      <c r="AO49" s="10">
        <v>-30.7</v>
      </c>
      <c r="AP49" s="1">
        <v>-35.799999999999997</v>
      </c>
      <c r="AQ49" s="1">
        <v>-40.4</v>
      </c>
      <c r="AR49" s="1">
        <v>-24.2</v>
      </c>
      <c r="AS49" s="1">
        <v>-11.3</v>
      </c>
      <c r="AT49" s="1">
        <v>1.4</v>
      </c>
      <c r="AU49" s="1">
        <v>10.6</v>
      </c>
      <c r="AV49" s="1">
        <v>13.3</v>
      </c>
      <c r="AW49" s="1">
        <v>9.1</v>
      </c>
      <c r="AX49" s="1">
        <v>1.4</v>
      </c>
      <c r="AY49" s="1">
        <v>-16.8</v>
      </c>
      <c r="AZ49" s="1">
        <v>-27</v>
      </c>
      <c r="BA49" s="10">
        <v>-23.4</v>
      </c>
      <c r="BB49" s="8">
        <f t="shared" si="4"/>
        <v>-11.924999999999999</v>
      </c>
      <c r="BC49" s="1">
        <f t="shared" si="5"/>
        <v>11.95</v>
      </c>
    </row>
    <row r="50" spans="1:55" x14ac:dyDescent="0.3">
      <c r="A50" s="1">
        <v>2014</v>
      </c>
      <c r="B50" s="1">
        <v>0.72699999999999998</v>
      </c>
      <c r="C50" s="5"/>
      <c r="K50" s="1">
        <v>2014</v>
      </c>
      <c r="L50" s="1">
        <v>44.3</v>
      </c>
      <c r="M50" s="1">
        <v>53.2</v>
      </c>
      <c r="N50" s="1">
        <v>92.1</v>
      </c>
      <c r="O50" s="1">
        <v>7.1</v>
      </c>
      <c r="P50" s="1">
        <v>9</v>
      </c>
      <c r="Q50" s="1">
        <v>23.4</v>
      </c>
      <c r="R50" s="10">
        <v>22.1</v>
      </c>
      <c r="S50" s="1">
        <v>22.9</v>
      </c>
      <c r="T50" s="1">
        <v>11.9</v>
      </c>
      <c r="U50" s="1">
        <v>13.5</v>
      </c>
      <c r="V50" s="1">
        <v>11.5</v>
      </c>
      <c r="W50" s="1">
        <v>19.600000000000001</v>
      </c>
      <c r="X50" s="1" t="s">
        <v>41</v>
      </c>
      <c r="Y50" s="1">
        <v>66.8</v>
      </c>
      <c r="Z50" s="1">
        <v>16.5</v>
      </c>
      <c r="AA50" s="1">
        <v>19.7</v>
      </c>
      <c r="AB50" s="1">
        <v>15.2</v>
      </c>
      <c r="AC50" s="1">
        <v>16.5</v>
      </c>
      <c r="AD50" s="10">
        <v>6.4</v>
      </c>
      <c r="AE50" s="1">
        <f t="shared" si="3"/>
        <v>4.2625000000000002</v>
      </c>
      <c r="AF50" s="2"/>
      <c r="AG50" s="2"/>
      <c r="AH50" s="1">
        <v>2014</v>
      </c>
      <c r="AI50" s="1">
        <v>10.6</v>
      </c>
      <c r="AJ50" s="1">
        <v>13.3</v>
      </c>
      <c r="AK50" s="1">
        <v>9.1</v>
      </c>
      <c r="AL50" s="1">
        <v>1.4</v>
      </c>
      <c r="AM50" s="1">
        <v>-16.8</v>
      </c>
      <c r="AN50" s="1">
        <v>-27</v>
      </c>
      <c r="AO50" s="10">
        <v>-23.4</v>
      </c>
      <c r="AP50" s="1">
        <v>-33.200000000000003</v>
      </c>
      <c r="AQ50" s="1">
        <v>-22.5</v>
      </c>
      <c r="AR50" s="1">
        <v>-23.9</v>
      </c>
      <c r="AS50" s="1">
        <v>-16</v>
      </c>
      <c r="AT50" s="1">
        <v>-3.6</v>
      </c>
      <c r="AU50" s="1" t="s">
        <v>41</v>
      </c>
      <c r="AV50" s="1">
        <v>14.4</v>
      </c>
      <c r="AW50" s="1">
        <v>12.6</v>
      </c>
      <c r="AX50" s="1">
        <v>2</v>
      </c>
      <c r="AY50" s="1">
        <v>-7.1</v>
      </c>
      <c r="AZ50" s="1">
        <v>-18.8</v>
      </c>
      <c r="BA50" s="10">
        <v>-36.700000000000003</v>
      </c>
      <c r="BB50" s="8">
        <f t="shared" si="4"/>
        <v>-12.072727272727271</v>
      </c>
      <c r="BC50" s="1">
        <f t="shared" si="5"/>
        <v>14.4</v>
      </c>
    </row>
    <row r="51" spans="1:55" x14ac:dyDescent="0.3">
      <c r="A51" s="1">
        <v>2015</v>
      </c>
      <c r="B51" s="1">
        <v>1.2809999999999999</v>
      </c>
      <c r="C51" s="5"/>
      <c r="K51" s="1">
        <v>2015</v>
      </c>
      <c r="L51" s="1" t="s">
        <v>41</v>
      </c>
      <c r="M51" s="1">
        <v>66.8</v>
      </c>
      <c r="N51" s="1">
        <v>16.5</v>
      </c>
      <c r="O51" s="1">
        <v>19.7</v>
      </c>
      <c r="P51" s="1">
        <v>15.2</v>
      </c>
      <c r="Q51" s="1">
        <v>16.5</v>
      </c>
      <c r="R51" s="10">
        <v>6.4</v>
      </c>
      <c r="S51" s="1">
        <v>0.3</v>
      </c>
      <c r="T51" s="1" t="s">
        <v>41</v>
      </c>
      <c r="U51" s="1">
        <v>3.1</v>
      </c>
      <c r="V51" s="1" t="s">
        <v>41</v>
      </c>
      <c r="W51" s="1">
        <v>3.4</v>
      </c>
      <c r="X51" s="1">
        <v>8.8000000000000007</v>
      </c>
      <c r="Y51" s="1">
        <v>3</v>
      </c>
      <c r="Z51" s="1">
        <v>3.8</v>
      </c>
      <c r="AA51" s="1">
        <v>4.5</v>
      </c>
      <c r="AB51" s="1" t="s">
        <v>41</v>
      </c>
      <c r="AC51" s="1" t="s">
        <v>41</v>
      </c>
      <c r="AD51" s="10">
        <v>7.2</v>
      </c>
      <c r="AE51" s="1">
        <f t="shared" si="3"/>
        <v>15.475</v>
      </c>
      <c r="AH51" s="1">
        <v>2015</v>
      </c>
      <c r="AI51" s="1" t="s">
        <v>41</v>
      </c>
      <c r="AJ51" s="1">
        <v>14.4</v>
      </c>
      <c r="AK51" s="1">
        <v>12.6</v>
      </c>
      <c r="AL51" s="1">
        <v>2</v>
      </c>
      <c r="AM51" s="1">
        <v>-7.1</v>
      </c>
      <c r="AN51" s="1">
        <v>-18.8</v>
      </c>
      <c r="AO51" s="10">
        <v>-36.700000000000003</v>
      </c>
      <c r="AP51" s="1">
        <v>-29.6</v>
      </c>
      <c r="AQ51" s="1" t="s">
        <v>41</v>
      </c>
      <c r="AR51" s="1">
        <v>-30.6</v>
      </c>
      <c r="AS51" s="1" t="s">
        <v>41</v>
      </c>
      <c r="AT51" s="1">
        <v>-2.9</v>
      </c>
      <c r="AU51" s="1">
        <v>11.5</v>
      </c>
      <c r="AV51" s="1">
        <v>15.9</v>
      </c>
      <c r="AW51" s="1">
        <v>8.1999999999999993</v>
      </c>
      <c r="AX51" s="1">
        <v>2.6</v>
      </c>
      <c r="AY51" s="1" t="s">
        <v>41</v>
      </c>
      <c r="AZ51" s="1" t="s">
        <v>41</v>
      </c>
      <c r="BA51" s="10">
        <v>-38.5</v>
      </c>
      <c r="BB51" s="8">
        <f t="shared" si="4"/>
        <v>-7.9250000000000007</v>
      </c>
      <c r="BC51" s="1">
        <f t="shared" si="5"/>
        <v>13.7</v>
      </c>
    </row>
    <row r="52" spans="1:55" x14ac:dyDescent="0.3">
      <c r="A52" s="1">
        <v>2016</v>
      </c>
      <c r="B52" s="1">
        <v>1.002</v>
      </c>
      <c r="C52" s="5"/>
      <c r="K52" s="1">
        <v>2016</v>
      </c>
      <c r="L52" s="1">
        <v>8.8000000000000007</v>
      </c>
      <c r="M52" s="1">
        <v>3</v>
      </c>
      <c r="N52" s="1">
        <v>3.8</v>
      </c>
      <c r="O52" s="1">
        <v>4.5</v>
      </c>
      <c r="P52" s="1" t="s">
        <v>41</v>
      </c>
      <c r="Q52" s="1" t="s">
        <v>41</v>
      </c>
      <c r="R52" s="10">
        <v>7.2</v>
      </c>
      <c r="S52" s="1">
        <v>10.6</v>
      </c>
      <c r="T52" s="1">
        <v>25.8</v>
      </c>
      <c r="U52" s="1">
        <v>2</v>
      </c>
      <c r="V52" s="1">
        <v>0.4</v>
      </c>
      <c r="W52" s="1">
        <v>6.5</v>
      </c>
      <c r="X52" s="1">
        <v>11.6</v>
      </c>
      <c r="Y52" s="1">
        <v>9.9</v>
      </c>
      <c r="Z52" s="1">
        <v>14.1</v>
      </c>
      <c r="AA52" s="1">
        <v>6.3</v>
      </c>
      <c r="AB52" s="1">
        <v>70.400000000000006</v>
      </c>
      <c r="AC52" s="1">
        <v>16.2</v>
      </c>
      <c r="AD52" s="10">
        <v>11.9</v>
      </c>
      <c r="AE52" s="1">
        <f t="shared" si="3"/>
        <v>9.9583333333333339</v>
      </c>
      <c r="AH52" s="1">
        <v>2016</v>
      </c>
      <c r="AI52" s="1">
        <v>11.5</v>
      </c>
      <c r="AJ52" s="1">
        <v>15.9</v>
      </c>
      <c r="AK52" s="1">
        <v>8.1999999999999993</v>
      </c>
      <c r="AL52" s="1">
        <v>2.6</v>
      </c>
      <c r="AM52" s="1" t="s">
        <v>41</v>
      </c>
      <c r="AN52" s="1" t="s">
        <v>41</v>
      </c>
      <c r="AO52" s="10">
        <v>-38.5</v>
      </c>
      <c r="AP52" s="1">
        <v>-34.5</v>
      </c>
      <c r="AQ52" s="1">
        <v>-29.6</v>
      </c>
      <c r="AR52" s="1">
        <v>-27.9</v>
      </c>
      <c r="AS52" s="1">
        <v>-15.4</v>
      </c>
      <c r="AT52" s="1">
        <v>1</v>
      </c>
      <c r="AU52" s="1">
        <v>14.7</v>
      </c>
      <c r="AV52" s="1">
        <v>14.5</v>
      </c>
      <c r="AW52" s="1">
        <v>12</v>
      </c>
      <c r="AX52" s="1">
        <v>4.3</v>
      </c>
      <c r="AY52" s="1">
        <v>-3.2</v>
      </c>
      <c r="AZ52" s="1">
        <v>-19.3</v>
      </c>
      <c r="BA52" s="10">
        <v>-24.4</v>
      </c>
      <c r="BB52" s="8">
        <f t="shared" si="4"/>
        <v>-8.9833333333333343</v>
      </c>
      <c r="BC52" s="1">
        <f t="shared" si="5"/>
        <v>14.6</v>
      </c>
    </row>
    <row r="53" spans="1:55" x14ac:dyDescent="0.3">
      <c r="A53" s="1">
        <v>2017</v>
      </c>
      <c r="B53" s="1">
        <v>1.4379999999999999</v>
      </c>
      <c r="C53" s="5"/>
      <c r="K53" s="1">
        <v>2017</v>
      </c>
      <c r="L53" s="1">
        <v>11.6</v>
      </c>
      <c r="M53" s="1">
        <v>9.9</v>
      </c>
      <c r="N53" s="1">
        <v>14.1</v>
      </c>
      <c r="O53" s="1">
        <v>6.3</v>
      </c>
      <c r="P53" s="1">
        <v>70.400000000000006</v>
      </c>
      <c r="Q53" s="1">
        <v>16.2</v>
      </c>
      <c r="R53" s="10">
        <v>11.9</v>
      </c>
      <c r="S53" s="1">
        <v>1.9</v>
      </c>
      <c r="T53" s="1">
        <v>1.6</v>
      </c>
      <c r="U53" s="1">
        <v>1.1000000000000001</v>
      </c>
      <c r="V53" s="1">
        <v>3.2</v>
      </c>
      <c r="W53" s="1">
        <v>0.4</v>
      </c>
      <c r="X53" s="1">
        <v>8.6</v>
      </c>
      <c r="Y53" s="1">
        <v>16.600000000000001</v>
      </c>
      <c r="Z53" s="1">
        <v>3.3</v>
      </c>
      <c r="AA53" s="1">
        <v>8.3000000000000007</v>
      </c>
      <c r="AB53" s="1">
        <v>21.9</v>
      </c>
      <c r="AC53" s="1">
        <v>42.4</v>
      </c>
      <c r="AD53" s="10">
        <v>10.199999999999999</v>
      </c>
      <c r="AE53" s="1">
        <f t="shared" si="3"/>
        <v>8.7272727272727266</v>
      </c>
      <c r="AH53" s="1">
        <v>2017</v>
      </c>
      <c r="AI53" s="1">
        <v>14.7</v>
      </c>
      <c r="AJ53" s="1">
        <v>14.5</v>
      </c>
      <c r="AK53" s="1">
        <v>12</v>
      </c>
      <c r="AL53" s="1">
        <v>4.3</v>
      </c>
      <c r="AM53" s="1">
        <v>-3.2</v>
      </c>
      <c r="AN53" s="1">
        <v>-19.3</v>
      </c>
      <c r="AO53" s="10">
        <v>-24.4</v>
      </c>
      <c r="AP53" s="1">
        <v>-30</v>
      </c>
      <c r="AQ53" s="1">
        <v>-27.6</v>
      </c>
      <c r="AR53" s="1">
        <v>-20.399999999999999</v>
      </c>
      <c r="AS53" s="1">
        <v>-12.3</v>
      </c>
      <c r="AT53" s="1">
        <v>-0.2</v>
      </c>
      <c r="AU53" s="1">
        <v>10.6</v>
      </c>
      <c r="AV53" s="1">
        <v>11.7</v>
      </c>
      <c r="AW53" s="1">
        <v>10.4</v>
      </c>
      <c r="AX53" s="1">
        <v>2.2000000000000002</v>
      </c>
      <c r="AY53" s="1">
        <v>-11.7</v>
      </c>
      <c r="AZ53" s="1">
        <v>-17.3</v>
      </c>
      <c r="BA53" s="10">
        <v>-29.4</v>
      </c>
      <c r="BB53" s="8">
        <f t="shared" si="4"/>
        <v>-9.5</v>
      </c>
      <c r="BC53" s="1">
        <f t="shared" si="5"/>
        <v>11.149999999999999</v>
      </c>
    </row>
    <row r="54" spans="1:55" x14ac:dyDescent="0.3">
      <c r="A54" s="1">
        <v>2018</v>
      </c>
      <c r="B54" s="1">
        <v>1.1850000000000001</v>
      </c>
      <c r="C54" s="5"/>
      <c r="K54" s="1">
        <v>2018</v>
      </c>
      <c r="L54" s="1">
        <v>8.6</v>
      </c>
      <c r="M54" s="1">
        <v>16.600000000000001</v>
      </c>
      <c r="N54" s="1">
        <v>3.3</v>
      </c>
      <c r="O54" s="1">
        <v>8.3000000000000007</v>
      </c>
      <c r="P54" s="1">
        <v>21.9</v>
      </c>
      <c r="Q54" s="1">
        <v>42.4</v>
      </c>
      <c r="R54" s="10">
        <v>10.199999999999999</v>
      </c>
      <c r="S54" s="1">
        <v>6.4</v>
      </c>
      <c r="T54" s="1">
        <v>10.9</v>
      </c>
      <c r="U54" s="1">
        <v>13.5</v>
      </c>
      <c r="V54" s="1">
        <v>4.4000000000000004</v>
      </c>
      <c r="W54" s="1">
        <v>0.2</v>
      </c>
      <c r="X54" s="1" t="s">
        <v>41</v>
      </c>
      <c r="Y54" s="1">
        <v>7.4</v>
      </c>
      <c r="Z54" s="1">
        <v>4.0999999999999996</v>
      </c>
      <c r="AA54" s="1">
        <v>20</v>
      </c>
      <c r="AB54" s="1">
        <v>13.3</v>
      </c>
      <c r="AC54" s="1">
        <v>15.1</v>
      </c>
      <c r="AD54" s="10">
        <v>0.7</v>
      </c>
      <c r="AE54" s="1">
        <f t="shared" si="3"/>
        <v>10.758333333333333</v>
      </c>
      <c r="AH54" s="1">
        <v>2018</v>
      </c>
      <c r="AI54" s="1">
        <v>10.6</v>
      </c>
      <c r="AJ54" s="1">
        <v>11.7</v>
      </c>
      <c r="AK54" s="1">
        <v>10.4</v>
      </c>
      <c r="AL54" s="1">
        <v>2.2000000000000002</v>
      </c>
      <c r="AM54" s="1">
        <v>-11.7</v>
      </c>
      <c r="AN54" s="1">
        <v>-17.3</v>
      </c>
      <c r="AO54" s="10">
        <v>-29.4</v>
      </c>
      <c r="AP54" s="1">
        <v>-28.2</v>
      </c>
      <c r="AQ54" s="1">
        <v>-24.4</v>
      </c>
      <c r="AR54" s="1">
        <v>-27</v>
      </c>
      <c r="AS54" s="1">
        <v>-13.3</v>
      </c>
      <c r="AT54" s="1">
        <v>-3</v>
      </c>
      <c r="AU54" s="1" t="s">
        <v>41</v>
      </c>
      <c r="AV54" s="1">
        <v>11.1</v>
      </c>
      <c r="AW54" s="1">
        <v>9.6</v>
      </c>
      <c r="AX54" s="1">
        <v>6.3</v>
      </c>
      <c r="AY54" s="1">
        <v>-7.7</v>
      </c>
      <c r="AZ54" s="1">
        <v>-26.9</v>
      </c>
      <c r="BA54" s="10">
        <v>-34</v>
      </c>
      <c r="BB54" s="8">
        <f t="shared" si="4"/>
        <v>-12.5</v>
      </c>
      <c r="BC54" s="1">
        <f t="shared" si="5"/>
        <v>11.1</v>
      </c>
    </row>
    <row r="55" spans="1:55" x14ac:dyDescent="0.3">
      <c r="A55" s="1">
        <v>2019</v>
      </c>
      <c r="B55" s="1">
        <v>0.99399999999999999</v>
      </c>
      <c r="C55" s="4"/>
      <c r="K55" s="1">
        <v>2019</v>
      </c>
      <c r="L55" s="1" t="s">
        <v>41</v>
      </c>
      <c r="M55" s="1">
        <v>7.4</v>
      </c>
      <c r="N55" s="1">
        <v>4.0999999999999996</v>
      </c>
      <c r="O55" s="1">
        <v>20</v>
      </c>
      <c r="P55" s="1">
        <v>13.3</v>
      </c>
      <c r="Q55" s="1">
        <v>15.1</v>
      </c>
      <c r="R55" s="10">
        <v>0.7</v>
      </c>
      <c r="S55" s="1">
        <v>5.0999999999999996</v>
      </c>
      <c r="T55" s="1">
        <v>28.9</v>
      </c>
      <c r="U55" s="1">
        <v>19.7</v>
      </c>
      <c r="V55" s="1">
        <v>3.6</v>
      </c>
      <c r="W55" s="1">
        <v>5.5</v>
      </c>
      <c r="X55" s="1">
        <v>4.4000000000000004</v>
      </c>
      <c r="Y55" s="1">
        <v>3.5</v>
      </c>
      <c r="Z55" s="1">
        <v>10.7</v>
      </c>
      <c r="AA55" s="1">
        <v>3.6</v>
      </c>
      <c r="AB55" s="1">
        <v>16.600000000000001</v>
      </c>
      <c r="AC55" s="1">
        <v>15</v>
      </c>
      <c r="AD55" s="10">
        <v>12.5</v>
      </c>
      <c r="AE55" s="1">
        <f t="shared" si="3"/>
        <v>10.254545454545454</v>
      </c>
      <c r="AH55" s="1">
        <v>2019</v>
      </c>
      <c r="AI55" s="1" t="s">
        <v>41</v>
      </c>
      <c r="AJ55" s="1">
        <v>11.1</v>
      </c>
      <c r="AK55" s="1">
        <v>9.6</v>
      </c>
      <c r="AL55" s="1">
        <v>6.3</v>
      </c>
      <c r="AM55" s="1">
        <v>-7.7</v>
      </c>
      <c r="AN55" s="1">
        <v>-26.9</v>
      </c>
      <c r="AO55" s="10">
        <v>-34</v>
      </c>
      <c r="AP55" s="1">
        <v>-33.9</v>
      </c>
      <c r="AQ55" s="1">
        <v>-33.1</v>
      </c>
      <c r="AR55" s="1">
        <v>-28.1</v>
      </c>
      <c r="AS55" s="1">
        <v>-11.1</v>
      </c>
      <c r="AT55" s="1">
        <v>-0.1</v>
      </c>
      <c r="AU55" s="1">
        <v>14.1</v>
      </c>
      <c r="AV55" s="1">
        <v>12.5</v>
      </c>
      <c r="AW55" s="1">
        <v>10.199999999999999</v>
      </c>
      <c r="AX55" s="1">
        <v>2</v>
      </c>
      <c r="AY55" s="1">
        <v>-12.7</v>
      </c>
      <c r="AZ55" s="1">
        <v>-21.2</v>
      </c>
      <c r="BA55" s="10">
        <v>-31.3</v>
      </c>
      <c r="BB55" s="8">
        <f t="shared" si="4"/>
        <v>-11.058333333333332</v>
      </c>
      <c r="BC55" s="1">
        <f t="shared" si="5"/>
        <v>13.3</v>
      </c>
    </row>
    <row r="56" spans="1:55" x14ac:dyDescent="0.3">
      <c r="A56" s="1">
        <v>2020</v>
      </c>
      <c r="B56" s="1">
        <v>0.93700000000000006</v>
      </c>
      <c r="C56" s="4"/>
      <c r="K56" s="1">
        <v>2020</v>
      </c>
      <c r="L56" s="1">
        <v>4.4000000000000004</v>
      </c>
      <c r="M56" s="1">
        <v>3.5</v>
      </c>
      <c r="N56" s="1">
        <v>10.7</v>
      </c>
      <c r="O56" s="1">
        <v>3.6</v>
      </c>
      <c r="P56" s="1">
        <v>16.600000000000001</v>
      </c>
      <c r="Q56" s="1">
        <v>15</v>
      </c>
      <c r="R56" s="10">
        <v>12.5</v>
      </c>
      <c r="S56" s="1">
        <v>3.6</v>
      </c>
      <c r="T56" s="1">
        <v>0.5</v>
      </c>
      <c r="U56" s="1">
        <v>5</v>
      </c>
      <c r="V56" s="1">
        <v>3</v>
      </c>
      <c r="W56" s="1">
        <v>0.7</v>
      </c>
      <c r="X56" s="1">
        <v>5.2</v>
      </c>
      <c r="Y56" s="1">
        <v>18.7</v>
      </c>
      <c r="Z56" s="1">
        <v>13.3</v>
      </c>
      <c r="AA56" s="1">
        <v>2</v>
      </c>
      <c r="AB56" s="1">
        <v>6.4</v>
      </c>
      <c r="AC56" s="1">
        <v>54.4</v>
      </c>
      <c r="AD56" s="10" t="s">
        <v>41</v>
      </c>
      <c r="AE56" s="1">
        <f t="shared" si="3"/>
        <v>17.055555555555557</v>
      </c>
      <c r="AH56" s="1">
        <v>2020</v>
      </c>
      <c r="AI56" s="1">
        <v>14.1</v>
      </c>
      <c r="AJ56" s="1">
        <v>12.5</v>
      </c>
      <c r="AK56" s="1">
        <v>10.199999999999999</v>
      </c>
      <c r="AL56" s="1">
        <v>2</v>
      </c>
      <c r="AM56" s="1">
        <v>-12.7</v>
      </c>
      <c r="AN56" s="1">
        <v>-21.2</v>
      </c>
      <c r="AO56" s="10">
        <v>-31.3</v>
      </c>
      <c r="AP56" s="40">
        <v>-34.1</v>
      </c>
      <c r="AQ56" s="40">
        <v>-40.6</v>
      </c>
      <c r="AR56" s="40">
        <v>-22.1</v>
      </c>
      <c r="AS56" s="40">
        <v>-17</v>
      </c>
      <c r="AT56" s="40">
        <v>0.2</v>
      </c>
      <c r="AU56" s="40">
        <v>12.8</v>
      </c>
      <c r="AV56" s="40">
        <v>13.8</v>
      </c>
      <c r="AW56" s="40">
        <v>8.1999999999999993</v>
      </c>
      <c r="AX56" s="16" t="s">
        <v>41</v>
      </c>
      <c r="AY56" s="16" t="s">
        <v>41</v>
      </c>
      <c r="AZ56" s="16" t="s">
        <v>41</v>
      </c>
      <c r="BA56" s="39" t="s">
        <v>41</v>
      </c>
      <c r="BB56" s="8">
        <f t="shared" si="4"/>
        <v>-9.8500000000000014</v>
      </c>
      <c r="BC56" s="1">
        <f t="shared" si="5"/>
        <v>13.3</v>
      </c>
    </row>
    <row r="57" spans="1:55" x14ac:dyDescent="0.3">
      <c r="A57" s="1">
        <v>2021</v>
      </c>
      <c r="B57" s="1">
        <v>1.054</v>
      </c>
      <c r="K57" s="1">
        <v>2021</v>
      </c>
      <c r="L57" s="1">
        <v>5.2</v>
      </c>
      <c r="M57" s="1">
        <v>18.7</v>
      </c>
      <c r="N57" s="1">
        <v>13.3</v>
      </c>
      <c r="O57" s="1">
        <v>2</v>
      </c>
      <c r="P57" s="1">
        <v>6.4</v>
      </c>
      <c r="Q57" s="1">
        <v>54.4</v>
      </c>
      <c r="R57" s="10" t="s">
        <v>41</v>
      </c>
      <c r="S57" s="1" t="s">
        <v>41</v>
      </c>
      <c r="T57" s="1" t="s">
        <v>41</v>
      </c>
      <c r="U57" s="1" t="s">
        <v>41</v>
      </c>
      <c r="V57" s="1">
        <v>5.3</v>
      </c>
      <c r="W57" s="1">
        <v>2.6</v>
      </c>
      <c r="X57" s="1">
        <v>14.6</v>
      </c>
      <c r="Y57" s="1">
        <v>28.1</v>
      </c>
      <c r="Z57" s="1">
        <v>15.7</v>
      </c>
      <c r="AA57" s="1">
        <v>33.6</v>
      </c>
      <c r="AB57" s="1">
        <v>16.7</v>
      </c>
      <c r="AC57" s="1">
        <v>5.7</v>
      </c>
      <c r="AD57" s="10">
        <v>31.2</v>
      </c>
      <c r="AE57" s="1" t="e">
        <f t="shared" si="3"/>
        <v>#DIV/0!</v>
      </c>
      <c r="AH57" s="1">
        <v>2021</v>
      </c>
      <c r="AI57" s="1">
        <v>12.8</v>
      </c>
      <c r="AJ57" s="1">
        <v>13.8</v>
      </c>
      <c r="AK57" s="1">
        <v>8.1999999999999993</v>
      </c>
      <c r="AL57" s="1" t="s">
        <v>41</v>
      </c>
      <c r="AM57" s="1" t="s">
        <v>41</v>
      </c>
      <c r="AN57" s="1" t="s">
        <v>41</v>
      </c>
      <c r="AO57" s="10" t="s">
        <v>41</v>
      </c>
      <c r="AP57" s="1" t="s">
        <v>41</v>
      </c>
      <c r="AQ57" s="1" t="s">
        <v>41</v>
      </c>
      <c r="AR57" s="1" t="s">
        <v>41</v>
      </c>
      <c r="AS57" s="1">
        <v>-15</v>
      </c>
      <c r="AT57" s="1">
        <v>-0.3</v>
      </c>
      <c r="AU57" s="1">
        <v>13.1</v>
      </c>
      <c r="AV57" s="1">
        <v>12.6</v>
      </c>
      <c r="AW57" s="1">
        <v>8.1999999999999993</v>
      </c>
      <c r="AX57" s="1">
        <v>-0.6</v>
      </c>
      <c r="AY57" s="1">
        <v>-15</v>
      </c>
      <c r="AZ57" s="1">
        <v>-24.5</v>
      </c>
      <c r="BA57" s="10">
        <v>-33.700000000000003</v>
      </c>
      <c r="BB57" s="8">
        <f t="shared" si="4"/>
        <v>-6.1333333333333337</v>
      </c>
      <c r="BC57" s="1">
        <f t="shared" si="5"/>
        <v>12.85</v>
      </c>
    </row>
    <row r="58" spans="1:55" x14ac:dyDescent="0.3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">
        <f t="shared" si="3"/>
        <v>-9.8092465875513554E-2</v>
      </c>
    </row>
    <row r="59" spans="1:55" x14ac:dyDescent="0.3">
      <c r="K59" s="1" t="s">
        <v>29</v>
      </c>
      <c r="L59" s="1">
        <f t="shared" ref="L59:AB59" si="6">CORREL($B$2:$B$57,L2:L57)</f>
        <v>3.3430275124351219E-2</v>
      </c>
      <c r="M59" s="1">
        <f t="shared" si="6"/>
        <v>-6.4010302294264026E-3</v>
      </c>
      <c r="N59" s="1">
        <f t="shared" si="6"/>
        <v>-8.1411846530674098E-2</v>
      </c>
      <c r="O59" s="1">
        <f t="shared" si="6"/>
        <v>-4.2187703737290201E-3</v>
      </c>
      <c r="P59" s="1">
        <f t="shared" si="6"/>
        <v>0.37796277641886489</v>
      </c>
      <c r="Q59" s="1">
        <f t="shared" si="6"/>
        <v>8.4321482121608643E-2</v>
      </c>
      <c r="R59" s="1">
        <f t="shared" si="6"/>
        <v>0.18280180089425793</v>
      </c>
      <c r="S59" s="1">
        <f t="shared" si="6"/>
        <v>1.0410114452196475E-2</v>
      </c>
      <c r="T59" s="1">
        <f t="shared" si="6"/>
        <v>-2.892498911907411E-2</v>
      </c>
      <c r="U59" s="1">
        <f t="shared" si="6"/>
        <v>-4.848096874186545E-2</v>
      </c>
      <c r="V59" s="1">
        <f t="shared" si="6"/>
        <v>-0.27680135749706686</v>
      </c>
      <c r="W59" s="1">
        <f t="shared" si="6"/>
        <v>-0.24102393813116949</v>
      </c>
      <c r="X59" s="1">
        <f t="shared" si="6"/>
        <v>-0.29271629568252461</v>
      </c>
      <c r="Y59" s="1">
        <f t="shared" si="6"/>
        <v>-0.21879489818243827</v>
      </c>
      <c r="Z59" s="1">
        <f t="shared" si="6"/>
        <v>-8.1721038155827985E-2</v>
      </c>
      <c r="AA59" s="1">
        <f t="shared" si="6"/>
        <v>1.4760877863525097E-2</v>
      </c>
      <c r="AB59" s="1">
        <f t="shared" si="6"/>
        <v>0.18236783443910967</v>
      </c>
      <c r="AE59" s="1">
        <f t="shared" si="3"/>
        <v>0.13819383027325682</v>
      </c>
    </row>
    <row r="60" spans="1:55" x14ac:dyDescent="0.3">
      <c r="K60" s="1" t="s">
        <v>30</v>
      </c>
      <c r="L60" s="1">
        <f t="shared" ref="L60:AB60" si="7">CORREL($B$2:$B$57,AI2:AI57)</f>
        <v>-0.16203766331578145</v>
      </c>
      <c r="M60" s="1">
        <f t="shared" si="7"/>
        <v>-4.964786041669797E-2</v>
      </c>
      <c r="N60" s="1">
        <f t="shared" si="7"/>
        <v>-1.9490757998726405E-2</v>
      </c>
      <c r="O60" s="1">
        <f t="shared" si="7"/>
        <v>0.17229620266253218</v>
      </c>
      <c r="P60" s="1">
        <f t="shared" si="7"/>
        <v>0.14649685364708254</v>
      </c>
      <c r="Q60" s="1">
        <f t="shared" si="7"/>
        <v>-5.3430633663330604E-2</v>
      </c>
      <c r="R60" s="1">
        <f t="shared" si="7"/>
        <v>-1.0580922759709075E-2</v>
      </c>
      <c r="S60" s="1">
        <f t="shared" si="7"/>
        <v>0.20258211846582463</v>
      </c>
      <c r="T60" s="1">
        <f t="shared" si="7"/>
        <v>5.6929303195044322E-2</v>
      </c>
      <c r="U60" s="1">
        <f t="shared" si="7"/>
        <v>-3.9269869517592593E-2</v>
      </c>
      <c r="V60" s="1">
        <f t="shared" si="7"/>
        <v>-0.16606896746186603</v>
      </c>
      <c r="W60" s="1">
        <f t="shared" si="7"/>
        <v>0.10974608256801066</v>
      </c>
      <c r="X60" s="1">
        <f t="shared" si="7"/>
        <v>0.37934590432926107</v>
      </c>
      <c r="Y60" s="1">
        <f t="shared" si="7"/>
        <v>0.11105805623583805</v>
      </c>
      <c r="Z60" s="1">
        <f t="shared" si="7"/>
        <v>0.20463926936746932</v>
      </c>
      <c r="AA60" s="1">
        <f t="shared" si="7"/>
        <v>0.35719300966910339</v>
      </c>
      <c r="AB60" s="1">
        <f t="shared" si="7"/>
        <v>0.13021650454177414</v>
      </c>
      <c r="AC60" s="1">
        <f>CORREL($B$2:$B$56,BB2:BB56)</f>
        <v>0.17376072161295811</v>
      </c>
      <c r="AE60" s="1">
        <f t="shared" si="3"/>
        <v>0.222</v>
      </c>
    </row>
    <row r="61" spans="1:55" x14ac:dyDescent="0.3">
      <c r="K61" s="1" t="s">
        <v>31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1">
        <f t="shared" si="3"/>
        <v>0.31</v>
      </c>
    </row>
    <row r="62" spans="1:55" x14ac:dyDescent="0.3">
      <c r="K62" s="1" t="s">
        <v>32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1">
        <f t="shared" si="3"/>
        <v>0</v>
      </c>
    </row>
    <row r="63" spans="1:55" x14ac:dyDescent="0.3">
      <c r="K63" s="1" t="s">
        <v>33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">
        <f t="shared" si="3"/>
        <v>-0.222</v>
      </c>
    </row>
    <row r="64" spans="1:55" x14ac:dyDescent="0.3">
      <c r="K64" s="1" t="s">
        <v>34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1">
        <f t="shared" si="3"/>
        <v>-0.31</v>
      </c>
    </row>
    <row r="65" spans="10:31" x14ac:dyDescent="0.3">
      <c r="K65" s="1" t="s">
        <v>35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1">
        <f t="shared" ref="AE65:AE70" si="8">AVERAGE(S66:AD66)</f>
        <v>0</v>
      </c>
    </row>
    <row r="66" spans="10:31" x14ac:dyDescent="0.3">
      <c r="K66" s="1" t="s">
        <v>36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" t="e">
        <f t="shared" si="8"/>
        <v>#DIV/0!</v>
      </c>
    </row>
    <row r="67" spans="10:31" x14ac:dyDescent="0.3">
      <c r="J67" s="1" t="s">
        <v>37</v>
      </c>
      <c r="K67" s="19">
        <f>MAX(L59:AB59)</f>
        <v>0.37796277641886489</v>
      </c>
      <c r="AE67" s="1" t="e">
        <f t="shared" si="8"/>
        <v>#DIV/0!</v>
      </c>
    </row>
    <row r="68" spans="10:31" x14ac:dyDescent="0.3">
      <c r="J68" s="1" t="s">
        <v>38</v>
      </c>
      <c r="K68" s="20">
        <f>MIN(L59:AB59)</f>
        <v>-0.29271629568252461</v>
      </c>
      <c r="AE68" s="1" t="e">
        <f t="shared" si="8"/>
        <v>#DIV/0!</v>
      </c>
    </row>
    <row r="69" spans="10:31" x14ac:dyDescent="0.3">
      <c r="J69" s="1" t="s">
        <v>39</v>
      </c>
      <c r="K69" s="19">
        <f>MAX(L60:AB60)</f>
        <v>0.37934590432926107</v>
      </c>
      <c r="AE69" s="1" t="e">
        <f t="shared" si="8"/>
        <v>#DIV/0!</v>
      </c>
    </row>
    <row r="70" spans="10:31" x14ac:dyDescent="0.3">
      <c r="J70" s="1" t="s">
        <v>40</v>
      </c>
      <c r="K70" s="20">
        <f>MIN(L60:AB60)</f>
        <v>-0.16606896746186603</v>
      </c>
      <c r="AE70" s="1" t="e">
        <f t="shared" si="8"/>
        <v>#DIV/0!</v>
      </c>
    </row>
    <row r="71" spans="10:31" x14ac:dyDescent="0.3">
      <c r="AE71" s="16"/>
    </row>
    <row r="72" spans="10:31" x14ac:dyDescent="0.3">
      <c r="AE72" s="16"/>
    </row>
    <row r="73" spans="10:31" x14ac:dyDescent="0.3">
      <c r="AE73" s="16"/>
    </row>
    <row r="74" spans="10:31" x14ac:dyDescent="0.3">
      <c r="AE74" s="16"/>
    </row>
    <row r="75" spans="10:31" x14ac:dyDescent="0.3">
      <c r="AE75" s="16"/>
    </row>
    <row r="76" spans="10:31" x14ac:dyDescent="0.3">
      <c r="AE76" s="16"/>
    </row>
    <row r="92" spans="5:22" x14ac:dyDescent="0.3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3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3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3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3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3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3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3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3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3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3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3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3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3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3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3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3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 M63:AD63 L63:L64 L66:AD66">
    <cfRule type="top10" dxfId="39" priority="3" bottom="1" rank="5"/>
    <cfRule type="top10" dxfId="38" priority="6" bottom="1" rank="5"/>
    <cfRule type="top10" dxfId="37" priority="7" rank="5"/>
    <cfRule type="top10" dxfId="36" priority="15" rank="5"/>
  </conditionalFormatting>
  <conditionalFormatting sqref="L59:AC59 AC60">
    <cfRule type="top10" dxfId="35" priority="19" bottom="1" rank="5"/>
    <cfRule type="top10" dxfId="34" priority="20" rank="5"/>
  </conditionalFormatting>
  <conditionalFormatting sqref="L59:AC60 AE83:AE84">
    <cfRule type="top10" dxfId="33" priority="17" rank="5"/>
    <cfRule type="top10" dxfId="32" priority="18" bottom="1" rank="5"/>
  </conditionalFormatting>
  <conditionalFormatting sqref="L60:AC60">
    <cfRule type="top10" dxfId="31" priority="21" bottom="1" rank="5"/>
    <cfRule type="top10" dxfId="30" priority="22" rank="5"/>
  </conditionalFormatting>
  <conditionalFormatting sqref="M61:AD61">
    <cfRule type="top10" dxfId="29" priority="8" rank="5"/>
    <cfRule type="top10" dxfId="28" priority="9" rank="5"/>
    <cfRule type="top10" dxfId="27" priority="10" bottom="1" rank="5"/>
    <cfRule type="top10" dxfId="26" priority="11" bottom="1" rank="5"/>
  </conditionalFormatting>
  <conditionalFormatting sqref="M64:AD64">
    <cfRule type="top10" dxfId="25" priority="2" bottom="1" rank="5"/>
    <cfRule type="top10" dxfId="24" priority="12" rank="5"/>
    <cfRule type="top10" dxfId="23" priority="13" rank="5"/>
    <cfRule type="top10" dxfId="22" priority="14" bottom="1" rank="5"/>
  </conditionalFormatting>
  <conditionalFormatting sqref="AC63:AD63">
    <cfRule type="top10" dxfId="21" priority="4" rank="5"/>
    <cfRule type="top10" dxfId="2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  <vt:lpstr> BILbil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Arzac</dc:creator>
  <dc:description/>
  <cp:lastModifiedBy>Кристина</cp:lastModifiedBy>
  <cp:revision>1</cp:revision>
  <dcterms:created xsi:type="dcterms:W3CDTF">2021-08-26T06:56:01Z</dcterms:created>
  <dcterms:modified xsi:type="dcterms:W3CDTF">2025-02-10T14:32:45Z</dcterms:modified>
  <dc:language>ru-RU</dc:language>
</cp:coreProperties>
</file>