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B9F85AC7-8B91-463D-8A19-EC9ED3B717C9}" xr6:coauthVersionLast="47" xr6:coauthVersionMax="47" xr10:uidLastSave="{00000000-0000-0000-0000-000000000000}"/>
  <bookViews>
    <workbookView xWindow="1800" yWindow="45" windowWidth="13665" windowHeight="15600" tabRatio="845" activeTab="5" xr2:uid="{AEE1D900-9044-BE4A-B4B4-953A26812E50}"/>
  </bookViews>
  <sheets>
    <sheet name="FIN" sheetId="44" r:id="rId1"/>
    <sheet name="APA" sheetId="15" r:id="rId2"/>
    <sheet name="PUR" sheetId="16" r:id="rId3"/>
    <sheet name="KHA" sheetId="45" r:id="rId4"/>
    <sheet name="CHO" sheetId="14" r:id="rId5"/>
    <sheet name="BIL" sheetId="3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" i="44" l="1"/>
  <c r="AZ2" i="44"/>
  <c r="BB2" i="15"/>
  <c r="Y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AD62" i="34" s="1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Z62" i="14" s="1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AA63" i="16" s="1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 s="1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Z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Y2" i="44"/>
  <c r="AC2" i="44"/>
  <c r="AB2" i="44"/>
  <c r="AB52" i="44" s="1"/>
  <c r="L61" i="34"/>
  <c r="AD58" i="16" l="1"/>
  <c r="BB58" i="16"/>
  <c r="AG58" i="34"/>
  <c r="AY52" i="44"/>
  <c r="AC58" i="14"/>
  <c r="AZ52" i="44"/>
  <c r="Z63" i="44" s="1"/>
  <c r="AD58" i="15"/>
  <c r="AA63" i="15"/>
  <c r="AA63" i="45"/>
  <c r="AD58" i="45"/>
  <c r="BB58" i="45"/>
  <c r="AC58" i="45"/>
  <c r="AB58" i="45"/>
  <c r="BB58" i="15"/>
  <c r="BA52" i="44"/>
  <c r="AA63" i="44" s="1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Y62" i="14" l="1"/>
  <c r="AC62" i="34"/>
  <c r="AB58" i="16"/>
  <c r="AC58" i="16"/>
  <c r="AA58" i="14"/>
  <c r="AE58" i="34"/>
  <c r="AB58" i="14"/>
  <c r="AF58" i="34"/>
  <c r="BD58" i="34"/>
  <c r="AZ58" i="14"/>
  <c r="AY57" i="14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2" i="1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6" l="1"/>
  <c r="Z63" i="15"/>
  <c r="Z62" i="15"/>
  <c r="BA58" i="16"/>
  <c r="BC58" i="34"/>
  <c r="K70" i="34"/>
  <c r="K72" i="34"/>
  <c r="K69" i="34"/>
  <c r="K71" i="34"/>
  <c r="AZ56" i="16" l="1"/>
  <c r="AZ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7" i="15"/>
  <c r="AZ58" i="16" l="1"/>
  <c r="AY58" i="14"/>
  <c r="H71" i="16"/>
  <c r="H73" i="16"/>
  <c r="H70" i="16"/>
  <c r="H72" i="16"/>
  <c r="H71" i="15"/>
  <c r="H73" i="15"/>
  <c r="H70" i="15"/>
  <c r="H72" i="15"/>
  <c r="G70" i="14"/>
  <c r="G72" i="14"/>
  <c r="G69" i="14"/>
  <c r="G71" i="14"/>
</calcChain>
</file>

<file path=xl/sharedStrings.xml><?xml version="1.0" encoding="utf-8"?>
<sst xmlns="http://schemas.openxmlformats.org/spreadsheetml/2006/main" count="487" uniqueCount="41">
  <si>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</si>
  <si>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</si>
  <si>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</si>
  <si>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</si>
  <si>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</si>
  <si>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</si>
  <si>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</si>
  <si>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</si>
  <si>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</si>
  <si>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</si>
  <si>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</si>
  <si>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</si>
  <si>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</si>
  <si>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</si>
  <si>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</si>
  <si>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</si>
  <si>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</si>
  <si>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</si>
  <si>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</si>
  <si>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</si>
  <si>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</si>
  <si>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</si>
  <si>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</si>
  <si>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</si>
  <si>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</si>
  <si>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</si>
  <si>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</si>
  <si>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</si>
  <si>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</si>
  <si>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</si>
  <si>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</si>
  <si>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</si>
  <si>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</si>
  <si>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</si>
  <si>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</si>
  <si>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</si>
  <si>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Jun-Jul</t>
  </si>
  <si>
    <t>sum</t>
  </si>
  <si>
    <t>Jun-Sept</t>
  </si>
  <si>
    <t>RW R</t>
  </si>
  <si>
    <t>RW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</si>
</sst>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4.6652903802089363E-3</c:v>
                </c:pt>
                <c:pt idx="1">
                  <c:v>0.45273231884308623</c:v>
                </c:pt>
                <c:pt idx="2">
                  <c:v>0.40989342724496508</c:v>
                </c:pt>
                <c:pt idx="3">
                  <c:v>0.35043162714466652</c:v>
                </c:pt>
                <c:pt idx="4">
                  <c:v>0.36717288032570417</c:v>
                </c:pt>
                <c:pt idx="5">
                  <c:v>0.20772379754345283</c:v>
                </c:pt>
                <c:pt idx="6">
                  <c:v>0.19692308129183089</c:v>
                </c:pt>
                <c:pt idx="7">
                  <c:v>0.11116694065066852</c:v>
                </c:pt>
                <c:pt idx="8">
                  <c:v>0.12024550585322316</c:v>
                </c:pt>
                <c:pt idx="9">
                  <c:v>0.13658316552616692</c:v>
                </c:pt>
                <c:pt idx="10">
                  <c:v>0.27401411755177585</c:v>
                </c:pt>
                <c:pt idx="11">
                  <c:v>0.48759802068863473</c:v>
                </c:pt>
                <c:pt idx="12">
                  <c:v>0.111824644961016</c:v>
                </c:pt>
                <c:pt idx="13">
                  <c:v>0.43892442616119853</c:v>
                </c:pt>
                <c:pt idx="14">
                  <c:v>0.31390316353190167</c:v>
                </c:pt>
                <c:pt idx="15">
                  <c:v>0.33996723736345763</c:v>
                </c:pt>
                <c:pt idx="16">
                  <c:v>9.6128364664090554E-2</c:v>
                </c:pt>
                <c:pt idx="17">
                  <c:v>0.36447147815070724</c:v>
                </c:pt>
                <c:pt idx="18">
                  <c:v>0.45620391733889321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0.17348089125406205</c:v>
                </c:pt>
                <c:pt idx="1">
                  <c:v>0.16514022506428894</c:v>
                </c:pt>
                <c:pt idx="2">
                  <c:v>0.30140628349143406</c:v>
                </c:pt>
                <c:pt idx="3">
                  <c:v>9.9404266528812332E-2</c:v>
                </c:pt>
                <c:pt idx="4">
                  <c:v>2.3195438542159823E-2</c:v>
                </c:pt>
                <c:pt idx="5">
                  <c:v>6.4927630845118198E-2</c:v>
                </c:pt>
                <c:pt idx="6">
                  <c:v>0.35275049065591735</c:v>
                </c:pt>
                <c:pt idx="7">
                  <c:v>0.19136811204426019</c:v>
                </c:pt>
                <c:pt idx="8">
                  <c:v>7.5394052026376945E-2</c:v>
                </c:pt>
                <c:pt idx="9">
                  <c:v>3.8267295230599539E-2</c:v>
                </c:pt>
                <c:pt idx="10">
                  <c:v>0.15409328108282908</c:v>
                </c:pt>
                <c:pt idx="11">
                  <c:v>7.9261848330818091E-2</c:v>
                </c:pt>
                <c:pt idx="12">
                  <c:v>0.28606326655428443</c:v>
                </c:pt>
                <c:pt idx="13">
                  <c:v>-8.5961966533914608E-2</c:v>
                </c:pt>
                <c:pt idx="14">
                  <c:v>0.39245385548906248</c:v>
                </c:pt>
                <c:pt idx="15">
                  <c:v>0.13520915376281356</c:v>
                </c:pt>
                <c:pt idx="16">
                  <c:v>7.0998174950748311E-2</c:v>
                </c:pt>
                <c:pt idx="17">
                  <c:v>0.11531009660061235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-4.6965037309237588E-2</c:v>
                </c:pt>
                <c:pt idx="1">
                  <c:v>0.2639850088943686</c:v>
                </c:pt>
                <c:pt idx="2">
                  <c:v>0.24210593691373575</c:v>
                </c:pt>
                <c:pt idx="3">
                  <c:v>0.34515037371479518</c:v>
                </c:pt>
                <c:pt idx="4">
                  <c:v>0.17916162287194898</c:v>
                </c:pt>
                <c:pt idx="5">
                  <c:v>0.2767619710105178</c:v>
                </c:pt>
                <c:pt idx="6">
                  <c:v>0.27198029557164716</c:v>
                </c:pt>
                <c:pt idx="7">
                  <c:v>0.14468384889298894</c:v>
                </c:pt>
                <c:pt idx="8">
                  <c:v>4.6983376059938561E-2</c:v>
                </c:pt>
                <c:pt idx="9">
                  <c:v>0.12435486579391518</c:v>
                </c:pt>
                <c:pt idx="10">
                  <c:v>-0.18045965421377411</c:v>
                </c:pt>
                <c:pt idx="11">
                  <c:v>0.34712249181057403</c:v>
                </c:pt>
                <c:pt idx="12">
                  <c:v>7.0928756982682056E-2</c:v>
                </c:pt>
                <c:pt idx="13">
                  <c:v>0.35931294623425636</c:v>
                </c:pt>
                <c:pt idx="14">
                  <c:v>0.2195705069853971</c:v>
                </c:pt>
                <c:pt idx="15">
                  <c:v>0.2864634685883492</c:v>
                </c:pt>
                <c:pt idx="16">
                  <c:v>0.23782159797443708</c:v>
                </c:pt>
                <c:pt idx="17">
                  <c:v>0.27512148597382791</c:v>
                </c:pt>
                <c:pt idx="18">
                  <c:v>0.37268228280767401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0.1819761359948994</c:v>
                </c:pt>
                <c:pt idx="1">
                  <c:v>5.8592625049865246E-2</c:v>
                </c:pt>
                <c:pt idx="2">
                  <c:v>0.10465787829123695</c:v>
                </c:pt>
                <c:pt idx="3">
                  <c:v>9.6907979289640872E-2</c:v>
                </c:pt>
                <c:pt idx="4">
                  <c:v>-0.1074772511003093</c:v>
                </c:pt>
                <c:pt idx="5">
                  <c:v>0.21998494466678881</c:v>
                </c:pt>
                <c:pt idx="6">
                  <c:v>-8.6068133160169272E-2</c:v>
                </c:pt>
                <c:pt idx="7">
                  <c:v>7.2192070366424277E-2</c:v>
                </c:pt>
                <c:pt idx="8">
                  <c:v>-0.15148794301896054</c:v>
                </c:pt>
                <c:pt idx="9">
                  <c:v>6.6804263221794627E-2</c:v>
                </c:pt>
                <c:pt idx="10">
                  <c:v>3.4938200347314763E-2</c:v>
                </c:pt>
                <c:pt idx="11">
                  <c:v>-0.21417134133876511</c:v>
                </c:pt>
                <c:pt idx="12">
                  <c:v>0.11217653033895338</c:v>
                </c:pt>
                <c:pt idx="13">
                  <c:v>-7.0060514387830924E-2</c:v>
                </c:pt>
                <c:pt idx="14">
                  <c:v>-0.10205310413858401</c:v>
                </c:pt>
                <c:pt idx="15">
                  <c:v>0.17661762305415746</c:v>
                </c:pt>
                <c:pt idx="16">
                  <c:v>2.2486003952659876E-2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0.35976254153561199</c:v>
                </c:pt>
                <c:pt idx="1">
                  <c:v>0.11228106904705257</c:v>
                </c:pt>
                <c:pt idx="2">
                  <c:v>-6.482781144726538E-3</c:v>
                </c:pt>
                <c:pt idx="3">
                  <c:v>0.12070080664471301</c:v>
                </c:pt>
                <c:pt idx="4">
                  <c:v>0.11789301382235633</c:v>
                </c:pt>
                <c:pt idx="5">
                  <c:v>9.6306290645589765E-2</c:v>
                </c:pt>
                <c:pt idx="6">
                  <c:v>0.20812182793419201</c:v>
                </c:pt>
                <c:pt idx="7">
                  <c:v>0.33148797118697237</c:v>
                </c:pt>
                <c:pt idx="8">
                  <c:v>9.3900321592995648E-2</c:v>
                </c:pt>
                <c:pt idx="9">
                  <c:v>4.0593307679501103E-2</c:v>
                </c:pt>
                <c:pt idx="10">
                  <c:v>3.18889250364904E-2</c:v>
                </c:pt>
                <c:pt idx="11">
                  <c:v>6.8240596640496393E-2</c:v>
                </c:pt>
                <c:pt idx="12">
                  <c:v>0.52584906553414701</c:v>
                </c:pt>
                <c:pt idx="13">
                  <c:v>0.42978437021417054</c:v>
                </c:pt>
                <c:pt idx="14">
                  <c:v>4.231337073320899E-2</c:v>
                </c:pt>
                <c:pt idx="15">
                  <c:v>8.4670431607394958E-2</c:v>
                </c:pt>
                <c:pt idx="16">
                  <c:v>0.17334730119753194</c:v>
                </c:pt>
                <c:pt idx="17">
                  <c:v>0.62625487997458906</c:v>
                </c:pt>
                <c:pt idx="18">
                  <c:v>0.45740039006262384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9.275230833187853E-2</c:v>
                </c:pt>
                <c:pt idx="1">
                  <c:v>-9.1556384863652168E-2</c:v>
                </c:pt>
                <c:pt idx="2">
                  <c:v>6.6094438030175215E-2</c:v>
                </c:pt>
                <c:pt idx="3">
                  <c:v>-0.3872082931600877</c:v>
                </c:pt>
                <c:pt idx="4">
                  <c:v>-9.5509763191410496E-2</c:v>
                </c:pt>
                <c:pt idx="5">
                  <c:v>7.1577457172128905E-2</c:v>
                </c:pt>
                <c:pt idx="6">
                  <c:v>5.0449310745081126E-2</c:v>
                </c:pt>
                <c:pt idx="7">
                  <c:v>4.7907536502486761E-3</c:v>
                </c:pt>
                <c:pt idx="8">
                  <c:v>9.0872390143102208E-2</c:v>
                </c:pt>
                <c:pt idx="9">
                  <c:v>-0.2905392819128339</c:v>
                </c:pt>
                <c:pt idx="10">
                  <c:v>-1.5168854435161883E-2</c:v>
                </c:pt>
                <c:pt idx="11">
                  <c:v>-6.8916455708188745E-2</c:v>
                </c:pt>
                <c:pt idx="12">
                  <c:v>-0.22225396237455861</c:v>
                </c:pt>
                <c:pt idx="13">
                  <c:v>-0.14133241118689807</c:v>
                </c:pt>
                <c:pt idx="14">
                  <c:v>-1.4882611961879212E-2</c:v>
                </c:pt>
                <c:pt idx="15">
                  <c:v>0.20400531412806733</c:v>
                </c:pt>
                <c:pt idx="16">
                  <c:v>-0.28007568852112652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0.213374930872509</c:v>
                </c:pt>
                <c:pt idx="1">
                  <c:v>-8.8675074507893914E-2</c:v>
                </c:pt>
                <c:pt idx="2">
                  <c:v>0.24398289193035616</c:v>
                </c:pt>
                <c:pt idx="3">
                  <c:v>0.25296698204155466</c:v>
                </c:pt>
                <c:pt idx="4">
                  <c:v>0.33531927597637173</c:v>
                </c:pt>
                <c:pt idx="5">
                  <c:v>0.14479980827608202</c:v>
                </c:pt>
                <c:pt idx="6">
                  <c:v>6.0618249453947469E-2</c:v>
                </c:pt>
                <c:pt idx="7">
                  <c:v>-8.5873431921887108E-2</c:v>
                </c:pt>
                <c:pt idx="8">
                  <c:v>-0.21945831887696698</c:v>
                </c:pt>
                <c:pt idx="9">
                  <c:v>-5.3137610899357035E-2</c:v>
                </c:pt>
                <c:pt idx="10">
                  <c:v>-5.3983901281418424E-2</c:v>
                </c:pt>
                <c:pt idx="11">
                  <c:v>-9.7759352769128963E-2</c:v>
                </c:pt>
                <c:pt idx="12">
                  <c:v>0.39102356100279778</c:v>
                </c:pt>
                <c:pt idx="13">
                  <c:v>0.43818811939090063</c:v>
                </c:pt>
                <c:pt idx="14">
                  <c:v>4.5885417213753089E-2</c:v>
                </c:pt>
                <c:pt idx="15">
                  <c:v>0.10095755139623656</c:v>
                </c:pt>
                <c:pt idx="16">
                  <c:v>0.22782259813537578</c:v>
                </c:pt>
                <c:pt idx="17">
                  <c:v>0.51107835565999082</c:v>
                </c:pt>
                <c:pt idx="18">
                  <c:v>0.36124522732567027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0.18612465896517913</c:v>
                </c:pt>
                <c:pt idx="1">
                  <c:v>0.39115814797105908</c:v>
                </c:pt>
                <c:pt idx="2">
                  <c:v>0.24436492618880107</c:v>
                </c:pt>
                <c:pt idx="3">
                  <c:v>-2.162368517452699E-2</c:v>
                </c:pt>
                <c:pt idx="4">
                  <c:v>0.11159155848647316</c:v>
                </c:pt>
                <c:pt idx="5">
                  <c:v>5.1791622917835914E-2</c:v>
                </c:pt>
                <c:pt idx="6">
                  <c:v>-3.840443698414573E-2</c:v>
                </c:pt>
                <c:pt idx="7">
                  <c:v>2.9883254529556341E-2</c:v>
                </c:pt>
                <c:pt idx="8">
                  <c:v>0.14400142127941279</c:v>
                </c:pt>
                <c:pt idx="9">
                  <c:v>-0.14829689390299344</c:v>
                </c:pt>
                <c:pt idx="10">
                  <c:v>-0.17629596204631376</c:v>
                </c:pt>
                <c:pt idx="11">
                  <c:v>0.13389169368489859</c:v>
                </c:pt>
                <c:pt idx="12">
                  <c:v>0.27341952154630739</c:v>
                </c:pt>
                <c:pt idx="13">
                  <c:v>0.27270433738808619</c:v>
                </c:pt>
                <c:pt idx="14">
                  <c:v>0.2256570382684169</c:v>
                </c:pt>
                <c:pt idx="15">
                  <c:v>0.17075564482183123</c:v>
                </c:pt>
                <c:pt idx="16">
                  <c:v>4.2581524818029889E-2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-0.17578905063386713</c:v>
                </c:pt>
                <c:pt idx="1">
                  <c:v>-0.26142591748841049</c:v>
                </c:pt>
                <c:pt idx="2">
                  <c:v>-0.4988678240151409</c:v>
                </c:pt>
                <c:pt idx="3">
                  <c:v>-0.25209944915492133</c:v>
                </c:pt>
                <c:pt idx="4">
                  <c:v>-0.4747931151197784</c:v>
                </c:pt>
                <c:pt idx="5">
                  <c:v>-0.40076795225128464</c:v>
                </c:pt>
                <c:pt idx="6">
                  <c:v>-0.27199163944833638</c:v>
                </c:pt>
                <c:pt idx="7">
                  <c:v>-0.19267464485141353</c:v>
                </c:pt>
                <c:pt idx="8">
                  <c:v>-0.15916719721616568</c:v>
                </c:pt>
                <c:pt idx="9">
                  <c:v>-0.36375859427948321</c:v>
                </c:pt>
                <c:pt idx="10">
                  <c:v>-0.29595618656259853</c:v>
                </c:pt>
                <c:pt idx="11">
                  <c:v>-8.3078450722004468E-2</c:v>
                </c:pt>
                <c:pt idx="12">
                  <c:v>0.22407291991814571</c:v>
                </c:pt>
                <c:pt idx="13">
                  <c:v>0.14961675927177201</c:v>
                </c:pt>
                <c:pt idx="14">
                  <c:v>-0.13714530011485954</c:v>
                </c:pt>
                <c:pt idx="15">
                  <c:v>1.8720613377832169E-3</c:v>
                </c:pt>
                <c:pt idx="16">
                  <c:v>-0.30824414277824508</c:v>
                </c:pt>
                <c:pt idx="17">
                  <c:v>0.2537232681155121</c:v>
                </c:pt>
                <c:pt idx="18">
                  <c:v>0.10403528081475794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0.10870804970173015</c:v>
                </c:pt>
                <c:pt idx="1">
                  <c:v>0.17842635857811298</c:v>
                </c:pt>
                <c:pt idx="2">
                  <c:v>-2.3644213601351907E-2</c:v>
                </c:pt>
                <c:pt idx="3">
                  <c:v>2.4396677992000754E-3</c:v>
                </c:pt>
                <c:pt idx="4">
                  <c:v>0.40328072538516441</c:v>
                </c:pt>
                <c:pt idx="5">
                  <c:v>8.9730048314127522E-2</c:v>
                </c:pt>
                <c:pt idx="6">
                  <c:v>8.6954166249678902E-2</c:v>
                </c:pt>
                <c:pt idx="7">
                  <c:v>0.10157237618947564</c:v>
                </c:pt>
                <c:pt idx="8">
                  <c:v>4.0907365526551373E-2</c:v>
                </c:pt>
                <c:pt idx="9">
                  <c:v>-0.13786478050677012</c:v>
                </c:pt>
                <c:pt idx="10">
                  <c:v>-0.37707084423833997</c:v>
                </c:pt>
                <c:pt idx="11">
                  <c:v>-0.29491111092321376</c:v>
                </c:pt>
                <c:pt idx="12">
                  <c:v>-5.4581635847161837E-2</c:v>
                </c:pt>
                <c:pt idx="13">
                  <c:v>5.0823483501642709E-2</c:v>
                </c:pt>
                <c:pt idx="14">
                  <c:v>-0.10124793489800976</c:v>
                </c:pt>
                <c:pt idx="15">
                  <c:v>0.20666110678070218</c:v>
                </c:pt>
                <c:pt idx="16">
                  <c:v>-4.4686420468611342E-2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-4.3377515297969925E-2</c:v>
                </c:pt>
                <c:pt idx="1">
                  <c:v>-0.10969820579445315</c:v>
                </c:pt>
                <c:pt idx="2">
                  <c:v>8.1393481810398405E-2</c:v>
                </c:pt>
                <c:pt idx="3">
                  <c:v>0.18572399775922013</c:v>
                </c:pt>
                <c:pt idx="4">
                  <c:v>0.22396850920283248</c:v>
                </c:pt>
                <c:pt idx="5">
                  <c:v>-6.8272036065334232E-2</c:v>
                </c:pt>
                <c:pt idx="6">
                  <c:v>-2.0205940632503232E-2</c:v>
                </c:pt>
                <c:pt idx="7">
                  <c:v>0.25721382275937482</c:v>
                </c:pt>
                <c:pt idx="8">
                  <c:v>2.4149718824378552E-2</c:v>
                </c:pt>
                <c:pt idx="9">
                  <c:v>-3.5479070509355483E-2</c:v>
                </c:pt>
                <c:pt idx="10">
                  <c:v>-4.453582005931761E-2</c:v>
                </c:pt>
                <c:pt idx="11">
                  <c:v>0.10764571887014512</c:v>
                </c:pt>
                <c:pt idx="12">
                  <c:v>0.37116004689168958</c:v>
                </c:pt>
                <c:pt idx="13">
                  <c:v>1.3979800332317337E-2</c:v>
                </c:pt>
                <c:pt idx="14">
                  <c:v>7.3453180172779881E-2</c:v>
                </c:pt>
                <c:pt idx="15">
                  <c:v>0.27984619149589096</c:v>
                </c:pt>
                <c:pt idx="16">
                  <c:v>0.15857247041971928</c:v>
                </c:pt>
                <c:pt idx="17">
                  <c:v>0.23182845450774794</c:v>
                </c:pt>
                <c:pt idx="18">
                  <c:v>0.26710185175509948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A21" zoomScale="60" zoomScaleNormal="60" workbookViewId="0">
      <selection activeCell="D2" sqref="D2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37</v>
      </c>
      <c r="AC1" s="2" t="s">
        <v>36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36</v>
      </c>
      <c r="BA1" s="2" t="s">
        <v>38</v>
      </c>
      <c r="BK1" s="2" t="s">
        <v>33</v>
      </c>
    </row>
    <row r="2" spans="1:63" x14ac:dyDescent="0.25">
      <c r="A2" s="2">
        <v>1966</v>
      </c>
      <c r="B2" s="14">
        <v>0.61799999999999999</v>
      </c>
      <c r="C2" s="14">
        <v>0.80600000000000005</v>
      </c>
      <c r="D2" s="14">
        <v>0.61799999999999999</v>
      </c>
      <c r="F2" s="5"/>
      <c r="H2" s="2">
        <v>1966</v>
      </c>
      <c r="P2" s="21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2">
        <v>39</v>
      </c>
      <c r="AB2" s="31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-26.92258064516129</v>
      </c>
      <c r="AN2">
        <v>-28.871428571428563</v>
      </c>
      <c r="AO2">
        <v>-23.000000000000004</v>
      </c>
      <c r="AP2">
        <v>-9.2499999999999982</v>
      </c>
      <c r="AQ2">
        <v>6.4516129032261707E-3</v>
      </c>
      <c r="AR2">
        <v>6.9466666666666645</v>
      </c>
      <c r="AS2">
        <v>9.3580645161290334</v>
      </c>
      <c r="AT2">
        <v>5.6677419354838712</v>
      </c>
      <c r="AU2">
        <v>0.33666666666666634</v>
      </c>
      <c r="AV2">
        <v>-5.6709677419354829</v>
      </c>
      <c r="AW2">
        <v>-7.4366666666666656</v>
      </c>
      <c r="AX2">
        <v>-13.806451612903224</v>
      </c>
      <c r="AY2" s="31">
        <f>AVERAGE(AM2:AX2)</f>
        <v>-7.720208653353815</v>
      </c>
      <c r="AZ2" s="15">
        <f>AVERAGE(AR2:AS2)</f>
        <v>8.1523655913978494</v>
      </c>
      <c r="BA2" s="2">
        <f>AVERAGE(AR2:AU2)</f>
        <v>5.577284946236559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 s="14">
        <v>0.75800000000000001</v>
      </c>
      <c r="C3" s="14">
        <v>1.0169999999999999</v>
      </c>
      <c r="D3" s="14">
        <v>0.75800000000000001</v>
      </c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1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2">
        <v>17</v>
      </c>
      <c r="AB3" s="31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6.9466666666666645</v>
      </c>
      <c r="AG3" s="2">
        <v>9.3580645161290334</v>
      </c>
      <c r="AH3" s="2">
        <v>5.6677419354838712</v>
      </c>
      <c r="AI3" s="2">
        <v>0.33666666666666634</v>
      </c>
      <c r="AJ3" s="2">
        <v>-5.6709677419354829</v>
      </c>
      <c r="AK3" s="2">
        <v>-7.4366666666666656</v>
      </c>
      <c r="AL3" s="22">
        <v>-13.806451612903224</v>
      </c>
      <c r="AM3">
        <v>-26.754838709677419</v>
      </c>
      <c r="AN3">
        <v>-14.653571428571425</v>
      </c>
      <c r="AO3">
        <v>-7.193548387096774</v>
      </c>
      <c r="AP3">
        <v>-6.4633333333333329</v>
      </c>
      <c r="AQ3">
        <v>-1.4258064516129034</v>
      </c>
      <c r="AR3">
        <v>5.71</v>
      </c>
      <c r="AS3">
        <v>8.8193548387096783</v>
      </c>
      <c r="AT3">
        <v>9.6903225806451623</v>
      </c>
      <c r="AU3">
        <v>3.5966666666666671</v>
      </c>
      <c r="AV3">
        <v>-2.9741935483870963</v>
      </c>
      <c r="AW3">
        <v>-3.3800000000000003</v>
      </c>
      <c r="AX3">
        <v>-26.403225806451612</v>
      </c>
      <c r="AY3" s="31">
        <f t="shared" ref="AY3:AY51" si="3">AVERAGE(AM3:AX3)</f>
        <v>-5.1193477982590876</v>
      </c>
      <c r="AZ3" s="15">
        <f t="shared" ref="AZ3:AZ51" si="4">AVERAGE(AR3:AS3)</f>
        <v>7.2646774193548396</v>
      </c>
      <c r="BA3" s="2">
        <f t="shared" ref="BA3:BA51" si="5">AVERAGE(AR3:AU3)</f>
        <v>6.9540860215053772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 s="14">
        <v>0.64700000000000002</v>
      </c>
      <c r="C4" s="14">
        <v>0.84399999999999997</v>
      </c>
      <c r="D4" s="14">
        <v>0.64700000000000002</v>
      </c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1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2">
        <v>37</v>
      </c>
      <c r="AB4" s="31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5.71</v>
      </c>
      <c r="AG4" s="2">
        <v>8.8193548387096783</v>
      </c>
      <c r="AH4" s="2">
        <v>9.6903225806451623</v>
      </c>
      <c r="AI4" s="2">
        <v>3.5966666666666671</v>
      </c>
      <c r="AJ4" s="2">
        <v>-2.9741935483870963</v>
      </c>
      <c r="AK4" s="2">
        <v>-3.3800000000000003</v>
      </c>
      <c r="AL4" s="22">
        <v>-26.403225806451612</v>
      </c>
      <c r="AM4">
        <v>-24.512903225806454</v>
      </c>
      <c r="AN4">
        <v>-22.493103448275864</v>
      </c>
      <c r="AO4">
        <v>-15.654838709677419</v>
      </c>
      <c r="AP4">
        <v>-8.11</v>
      </c>
      <c r="AQ4">
        <v>-3.3258064516129036</v>
      </c>
      <c r="AR4">
        <v>6.6933333333333325</v>
      </c>
      <c r="AS4">
        <v>5.8548387096774164</v>
      </c>
      <c r="AT4">
        <v>5.1612903225806459</v>
      </c>
      <c r="AU4">
        <v>-1.6300000000000001</v>
      </c>
      <c r="AV4">
        <v>-10.8</v>
      </c>
      <c r="AW4">
        <v>-11.036666666666669</v>
      </c>
      <c r="AX4">
        <v>-12.409677419354841</v>
      </c>
      <c r="AY4" s="31">
        <f t="shared" si="3"/>
        <v>-7.6886277963168963</v>
      </c>
      <c r="AZ4" s="15">
        <f t="shared" si="4"/>
        <v>6.274086021505374</v>
      </c>
      <c r="BA4" s="2">
        <f t="shared" si="5"/>
        <v>4.0198655913978483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 s="14">
        <v>0.61499999999999999</v>
      </c>
      <c r="C5" s="14">
        <v>0.872</v>
      </c>
      <c r="D5" s="14">
        <v>0.61499999999999999</v>
      </c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1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2">
        <v>26</v>
      </c>
      <c r="AB5" s="31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6.6933333333333325</v>
      </c>
      <c r="AG5" s="2">
        <v>5.8548387096774164</v>
      </c>
      <c r="AH5" s="2">
        <v>5.1612903225806459</v>
      </c>
      <c r="AI5" s="2">
        <v>-1.6300000000000001</v>
      </c>
      <c r="AJ5" s="2">
        <v>-10.8</v>
      </c>
      <c r="AK5" s="2">
        <v>-11.036666666666669</v>
      </c>
      <c r="AL5" s="22">
        <v>-12.409677419354841</v>
      </c>
      <c r="AM5">
        <v>-18.741935483870964</v>
      </c>
      <c r="AN5">
        <v>-23.639285714285712</v>
      </c>
      <c r="AO5">
        <v>-18.596774193548391</v>
      </c>
      <c r="AP5">
        <v>-10.746666666666666</v>
      </c>
      <c r="AQ5">
        <v>-2.770967741935483</v>
      </c>
      <c r="AR5">
        <v>5.4066666666666681</v>
      </c>
      <c r="AS5">
        <v>8.1064516129032249</v>
      </c>
      <c r="AT5">
        <v>7.4548387096774196</v>
      </c>
      <c r="AU5">
        <v>1.1433333333333333</v>
      </c>
      <c r="AV5">
        <v>-1.2709677419354839</v>
      </c>
      <c r="AW5">
        <v>-10.453333333333335</v>
      </c>
      <c r="AX5">
        <v>-16.580645161290327</v>
      </c>
      <c r="AY5" s="31">
        <f t="shared" si="3"/>
        <v>-6.7241071428571431</v>
      </c>
      <c r="AZ5" s="15">
        <f t="shared" si="4"/>
        <v>6.7565591397849465</v>
      </c>
      <c r="BA5" s="2">
        <f t="shared" si="5"/>
        <v>5.5278225806451617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 s="14">
        <v>0.84899999999999998</v>
      </c>
      <c r="C6" s="14">
        <v>1.1240000000000001</v>
      </c>
      <c r="D6" s="14">
        <v>0.84899999999999998</v>
      </c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1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2">
        <v>32</v>
      </c>
      <c r="AB6" s="31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5.4066666666666681</v>
      </c>
      <c r="AG6" s="2">
        <v>8.1064516129032249</v>
      </c>
      <c r="AH6" s="2">
        <v>7.4548387096774196</v>
      </c>
      <c r="AI6" s="2">
        <v>1.1433333333333333</v>
      </c>
      <c r="AJ6" s="2">
        <v>-1.2709677419354839</v>
      </c>
      <c r="AK6" s="2">
        <v>-10.453333333333335</v>
      </c>
      <c r="AL6" s="22">
        <v>-16.580645161290327</v>
      </c>
      <c r="AM6">
        <v>-22.309677419354838</v>
      </c>
      <c r="AN6">
        <v>-27.982142857142854</v>
      </c>
      <c r="AO6">
        <v>-10.519354838709676</v>
      </c>
      <c r="AP6">
        <v>-11.716666666666667</v>
      </c>
      <c r="AQ6">
        <v>-0.86451612903225816</v>
      </c>
      <c r="AR6">
        <v>7.7233333333333318</v>
      </c>
      <c r="AS6">
        <v>10.1</v>
      </c>
      <c r="AT6">
        <v>6.2612903225806447</v>
      </c>
      <c r="AU6">
        <v>3.1233333333333331</v>
      </c>
      <c r="AV6">
        <v>-2.5129032258064514</v>
      </c>
      <c r="AW6">
        <v>-13.53333333333333</v>
      </c>
      <c r="AX6">
        <v>-16.977419354838709</v>
      </c>
      <c r="AY6" s="31">
        <f t="shared" si="3"/>
        <v>-6.6006714029697902</v>
      </c>
      <c r="AZ6" s="15">
        <f t="shared" si="4"/>
        <v>8.9116666666666653</v>
      </c>
      <c r="BA6" s="2">
        <f t="shared" si="5"/>
        <v>6.8019892473118269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 s="14">
        <v>0.77500000000000002</v>
      </c>
      <c r="C7" s="14">
        <v>0.91400000000000003</v>
      </c>
      <c r="D7" s="14">
        <v>0.77500000000000002</v>
      </c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1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2">
        <v>27</v>
      </c>
      <c r="AB7" s="31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7.7233333333333318</v>
      </c>
      <c r="AG7" s="2">
        <v>10.1</v>
      </c>
      <c r="AH7" s="2">
        <v>6.2612903225806447</v>
      </c>
      <c r="AI7" s="2">
        <v>3.1233333333333331</v>
      </c>
      <c r="AJ7" s="2">
        <v>-2.5129032258064514</v>
      </c>
      <c r="AK7" s="2">
        <v>-13.53333333333333</v>
      </c>
      <c r="AL7" s="22">
        <v>-16.977419354838709</v>
      </c>
      <c r="AM7">
        <v>-18.803225806451611</v>
      </c>
      <c r="AN7">
        <v>-21.467857142857138</v>
      </c>
      <c r="AO7">
        <v>-22.945161290322581</v>
      </c>
      <c r="AP7">
        <v>-11.360000000000003</v>
      </c>
      <c r="AQ7">
        <v>-1.7161290322580642</v>
      </c>
      <c r="AR7">
        <v>4.9133333333333349</v>
      </c>
      <c r="AS7">
        <v>6.8322580645161288</v>
      </c>
      <c r="AT7">
        <v>7.4806451612903215</v>
      </c>
      <c r="AU7">
        <v>0.27333333333333287</v>
      </c>
      <c r="AV7">
        <v>-5.5999999999999979</v>
      </c>
      <c r="AW7">
        <v>-17.872413793103451</v>
      </c>
      <c r="AX7">
        <v>-16.158064516129034</v>
      </c>
      <c r="AY7" s="31">
        <f t="shared" si="3"/>
        <v>-8.0352734740540637</v>
      </c>
      <c r="AZ7" s="15">
        <f t="shared" si="4"/>
        <v>5.8727956989247314</v>
      </c>
      <c r="BA7" s="2">
        <f t="shared" si="5"/>
        <v>4.8748924731182797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 s="14">
        <v>0.87</v>
      </c>
      <c r="C8" s="14">
        <v>1.0580000000000001</v>
      </c>
      <c r="D8" s="14">
        <v>0.87</v>
      </c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1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2">
        <v>44</v>
      </c>
      <c r="AB8" s="31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4.9133333333333349</v>
      </c>
      <c r="AG8" s="2">
        <v>6.8322580645161288</v>
      </c>
      <c r="AH8" s="2">
        <v>7.4806451612903215</v>
      </c>
      <c r="AI8" s="2">
        <v>0.27333333333333287</v>
      </c>
      <c r="AJ8" s="2">
        <v>-5.5999999999999979</v>
      </c>
      <c r="AK8" s="2">
        <v>-17.872413793103451</v>
      </c>
      <c r="AL8" s="22">
        <v>-16.158064516129034</v>
      </c>
      <c r="AM8">
        <v>-15.39032258064516</v>
      </c>
      <c r="AN8">
        <v>-18.734482758620693</v>
      </c>
      <c r="AO8">
        <v>-12.490322580645159</v>
      </c>
      <c r="AP8">
        <v>-6.1933333333333334</v>
      </c>
      <c r="AQ8">
        <v>-0.23225806451612863</v>
      </c>
      <c r="AR8">
        <v>7.6466666666666656</v>
      </c>
      <c r="AS8">
        <v>11.119354838709679</v>
      </c>
      <c r="AT8">
        <v>7.0096774193548388</v>
      </c>
      <c r="AU8">
        <v>2.42</v>
      </c>
      <c r="AV8">
        <v>-3.5516129032258066</v>
      </c>
      <c r="AW8">
        <v>-13.186666666666664</v>
      </c>
      <c r="AX8">
        <v>-7.2580645161290329</v>
      </c>
      <c r="AY8" s="31">
        <f t="shared" si="3"/>
        <v>-4.0701137065875663</v>
      </c>
      <c r="AZ8" s="15">
        <f t="shared" si="4"/>
        <v>9.3830107526881719</v>
      </c>
      <c r="BA8" s="2">
        <f t="shared" si="5"/>
        <v>7.0489247311827956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 s="14">
        <v>0.89100000000000001</v>
      </c>
      <c r="C9" s="14">
        <v>1.014</v>
      </c>
      <c r="D9" s="14">
        <v>0.89100000000000001</v>
      </c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1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2">
        <v>42</v>
      </c>
      <c r="AB9" s="31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7.6466666666666656</v>
      </c>
      <c r="AG9" s="2">
        <v>11.119354838709679</v>
      </c>
      <c r="AH9" s="2">
        <v>7.0096774193548388</v>
      </c>
      <c r="AI9" s="2">
        <v>2.42</v>
      </c>
      <c r="AJ9" s="2">
        <v>-3.5516129032258066</v>
      </c>
      <c r="AK9" s="2">
        <v>-13.186666666666664</v>
      </c>
      <c r="AL9" s="22">
        <v>-7.2580645161290329</v>
      </c>
      <c r="AM9">
        <v>-13.870967741935484</v>
      </c>
      <c r="AN9">
        <v>-18.196428571428573</v>
      </c>
      <c r="AO9">
        <v>-11.967741935483874</v>
      </c>
      <c r="AP9">
        <v>-6.1066666666666674</v>
      </c>
      <c r="AQ9">
        <v>-0.12258064516129032</v>
      </c>
      <c r="AR9">
        <v>7.9633333333333338</v>
      </c>
      <c r="AS9">
        <v>10.380645161290323</v>
      </c>
      <c r="AT9">
        <v>5.7290322580645183</v>
      </c>
      <c r="AU9">
        <v>-0.9</v>
      </c>
      <c r="AV9">
        <v>-9.7258064516129021</v>
      </c>
      <c r="AW9">
        <v>-15.969999999999997</v>
      </c>
      <c r="AX9">
        <v>-24.087096774193547</v>
      </c>
      <c r="AY9" s="31">
        <f t="shared" si="3"/>
        <v>-6.4061898361495127</v>
      </c>
      <c r="AZ9" s="15">
        <f t="shared" si="4"/>
        <v>9.1719892473118279</v>
      </c>
      <c r="BA9" s="2">
        <f t="shared" si="5"/>
        <v>5.7932526881720436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 s="14">
        <v>0.59299999999999997</v>
      </c>
      <c r="C10" s="14">
        <v>0.69699999999999995</v>
      </c>
      <c r="D10" s="14">
        <v>0.59299999999999997</v>
      </c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1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2">
        <v>56</v>
      </c>
      <c r="AB10" s="31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7.9633333333333338</v>
      </c>
      <c r="AG10" s="2">
        <v>10.380645161290323</v>
      </c>
      <c r="AH10" s="2">
        <v>5.7290322580645183</v>
      </c>
      <c r="AI10" s="2">
        <v>-0.9</v>
      </c>
      <c r="AJ10" s="2">
        <v>-9.7258064516129021</v>
      </c>
      <c r="AK10" s="2">
        <v>-15.969999999999997</v>
      </c>
      <c r="AL10" s="22">
        <v>-24.087096774193547</v>
      </c>
      <c r="AM10">
        <v>-15.264516129032257</v>
      </c>
      <c r="AN10">
        <v>-12.214285714285714</v>
      </c>
      <c r="AO10">
        <v>-10.109677419354842</v>
      </c>
      <c r="AP10">
        <v>-6.5900000000000007</v>
      </c>
      <c r="AQ10">
        <v>-2.064516129032258</v>
      </c>
      <c r="AR10">
        <v>7.4200000000000008</v>
      </c>
      <c r="AS10">
        <v>10.961290322580645</v>
      </c>
      <c r="AT10">
        <v>7.9806451612903215</v>
      </c>
      <c r="AU10">
        <v>5.03</v>
      </c>
      <c r="AV10">
        <v>-2.2161290322580647</v>
      </c>
      <c r="AW10">
        <v>-9.3266666666666698</v>
      </c>
      <c r="AX10">
        <v>-7.2129032258064516</v>
      </c>
      <c r="AY10" s="31">
        <f t="shared" si="3"/>
        <v>-2.8005632360471071</v>
      </c>
      <c r="AZ10" s="15">
        <f t="shared" si="4"/>
        <v>9.1906451612903233</v>
      </c>
      <c r="BA10" s="2">
        <f t="shared" si="5"/>
        <v>7.8479838709677425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 s="14">
        <v>0.78700000000000003</v>
      </c>
      <c r="C11" s="14">
        <v>1.0489999999999999</v>
      </c>
      <c r="D11" s="14">
        <v>0.78700000000000003</v>
      </c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1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2">
        <v>50</v>
      </c>
      <c r="AB11" s="31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7.4200000000000008</v>
      </c>
      <c r="AG11" s="2">
        <v>10.961290322580645</v>
      </c>
      <c r="AH11" s="2">
        <v>7.9806451612903215</v>
      </c>
      <c r="AI11" s="2">
        <v>5.03</v>
      </c>
      <c r="AJ11" s="2">
        <v>-2.2161290322580647</v>
      </c>
      <c r="AK11" s="2">
        <v>-9.3266666666666698</v>
      </c>
      <c r="AL11" s="22">
        <v>-7.2129032258064516</v>
      </c>
      <c r="AM11">
        <v>-17.677419354838705</v>
      </c>
      <c r="AN11">
        <v>-14.082142857142856</v>
      </c>
      <c r="AO11">
        <v>-7.5322580645161281</v>
      </c>
      <c r="AP11">
        <v>-8.69</v>
      </c>
      <c r="AQ11">
        <v>2.0483870967741935</v>
      </c>
      <c r="AR11">
        <v>5.0900000000000007</v>
      </c>
      <c r="AS11">
        <v>7.7322580645161292</v>
      </c>
      <c r="AT11">
        <v>5.0032258064516135</v>
      </c>
      <c r="AU11">
        <v>2.6066666666666669</v>
      </c>
      <c r="AV11">
        <v>-3.4322580645161289</v>
      </c>
      <c r="AW11">
        <v>-10.066666666666666</v>
      </c>
      <c r="AX11">
        <v>-20.416129032258063</v>
      </c>
      <c r="AY11" s="31">
        <f t="shared" si="3"/>
        <v>-4.951361367127495</v>
      </c>
      <c r="AZ11" s="15">
        <f t="shared" si="4"/>
        <v>6.4111290322580654</v>
      </c>
      <c r="BA11" s="2">
        <f t="shared" si="5"/>
        <v>5.1080376344086025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 s="14">
        <v>1.012</v>
      </c>
      <c r="C12" s="14">
        <v>1.169</v>
      </c>
      <c r="D12" s="14">
        <v>1.012</v>
      </c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1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2">
        <v>27</v>
      </c>
      <c r="AB12" s="31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5.0900000000000007</v>
      </c>
      <c r="AG12" s="2">
        <v>7.7322580645161292</v>
      </c>
      <c r="AH12" s="2">
        <v>5.0032258064516135</v>
      </c>
      <c r="AI12" s="2">
        <v>2.6066666666666669</v>
      </c>
      <c r="AJ12" s="2">
        <v>-3.4322580645161289</v>
      </c>
      <c r="AK12" s="2">
        <v>-10.066666666666666</v>
      </c>
      <c r="AL12" s="22">
        <v>-20.416129032258063</v>
      </c>
      <c r="AM12">
        <v>-25.274193548387096</v>
      </c>
      <c r="AN12">
        <v>-15.362068965517244</v>
      </c>
      <c r="AO12">
        <v>-18.20645161290323</v>
      </c>
      <c r="AP12">
        <v>-7.1966666666666663</v>
      </c>
      <c r="AQ12">
        <v>1.3129032258064515</v>
      </c>
      <c r="AR12">
        <v>3.7900000000000005</v>
      </c>
      <c r="AS12">
        <v>7.758064516129032</v>
      </c>
      <c r="AT12">
        <v>5.0612903225806463</v>
      </c>
      <c r="AU12">
        <v>-1.486666666666667</v>
      </c>
      <c r="AV12">
        <v>-6.3483870967741929</v>
      </c>
      <c r="AW12">
        <v>-14.546666666666663</v>
      </c>
      <c r="AX12">
        <v>-16.096774193548384</v>
      </c>
      <c r="AY12" s="31">
        <f t="shared" si="3"/>
        <v>-7.2163014460511681</v>
      </c>
      <c r="AZ12" s="15">
        <f t="shared" si="4"/>
        <v>5.7740322580645165</v>
      </c>
      <c r="BA12" s="2">
        <f t="shared" si="5"/>
        <v>3.7806720430107528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 s="14">
        <v>0.80900000000000005</v>
      </c>
      <c r="C13" s="14">
        <v>0.85099999999999998</v>
      </c>
      <c r="D13" s="14">
        <v>0.80900000000000005</v>
      </c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1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2">
        <v>9</v>
      </c>
      <c r="AB13" s="31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3.7900000000000005</v>
      </c>
      <c r="AG13" s="2">
        <v>7.758064516129032</v>
      </c>
      <c r="AH13" s="2">
        <v>5.0612903225806463</v>
      </c>
      <c r="AI13" s="2">
        <v>-1.486666666666667</v>
      </c>
      <c r="AJ13" s="2">
        <v>-6.3483870967741929</v>
      </c>
      <c r="AK13" s="2">
        <v>-14.546666666666663</v>
      </c>
      <c r="AL13" s="22">
        <v>-16.096774193548384</v>
      </c>
      <c r="AM13">
        <v>-19.293548387096767</v>
      </c>
      <c r="AN13">
        <v>-20.242857142857151</v>
      </c>
      <c r="AO13">
        <v>-15.719354838709679</v>
      </c>
      <c r="AP13">
        <v>-8.01</v>
      </c>
      <c r="AQ13">
        <v>-1.0612903225806456</v>
      </c>
      <c r="AR13">
        <v>4.7866666666666662</v>
      </c>
      <c r="AS13">
        <v>8.4064516129032238</v>
      </c>
      <c r="AT13">
        <v>5.3516129032258055</v>
      </c>
      <c r="AU13">
        <v>1.23</v>
      </c>
      <c r="AV13">
        <v>-6.0322580645161299</v>
      </c>
      <c r="AW13">
        <v>-8.7199999999999989</v>
      </c>
      <c r="AX13">
        <v>-15.725806451612904</v>
      </c>
      <c r="AY13" s="31">
        <f t="shared" si="3"/>
        <v>-6.252532002048131</v>
      </c>
      <c r="AZ13" s="15">
        <f t="shared" si="4"/>
        <v>6.5965591397849455</v>
      </c>
      <c r="BA13" s="2">
        <f t="shared" si="5"/>
        <v>4.9436827956989244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 s="14">
        <v>0.76300000000000001</v>
      </c>
      <c r="C14" s="14">
        <v>0.91800000000000004</v>
      </c>
      <c r="D14" s="14">
        <v>0.76300000000000001</v>
      </c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1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2">
        <v>12</v>
      </c>
      <c r="AB14" s="31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4.7866666666666662</v>
      </c>
      <c r="AG14" s="2">
        <v>8.4064516129032238</v>
      </c>
      <c r="AH14" s="2">
        <v>5.3516129032258055</v>
      </c>
      <c r="AI14" s="2">
        <v>1.23</v>
      </c>
      <c r="AJ14" s="2">
        <v>-6.0322580645161299</v>
      </c>
      <c r="AK14" s="2">
        <v>-8.7199999999999989</v>
      </c>
      <c r="AL14" s="22">
        <v>-15.725806451612904</v>
      </c>
      <c r="AM14">
        <v>-22.135483870967743</v>
      </c>
      <c r="AN14">
        <v>-20.446428571428573</v>
      </c>
      <c r="AO14">
        <v>-13.158064516129032</v>
      </c>
      <c r="AP14">
        <v>-9.0800000000000018</v>
      </c>
      <c r="AQ14">
        <v>-2.0096774193548388</v>
      </c>
      <c r="AR14">
        <v>5.34</v>
      </c>
      <c r="AS14">
        <v>7.716129032258066</v>
      </c>
      <c r="AT14">
        <v>5.8709677419354849</v>
      </c>
      <c r="AU14">
        <v>2.5500000000000003</v>
      </c>
      <c r="AV14">
        <v>-4.967741935483871</v>
      </c>
      <c r="AW14">
        <v>-13.49</v>
      </c>
      <c r="AX14">
        <v>-26.900000000000006</v>
      </c>
      <c r="AY14" s="31">
        <f t="shared" si="3"/>
        <v>-7.5591916282642089</v>
      </c>
      <c r="AZ14" s="15">
        <f t="shared" si="4"/>
        <v>6.5280645161290334</v>
      </c>
      <c r="BA14" s="2">
        <f t="shared" si="5"/>
        <v>5.3692741935483879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 s="14">
        <v>1.0409999999999999</v>
      </c>
      <c r="C15" s="14">
        <v>1.19</v>
      </c>
      <c r="D15" s="14">
        <v>1.0409999999999999</v>
      </c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1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2">
        <v>56</v>
      </c>
      <c r="AB15" s="31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5.34</v>
      </c>
      <c r="AG15" s="2">
        <v>7.716129032258066</v>
      </c>
      <c r="AH15" s="2">
        <v>5.8709677419354849</v>
      </c>
      <c r="AI15" s="2">
        <v>2.5500000000000003</v>
      </c>
      <c r="AJ15" s="2">
        <v>-4.967741935483871</v>
      </c>
      <c r="AK15" s="2">
        <v>-13.49</v>
      </c>
      <c r="AL15" s="22">
        <v>-26.900000000000006</v>
      </c>
      <c r="AM15">
        <v>-23.21935483870968</v>
      </c>
      <c r="AN15">
        <v>-19.949999999999996</v>
      </c>
      <c r="AO15">
        <v>-11.85483870967742</v>
      </c>
      <c r="AP15">
        <v>-9.2199999999999989</v>
      </c>
      <c r="AQ15">
        <v>1.5</v>
      </c>
      <c r="AR15">
        <v>7.3866666666666676</v>
      </c>
      <c r="AS15">
        <v>9.1580645161290324</v>
      </c>
      <c r="AT15">
        <v>7.7935483870967746</v>
      </c>
      <c r="AU15">
        <v>3.1100000000000003</v>
      </c>
      <c r="AV15">
        <v>-6.3129032258064521</v>
      </c>
      <c r="AW15">
        <v>-8.6766666666666659</v>
      </c>
      <c r="AX15">
        <v>-14.219354838709679</v>
      </c>
      <c r="AY15" s="31">
        <f t="shared" si="3"/>
        <v>-5.3754032258064512</v>
      </c>
      <c r="AZ15" s="15">
        <f t="shared" si="4"/>
        <v>8.2723655913978504</v>
      </c>
      <c r="BA15" s="2">
        <f t="shared" si="5"/>
        <v>6.8620698924731185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 s="14">
        <v>0.82899999999999996</v>
      </c>
      <c r="C16" s="14">
        <v>0.84199999999999997</v>
      </c>
      <c r="D16" s="14">
        <v>0.82899999999999996</v>
      </c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1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2">
        <v>55</v>
      </c>
      <c r="AB16" s="31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7.3866666666666676</v>
      </c>
      <c r="AG16" s="2">
        <v>9.1580645161290324</v>
      </c>
      <c r="AH16" s="2">
        <v>7.7935483870967746</v>
      </c>
      <c r="AI16" s="2">
        <v>3.1100000000000003</v>
      </c>
      <c r="AJ16" s="2">
        <v>-6.3129032258064521</v>
      </c>
      <c r="AK16" s="2">
        <v>-8.6766666666666659</v>
      </c>
      <c r="AL16" s="22">
        <v>-14.219354838709679</v>
      </c>
      <c r="AM16">
        <v>-23.925806451612907</v>
      </c>
      <c r="AN16">
        <v>-22.631034482758619</v>
      </c>
      <c r="AO16">
        <v>-17.203225806451616</v>
      </c>
      <c r="AP16">
        <v>-5.2899999999999983</v>
      </c>
      <c r="AQ16">
        <v>-0.25161290322580659</v>
      </c>
      <c r="AR16">
        <v>9.4833333333333325</v>
      </c>
      <c r="AS16">
        <v>6.9451612903225799</v>
      </c>
      <c r="AT16">
        <v>5.3612903225806452</v>
      </c>
      <c r="AU16">
        <v>2.8733333333333335</v>
      </c>
      <c r="AV16">
        <v>-5.1967741935483875</v>
      </c>
      <c r="AW16">
        <v>-17.146666666666668</v>
      </c>
      <c r="AX16">
        <v>-20.858064516129033</v>
      </c>
      <c r="AY16" s="31">
        <f t="shared" si="3"/>
        <v>-7.3200055617352611</v>
      </c>
      <c r="AZ16" s="15">
        <f t="shared" si="4"/>
        <v>8.2142473118279558</v>
      </c>
      <c r="BA16" s="2">
        <f t="shared" si="5"/>
        <v>6.1657795698924733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 s="14">
        <v>0.61899999999999999</v>
      </c>
      <c r="C17" s="14">
        <v>0.77700000000000002</v>
      </c>
      <c r="D17" s="14">
        <v>0.61899999999999999</v>
      </c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1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2">
        <v>49</v>
      </c>
      <c r="AB17" s="31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9.4833333333333325</v>
      </c>
      <c r="AG17" s="2">
        <v>6.9451612903225799</v>
      </c>
      <c r="AH17" s="2">
        <v>5.3612903225806452</v>
      </c>
      <c r="AI17" s="2">
        <v>2.8733333333333335</v>
      </c>
      <c r="AJ17" s="2">
        <v>-5.1967741935483875</v>
      </c>
      <c r="AK17" s="2">
        <v>-17.146666666666668</v>
      </c>
      <c r="AL17" s="22">
        <v>-20.858064516129033</v>
      </c>
      <c r="AM17">
        <v>-19.738709677419358</v>
      </c>
      <c r="AN17">
        <v>-21.278571428571432</v>
      </c>
      <c r="AO17">
        <v>-23.199999999999996</v>
      </c>
      <c r="AP17">
        <v>-8.8433333333333337</v>
      </c>
      <c r="AQ17">
        <v>-0.85483870967742004</v>
      </c>
      <c r="AR17">
        <v>4.3166666666666664</v>
      </c>
      <c r="AS17">
        <v>9.5967741935483879</v>
      </c>
      <c r="AT17">
        <v>7.4709677419354845</v>
      </c>
      <c r="AU17">
        <v>2.0033333333333334</v>
      </c>
      <c r="AV17">
        <v>-1.5032258064516126</v>
      </c>
      <c r="AW17">
        <v>-10.91</v>
      </c>
      <c r="AX17">
        <v>-26.245161290322585</v>
      </c>
      <c r="AY17" s="31">
        <f t="shared" si="3"/>
        <v>-7.4321748591909902</v>
      </c>
      <c r="AZ17" s="15">
        <f t="shared" si="4"/>
        <v>6.9567204301075272</v>
      </c>
      <c r="BA17" s="2">
        <f t="shared" si="5"/>
        <v>5.8469354838709684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 s="14">
        <v>0.88700000000000001</v>
      </c>
      <c r="C18" s="14">
        <v>1.115</v>
      </c>
      <c r="D18" s="14">
        <v>0.88700000000000001</v>
      </c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1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2">
        <v>30</v>
      </c>
      <c r="AB18" s="31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4.3166666666666664</v>
      </c>
      <c r="AG18" s="2">
        <v>9.5967741935483879</v>
      </c>
      <c r="AH18" s="2">
        <v>7.4709677419354845</v>
      </c>
      <c r="AI18" s="2">
        <v>2.0033333333333334</v>
      </c>
      <c r="AJ18" s="2">
        <v>-1.5032258064516126</v>
      </c>
      <c r="AK18" s="2">
        <v>-10.91</v>
      </c>
      <c r="AL18" s="22">
        <v>-26.245161290322585</v>
      </c>
      <c r="AM18">
        <v>-26.148387096774194</v>
      </c>
      <c r="AN18">
        <v>-14.939285714285713</v>
      </c>
      <c r="AO18">
        <v>-10.212903225806452</v>
      </c>
      <c r="AP18">
        <v>-5.6266666666666652</v>
      </c>
      <c r="AQ18">
        <v>0.53548387096774197</v>
      </c>
      <c r="AR18">
        <v>2.6966666666666663</v>
      </c>
      <c r="AS18">
        <v>9.1903225806451623</v>
      </c>
      <c r="AT18">
        <v>6.1645161290322577</v>
      </c>
      <c r="AU18">
        <v>1.5166666666666671</v>
      </c>
      <c r="AV18">
        <v>-3.6548387096774189</v>
      </c>
      <c r="AW18">
        <v>-6.5733333333333341</v>
      </c>
      <c r="AX18">
        <v>-13.170967741935485</v>
      </c>
      <c r="AY18" s="31">
        <f t="shared" si="3"/>
        <v>-5.0185605478750626</v>
      </c>
      <c r="AZ18" s="15">
        <f t="shared" si="4"/>
        <v>5.9434946236559139</v>
      </c>
      <c r="BA18" s="2">
        <f t="shared" si="5"/>
        <v>4.8920430107526878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 s="14">
        <v>0.94799999999999995</v>
      </c>
      <c r="C19" s="14">
        <v>1.0509999999999999</v>
      </c>
      <c r="D19" s="14">
        <v>0.94799999999999995</v>
      </c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1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2">
        <v>40</v>
      </c>
      <c r="AB19" s="31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2.6966666666666663</v>
      </c>
      <c r="AG19" s="2">
        <v>9.1903225806451623</v>
      </c>
      <c r="AH19" s="2">
        <v>6.1645161290322577</v>
      </c>
      <c r="AI19" s="2">
        <v>1.5166666666666671</v>
      </c>
      <c r="AJ19" s="2">
        <v>-3.6548387096774189</v>
      </c>
      <c r="AK19" s="2">
        <v>-6.5733333333333341</v>
      </c>
      <c r="AL19" s="22">
        <v>-13.170967741935485</v>
      </c>
      <c r="AM19">
        <v>-15.732258064516129</v>
      </c>
      <c r="AN19">
        <v>-18.724999999999998</v>
      </c>
      <c r="AO19">
        <v>-13.441935483870969</v>
      </c>
      <c r="AP19">
        <v>-3.3033333333333332</v>
      </c>
      <c r="AQ19">
        <v>2.2387096774193549</v>
      </c>
      <c r="AR19">
        <v>6.4399999999999986</v>
      </c>
      <c r="AS19">
        <v>9.751612903225805</v>
      </c>
      <c r="AT19">
        <v>5.009677419354837</v>
      </c>
      <c r="AU19">
        <v>4.8133333333333335</v>
      </c>
      <c r="AV19">
        <v>-3.225806451612903</v>
      </c>
      <c r="AW19">
        <v>-20.633333333333329</v>
      </c>
      <c r="AX19">
        <v>-22.20645161290323</v>
      </c>
      <c r="AY19" s="31">
        <f t="shared" si="3"/>
        <v>-5.7512320788530475</v>
      </c>
      <c r="AZ19" s="15">
        <f t="shared" si="4"/>
        <v>8.0958064516129014</v>
      </c>
      <c r="BA19" s="2">
        <f t="shared" si="5"/>
        <v>6.5036559139784931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 s="14">
        <v>0.78600000000000003</v>
      </c>
      <c r="C20" s="14">
        <v>0.87</v>
      </c>
      <c r="D20" s="14">
        <v>0.78600000000000003</v>
      </c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1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2">
        <v>27</v>
      </c>
      <c r="AB20" s="31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6.4399999999999986</v>
      </c>
      <c r="AG20" s="2">
        <v>9.751612903225805</v>
      </c>
      <c r="AH20" s="2">
        <v>5.009677419354837</v>
      </c>
      <c r="AI20" s="2">
        <v>4.8133333333333335</v>
      </c>
      <c r="AJ20" s="2">
        <v>-3.225806451612903</v>
      </c>
      <c r="AK20" s="2">
        <v>-20.633333333333329</v>
      </c>
      <c r="AL20" s="22">
        <v>-22.20645161290323</v>
      </c>
      <c r="AM20">
        <v>-19.532258064516121</v>
      </c>
      <c r="AN20">
        <v>-11.299999999999997</v>
      </c>
      <c r="AO20">
        <v>-17.13548387096774</v>
      </c>
      <c r="AP20">
        <v>-6.5499999999999989</v>
      </c>
      <c r="AQ20">
        <v>2.4774193548387098</v>
      </c>
      <c r="AR20">
        <v>6.3033333333333337</v>
      </c>
      <c r="AS20">
        <v>9.5612903225806463</v>
      </c>
      <c r="AT20">
        <v>5.2903225806451619</v>
      </c>
      <c r="AU20">
        <v>0.72333333333333305</v>
      </c>
      <c r="AV20">
        <v>-2.3677419354838709</v>
      </c>
      <c r="AW20">
        <v>-12.566666666666665</v>
      </c>
      <c r="AX20">
        <v>-11.177419354838708</v>
      </c>
      <c r="AY20" s="31">
        <f t="shared" si="3"/>
        <v>-4.6894892473118261</v>
      </c>
      <c r="AZ20" s="15">
        <f t="shared" si="4"/>
        <v>7.9323118279569904</v>
      </c>
      <c r="BA20" s="2">
        <f t="shared" si="5"/>
        <v>5.4695698924731184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 s="14">
        <v>0.92800000000000005</v>
      </c>
      <c r="C21" s="14">
        <v>1.0880000000000001</v>
      </c>
      <c r="D21" s="14">
        <v>0.92800000000000005</v>
      </c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1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2">
        <v>27</v>
      </c>
      <c r="AB21" s="31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6.3033333333333337</v>
      </c>
      <c r="AG21" s="2">
        <v>9.5612903225806463</v>
      </c>
      <c r="AH21" s="2">
        <v>5.2903225806451619</v>
      </c>
      <c r="AI21" s="2">
        <v>0.72333333333333305</v>
      </c>
      <c r="AJ21" s="2">
        <v>-2.3677419354838709</v>
      </c>
      <c r="AK21" s="2">
        <v>-12.566666666666665</v>
      </c>
      <c r="AL21" s="22">
        <v>-11.177419354838708</v>
      </c>
      <c r="AM21">
        <v>-29.329032258064519</v>
      </c>
      <c r="AN21">
        <v>-31.114285714285717</v>
      </c>
      <c r="AO21">
        <v>-11.722580645161294</v>
      </c>
      <c r="AP21">
        <v>-10.883333333333336</v>
      </c>
      <c r="AQ21">
        <v>-1.0516129032258066</v>
      </c>
      <c r="AR21">
        <v>6.29</v>
      </c>
      <c r="AS21">
        <v>8.1903225806451605</v>
      </c>
      <c r="AT21">
        <v>8.1451612903225801</v>
      </c>
      <c r="AU21">
        <v>2.3366666666666664</v>
      </c>
      <c r="AV21">
        <v>-2.0516129032258066</v>
      </c>
      <c r="AW21">
        <v>-11.979999999999999</v>
      </c>
      <c r="AX21">
        <v>-27.6</v>
      </c>
      <c r="AY21" s="31">
        <f t="shared" si="3"/>
        <v>-8.397525601638506</v>
      </c>
      <c r="AZ21" s="15">
        <f t="shared" si="4"/>
        <v>7.2401612903225807</v>
      </c>
      <c r="BA21" s="2">
        <f t="shared" si="5"/>
        <v>6.2405376344086019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 s="14">
        <v>0.78200000000000003</v>
      </c>
      <c r="C22" s="14">
        <v>0.84899999999999998</v>
      </c>
      <c r="D22" s="14">
        <v>0.78200000000000003</v>
      </c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1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2">
        <v>15</v>
      </c>
      <c r="AB22" s="31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6.29</v>
      </c>
      <c r="AG22" s="2">
        <v>8.1903225806451605</v>
      </c>
      <c r="AH22" s="2">
        <v>8.1451612903225801</v>
      </c>
      <c r="AI22" s="2">
        <v>2.3366666666666664</v>
      </c>
      <c r="AJ22" s="2">
        <v>-2.0516129032258066</v>
      </c>
      <c r="AK22" s="2">
        <v>-11.979999999999999</v>
      </c>
      <c r="AL22" s="22">
        <v>-27.6</v>
      </c>
      <c r="AM22">
        <v>-23.470967741935482</v>
      </c>
      <c r="AN22">
        <v>-22.185714285714287</v>
      </c>
      <c r="AO22">
        <v>-7.3548387096774173</v>
      </c>
      <c r="AP22">
        <v>-7.9666666666666659</v>
      </c>
      <c r="AQ22">
        <v>2.0129032258064514</v>
      </c>
      <c r="AR22">
        <v>8.65</v>
      </c>
      <c r="AS22">
        <v>8.7322580645161292</v>
      </c>
      <c r="AT22">
        <v>4.8258064516129036</v>
      </c>
      <c r="AU22">
        <v>-0.95</v>
      </c>
      <c r="AV22">
        <v>-1.1161290322580646</v>
      </c>
      <c r="AW22">
        <v>-5.6533333333333324</v>
      </c>
      <c r="AX22">
        <v>-23.548387096774189</v>
      </c>
      <c r="AY22" s="31">
        <f t="shared" si="3"/>
        <v>-5.6687557603686622</v>
      </c>
      <c r="AZ22" s="15">
        <f t="shared" si="4"/>
        <v>8.6911290322580648</v>
      </c>
      <c r="BA22" s="2">
        <f t="shared" si="5"/>
        <v>5.3145161290322589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 s="14">
        <v>0.65900000000000003</v>
      </c>
      <c r="C23" s="14">
        <v>0.82599999999999996</v>
      </c>
      <c r="D23" s="14">
        <v>0.65900000000000003</v>
      </c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1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2">
        <v>13</v>
      </c>
      <c r="AB23" s="31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8.65</v>
      </c>
      <c r="AG23" s="2">
        <v>8.7322580645161292</v>
      </c>
      <c r="AH23" s="2">
        <v>4.8258064516129036</v>
      </c>
      <c r="AI23" s="2">
        <v>-0.95</v>
      </c>
      <c r="AJ23" s="2">
        <v>-1.1161290322580646</v>
      </c>
      <c r="AK23" s="2">
        <v>-5.6533333333333324</v>
      </c>
      <c r="AL23" s="22">
        <v>-23.548387096774189</v>
      </c>
      <c r="AM23">
        <v>-27.603225806451618</v>
      </c>
      <c r="AN23">
        <v>-21.517857142857139</v>
      </c>
      <c r="AO23">
        <v>-14.987096774193548</v>
      </c>
      <c r="AP23">
        <v>-8.0733333333333324</v>
      </c>
      <c r="AQ23">
        <v>-0.39677419354838722</v>
      </c>
      <c r="AR23">
        <v>6.5866666666666687</v>
      </c>
      <c r="AS23">
        <v>6.9967741935483883</v>
      </c>
      <c r="AT23">
        <v>5.1322580645161295</v>
      </c>
      <c r="AU23">
        <v>3.3133333333333339</v>
      </c>
      <c r="AV23">
        <v>3.5838709677419347</v>
      </c>
      <c r="AW23">
        <v>-11.863333333333333</v>
      </c>
      <c r="AX23">
        <v>-22.993548387096773</v>
      </c>
      <c r="AY23" s="31">
        <f t="shared" si="3"/>
        <v>-6.8185221454173046</v>
      </c>
      <c r="AZ23" s="15">
        <f t="shared" si="4"/>
        <v>6.791720430107528</v>
      </c>
      <c r="BA23" s="2">
        <f t="shared" si="5"/>
        <v>5.5072580645161295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 s="14">
        <v>0.78300000000000003</v>
      </c>
      <c r="C24" s="14">
        <v>1.014</v>
      </c>
      <c r="D24" s="14">
        <v>0.78300000000000003</v>
      </c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1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2">
        <v>40</v>
      </c>
      <c r="AB24" s="31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6.5866666666666687</v>
      </c>
      <c r="AG24" s="2">
        <v>6.9967741935483883</v>
      </c>
      <c r="AH24" s="2">
        <v>5.1322580645161295</v>
      </c>
      <c r="AI24" s="2">
        <v>3.3133333333333339</v>
      </c>
      <c r="AJ24" s="2">
        <v>3.5838709677419347</v>
      </c>
      <c r="AK24" s="2">
        <v>-11.863333333333333</v>
      </c>
      <c r="AL24" s="22">
        <v>-22.993548387096773</v>
      </c>
      <c r="AM24">
        <v>-18.045161290322579</v>
      </c>
      <c r="AN24">
        <v>-18.81034482758621</v>
      </c>
      <c r="AO24">
        <v>-11.967741935483875</v>
      </c>
      <c r="AP24">
        <v>-10.603333333333332</v>
      </c>
      <c r="AQ24">
        <v>-0.80645161290322576</v>
      </c>
      <c r="AR24">
        <v>7.56</v>
      </c>
      <c r="AS24">
        <v>10.925806451612903</v>
      </c>
      <c r="AT24">
        <v>7.8774193548387128</v>
      </c>
      <c r="AU24">
        <v>4.1166666666666663</v>
      </c>
      <c r="AV24">
        <v>-3.5258064516129037</v>
      </c>
      <c r="AW24">
        <v>-16.616666666666664</v>
      </c>
      <c r="AX24">
        <v>-22.451612903225808</v>
      </c>
      <c r="AY24" s="31">
        <f t="shared" si="3"/>
        <v>-6.028935545668026</v>
      </c>
      <c r="AZ24" s="15">
        <f t="shared" si="4"/>
        <v>9.242903225806451</v>
      </c>
      <c r="BA24" s="2">
        <f t="shared" si="5"/>
        <v>7.6199731182795709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 s="14">
        <v>0.74299999999999999</v>
      </c>
      <c r="C25" s="14">
        <v>0.93</v>
      </c>
      <c r="D25" s="14">
        <v>0.74299999999999999</v>
      </c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1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2">
        <v>27</v>
      </c>
      <c r="AB25" s="31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7.56</v>
      </c>
      <c r="AG25" s="2">
        <v>10.925806451612903</v>
      </c>
      <c r="AH25" s="2">
        <v>7.8774193548387128</v>
      </c>
      <c r="AI25" s="2">
        <v>4.1166666666666663</v>
      </c>
      <c r="AJ25" s="2">
        <v>-3.5258064516129037</v>
      </c>
      <c r="AK25" s="2">
        <v>-16.616666666666664</v>
      </c>
      <c r="AL25" s="22">
        <v>-22.451612903225808</v>
      </c>
      <c r="AM25">
        <v>-14.796774193548385</v>
      </c>
      <c r="AN25">
        <v>-13.739285714285712</v>
      </c>
      <c r="AO25">
        <v>-5.4709677419354836</v>
      </c>
      <c r="AP25">
        <v>-3.0866666666666673</v>
      </c>
      <c r="AQ25">
        <v>2.4096774193548383</v>
      </c>
      <c r="AR25">
        <v>7.6833333333333336</v>
      </c>
      <c r="AS25">
        <v>9.0451612903225822</v>
      </c>
      <c r="AT25">
        <v>6.5838709677419347</v>
      </c>
      <c r="AU25">
        <v>2.9433333333333342</v>
      </c>
      <c r="AV25">
        <v>-3.4451612903225795</v>
      </c>
      <c r="AW25">
        <v>-7.7000000000000011</v>
      </c>
      <c r="AX25">
        <v>-18.019354838709681</v>
      </c>
      <c r="AY25" s="31">
        <f t="shared" si="3"/>
        <v>-3.1327361751152076</v>
      </c>
      <c r="AZ25" s="15">
        <f t="shared" si="4"/>
        <v>8.3642473118279579</v>
      </c>
      <c r="BA25" s="2">
        <f t="shared" si="5"/>
        <v>6.5639247311827962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 s="14">
        <v>0.72499999999999998</v>
      </c>
      <c r="C26" s="14">
        <v>0.95499999999999996</v>
      </c>
      <c r="D26" s="14">
        <v>0.72499999999999998</v>
      </c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1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2">
        <v>38</v>
      </c>
      <c r="AB26" s="31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7.6833333333333336</v>
      </c>
      <c r="AG26" s="2">
        <v>9.0451612903225822</v>
      </c>
      <c r="AH26" s="2">
        <v>6.5838709677419347</v>
      </c>
      <c r="AI26" s="2">
        <v>2.9433333333333342</v>
      </c>
      <c r="AJ26" s="2">
        <v>-3.4451612903225795</v>
      </c>
      <c r="AK26" s="2">
        <v>-7.7000000000000011</v>
      </c>
      <c r="AL26" s="22">
        <v>-18.019354838709681</v>
      </c>
      <c r="AM26">
        <v>-22.745161290322581</v>
      </c>
      <c r="AN26">
        <v>-6.4321428571428569</v>
      </c>
      <c r="AO26">
        <v>-12.129032258064518</v>
      </c>
      <c r="AP26">
        <v>-5.79</v>
      </c>
      <c r="AQ26">
        <v>0.72580645161290314</v>
      </c>
      <c r="AR26">
        <v>4.6899999999999995</v>
      </c>
      <c r="AS26">
        <v>9.7838709677419349</v>
      </c>
      <c r="AT26">
        <v>7.4161290322580635</v>
      </c>
      <c r="AU26">
        <v>0.63000000000000023</v>
      </c>
      <c r="AV26">
        <v>-2.7903225806451615</v>
      </c>
      <c r="AW26">
        <v>-14.979999999999999</v>
      </c>
      <c r="AX26">
        <v>-11.403225806451614</v>
      </c>
      <c r="AY26" s="31">
        <f t="shared" si="3"/>
        <v>-4.4186731950844864</v>
      </c>
      <c r="AZ26" s="15">
        <f t="shared" si="4"/>
        <v>7.2369354838709672</v>
      </c>
      <c r="BA26" s="2">
        <f t="shared" si="5"/>
        <v>5.629999999999999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 s="14">
        <v>0.69</v>
      </c>
      <c r="C27" s="14">
        <v>0.88700000000000001</v>
      </c>
      <c r="D27" s="14">
        <v>0.69</v>
      </c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1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2">
        <v>34</v>
      </c>
      <c r="AB27" s="31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4.6899999999999995</v>
      </c>
      <c r="AG27" s="2">
        <v>9.7838709677419349</v>
      </c>
      <c r="AH27" s="2">
        <v>7.4161290322580635</v>
      </c>
      <c r="AI27" s="2">
        <v>0.63000000000000023</v>
      </c>
      <c r="AJ27" s="2">
        <v>-2.7903225806451615</v>
      </c>
      <c r="AK27" s="2">
        <v>-14.979999999999999</v>
      </c>
      <c r="AL27" s="22">
        <v>-11.403225806451614</v>
      </c>
      <c r="AM27">
        <v>-17.277419354838713</v>
      </c>
      <c r="AN27">
        <v>-23.43928571428571</v>
      </c>
      <c r="AO27">
        <v>-16.190322580645162</v>
      </c>
      <c r="AP27">
        <v>-6.1466666666666665</v>
      </c>
      <c r="AQ27">
        <v>-0.86774193548387135</v>
      </c>
      <c r="AR27">
        <v>6.2233333333333327</v>
      </c>
      <c r="AS27">
        <v>10</v>
      </c>
      <c r="AT27">
        <v>8.0903225806451609</v>
      </c>
      <c r="AU27">
        <v>0.20666666666666689</v>
      </c>
      <c r="AV27">
        <v>-1.9967741935483871</v>
      </c>
      <c r="AW27">
        <v>-6.4533333333333323</v>
      </c>
      <c r="AX27">
        <v>-14.016129032258064</v>
      </c>
      <c r="AY27" s="31">
        <f t="shared" si="3"/>
        <v>-5.1556125192012301</v>
      </c>
      <c r="AZ27" s="15">
        <f t="shared" si="4"/>
        <v>8.1116666666666664</v>
      </c>
      <c r="BA27" s="2">
        <f t="shared" si="5"/>
        <v>6.1300806451612901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 s="14">
        <v>0.80300000000000005</v>
      </c>
      <c r="C28" s="14">
        <v>1.024</v>
      </c>
      <c r="D28" s="14">
        <v>0.80300000000000005</v>
      </c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1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2">
        <v>77</v>
      </c>
      <c r="AB28" s="31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6.2233333333333327</v>
      </c>
      <c r="AG28" s="2">
        <v>10</v>
      </c>
      <c r="AH28" s="2">
        <v>8.0903225806451609</v>
      </c>
      <c r="AI28" s="2">
        <v>0.20666666666666689</v>
      </c>
      <c r="AJ28" s="2">
        <v>-1.9967741935483871</v>
      </c>
      <c r="AK28" s="2">
        <v>-6.4533333333333323</v>
      </c>
      <c r="AL28" s="22">
        <v>-14.016129032258064</v>
      </c>
      <c r="AM28">
        <v>-13.874193548387099</v>
      </c>
      <c r="AN28">
        <v>-11.158620689655175</v>
      </c>
      <c r="AO28">
        <v>-7.7677419354838717</v>
      </c>
      <c r="AP28">
        <v>-9.56</v>
      </c>
      <c r="AQ28">
        <v>1.9161290322580644</v>
      </c>
      <c r="AR28">
        <v>7.0866666666666687</v>
      </c>
      <c r="AS28">
        <v>7.8709677419354858</v>
      </c>
      <c r="AT28">
        <v>5.7096774193548399</v>
      </c>
      <c r="AU28">
        <v>5.8266666666666644</v>
      </c>
      <c r="AV28">
        <v>-13.977419354838711</v>
      </c>
      <c r="AW28">
        <v>-14.846666666666666</v>
      </c>
      <c r="AX28">
        <v>-8.6387096774193548</v>
      </c>
      <c r="AY28" s="31">
        <f t="shared" si="3"/>
        <v>-4.2844370287974298</v>
      </c>
      <c r="AZ28" s="15">
        <f t="shared" si="4"/>
        <v>7.4788172043010768</v>
      </c>
      <c r="BA28" s="2">
        <f t="shared" si="5"/>
        <v>6.6234946236559145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 s="14">
        <v>0.71</v>
      </c>
      <c r="C29" s="14">
        <v>0.879</v>
      </c>
      <c r="D29" s="14">
        <v>0.71</v>
      </c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1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2">
        <v>62</v>
      </c>
      <c r="AB29" s="31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7.0866666666666687</v>
      </c>
      <c r="AG29" s="2">
        <v>7.8709677419354858</v>
      </c>
      <c r="AH29" s="2">
        <v>5.7096774193548399</v>
      </c>
      <c r="AI29" s="2">
        <v>5.8266666666666644</v>
      </c>
      <c r="AJ29" s="2">
        <v>-13.977419354838711</v>
      </c>
      <c r="AK29" s="2">
        <v>-14.846666666666666</v>
      </c>
      <c r="AL29" s="22">
        <v>-8.6387096774193548</v>
      </c>
      <c r="AM29">
        <v>-14.703225806451615</v>
      </c>
      <c r="AN29">
        <v>-15.389285714285716</v>
      </c>
      <c r="AO29">
        <v>-13.770967741935481</v>
      </c>
      <c r="AP29">
        <v>-8.1666666666666661</v>
      </c>
      <c r="AQ29">
        <v>0.85806451612903245</v>
      </c>
      <c r="AR29">
        <v>4.4766666666666675</v>
      </c>
      <c r="AS29">
        <v>9.2387096774193562</v>
      </c>
      <c r="AT29">
        <v>8.4322580645161285</v>
      </c>
      <c r="AU29">
        <v>-1.9333333333333331</v>
      </c>
      <c r="AV29">
        <v>-9.0290322580645146</v>
      </c>
      <c r="AW29">
        <v>-8.6933333333333334</v>
      </c>
      <c r="AX29">
        <v>-13.745161290322578</v>
      </c>
      <c r="AY29" s="31">
        <f t="shared" si="3"/>
        <v>-5.2021089349718377</v>
      </c>
      <c r="AZ29" s="15">
        <f t="shared" si="4"/>
        <v>6.8576881720430123</v>
      </c>
      <c r="BA29" s="2">
        <f t="shared" si="5"/>
        <v>5.0535752688172044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 s="14">
        <v>0.63100000000000001</v>
      </c>
      <c r="C30" s="14">
        <v>0.86599999999999999</v>
      </c>
      <c r="D30" s="14">
        <v>0.63100000000000001</v>
      </c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1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2">
        <v>47</v>
      </c>
      <c r="AB30" s="31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4.4766666666666675</v>
      </c>
      <c r="AG30" s="2">
        <v>9.2387096774193562</v>
      </c>
      <c r="AH30" s="2">
        <v>8.4322580645161285</v>
      </c>
      <c r="AI30" s="2">
        <v>-1.9333333333333331</v>
      </c>
      <c r="AJ30" s="2">
        <v>-9.0290322580645146</v>
      </c>
      <c r="AK30" s="2">
        <v>-8.6933333333333334</v>
      </c>
      <c r="AL30" s="22">
        <v>-13.745161290322578</v>
      </c>
      <c r="AM30">
        <v>-21.093548387096778</v>
      </c>
      <c r="AN30">
        <v>-19.878571428571426</v>
      </c>
      <c r="AO30">
        <v>-12.832258064516129</v>
      </c>
      <c r="AP30">
        <v>-2.1400000000000006</v>
      </c>
      <c r="AQ30">
        <v>-0.98709677419354858</v>
      </c>
      <c r="AR30">
        <v>6.0866666666666651</v>
      </c>
      <c r="AS30">
        <v>8.9741935483870972</v>
      </c>
      <c r="AT30">
        <v>6.474193548387098</v>
      </c>
      <c r="AU30">
        <v>1.3966666666666667</v>
      </c>
      <c r="AV30">
        <v>-3.5838709677419356</v>
      </c>
      <c r="AW30">
        <v>-12.366666666666669</v>
      </c>
      <c r="AX30">
        <v>-10.009677419354837</v>
      </c>
      <c r="AY30" s="31">
        <f t="shared" si="3"/>
        <v>-4.9966641065028155</v>
      </c>
      <c r="AZ30" s="15">
        <f t="shared" si="4"/>
        <v>7.5304301075268807</v>
      </c>
      <c r="BA30" s="2">
        <f t="shared" si="5"/>
        <v>5.7329301075268821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 s="14">
        <v>0.67300000000000004</v>
      </c>
      <c r="C31" s="14">
        <v>0.94099999999999995</v>
      </c>
      <c r="D31" s="14">
        <v>0.67300000000000004</v>
      </c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1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2">
        <v>15</v>
      </c>
      <c r="AB31" s="31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6.0866666666666651</v>
      </c>
      <c r="AG31" s="2">
        <v>8.9741935483870972</v>
      </c>
      <c r="AH31" s="2">
        <v>6.474193548387098</v>
      </c>
      <c r="AI31" s="2">
        <v>1.3966666666666667</v>
      </c>
      <c r="AJ31" s="2">
        <v>-3.5838709677419356</v>
      </c>
      <c r="AK31" s="2">
        <v>-12.366666666666669</v>
      </c>
      <c r="AL31" s="22">
        <v>-10.009677419354837</v>
      </c>
      <c r="AM31">
        <v>-15.083870967741937</v>
      </c>
      <c r="AN31">
        <v>-12.132142857142854</v>
      </c>
      <c r="AO31">
        <v>-7.2225806451612904</v>
      </c>
      <c r="AP31">
        <v>-6.4766666666666657</v>
      </c>
      <c r="AQ31">
        <v>-0.64838709677419371</v>
      </c>
      <c r="AR31">
        <v>8.4166666666666661</v>
      </c>
      <c r="AS31">
        <v>7.225806451612903</v>
      </c>
      <c r="AT31">
        <v>7.0387096774193534</v>
      </c>
      <c r="AU31">
        <v>0.5633333333333338</v>
      </c>
      <c r="AV31">
        <v>-3.3870967741935485</v>
      </c>
      <c r="AW31">
        <v>-18.529999999999998</v>
      </c>
      <c r="AX31">
        <v>-21.158064516129027</v>
      </c>
      <c r="AY31" s="31">
        <f t="shared" si="3"/>
        <v>-5.1161911162314384</v>
      </c>
      <c r="AZ31" s="15">
        <f t="shared" si="4"/>
        <v>7.8212365591397841</v>
      </c>
      <c r="BA31" s="2">
        <f t="shared" si="5"/>
        <v>5.811129032258064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 s="14">
        <v>0.71</v>
      </c>
      <c r="C32" s="14">
        <v>0.96799999999999997</v>
      </c>
      <c r="D32" s="14">
        <v>0.71</v>
      </c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1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2">
        <v>31</v>
      </c>
      <c r="AB32" s="31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8.4166666666666661</v>
      </c>
      <c r="AG32" s="2">
        <v>7.225806451612903</v>
      </c>
      <c r="AH32" s="2">
        <v>7.0387096774193534</v>
      </c>
      <c r="AI32" s="2">
        <v>0.5633333333333338</v>
      </c>
      <c r="AJ32" s="2">
        <v>-3.3870967741935485</v>
      </c>
      <c r="AK32" s="2">
        <v>-18.529999999999998</v>
      </c>
      <c r="AL32" s="22">
        <v>-21.158064516129027</v>
      </c>
      <c r="AM32">
        <v>-13.732258064516133</v>
      </c>
      <c r="AN32">
        <v>-20.010344827586209</v>
      </c>
      <c r="AO32">
        <v>-12.641935483870968</v>
      </c>
      <c r="AP32">
        <v>-7.5933333333333328</v>
      </c>
      <c r="AQ32">
        <v>-2.9129032258064509</v>
      </c>
      <c r="AR32">
        <v>5.6033333333333335</v>
      </c>
      <c r="AS32">
        <v>7.9290322580645176</v>
      </c>
      <c r="AT32">
        <v>8.567741935483868</v>
      </c>
      <c r="AU32">
        <v>1.1499999999999995</v>
      </c>
      <c r="AV32">
        <v>-8.0645161290322523E-2</v>
      </c>
      <c r="AW32">
        <v>-8.3733333333333331</v>
      </c>
      <c r="AX32">
        <v>-18.961290322580645</v>
      </c>
      <c r="AY32" s="31">
        <f t="shared" si="3"/>
        <v>-5.0879946854529736</v>
      </c>
      <c r="AZ32" s="15">
        <f t="shared" si="4"/>
        <v>6.766182795698926</v>
      </c>
      <c r="BA32" s="2">
        <f t="shared" si="5"/>
        <v>5.8125268817204301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 s="14">
        <v>0.88900000000000001</v>
      </c>
      <c r="C33" s="14">
        <v>1.1160000000000001</v>
      </c>
      <c r="D33" s="14">
        <v>0.88900000000000001</v>
      </c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1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2">
        <v>35</v>
      </c>
      <c r="AB33" s="31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5.6033333333333335</v>
      </c>
      <c r="AG33" s="2">
        <v>7.9290322580645176</v>
      </c>
      <c r="AH33" s="2">
        <v>8.567741935483868</v>
      </c>
      <c r="AI33" s="2">
        <v>1.1499999999999995</v>
      </c>
      <c r="AJ33" s="2">
        <v>-8.0645161290322523E-2</v>
      </c>
      <c r="AK33" s="2">
        <v>-8.3733333333333331</v>
      </c>
      <c r="AL33" s="22">
        <v>-18.961290322580645</v>
      </c>
      <c r="AM33">
        <v>-20.270967741935483</v>
      </c>
      <c r="AN33">
        <v>-17.817857142857143</v>
      </c>
      <c r="AO33">
        <v>-11.741935483870968</v>
      </c>
      <c r="AP33">
        <v>-13.026666666666662</v>
      </c>
      <c r="AQ33">
        <v>-0.78387096774193554</v>
      </c>
      <c r="AR33">
        <v>6.5433333333333357</v>
      </c>
      <c r="AS33">
        <v>10.803225806451616</v>
      </c>
      <c r="AT33">
        <v>7.5</v>
      </c>
      <c r="AU33">
        <v>4.4766666666666683</v>
      </c>
      <c r="AV33">
        <v>-4.370967741935484</v>
      </c>
      <c r="AW33">
        <v>-10.873333333333335</v>
      </c>
      <c r="AX33">
        <v>-14.529032258064515</v>
      </c>
      <c r="AY33" s="31">
        <f t="shared" si="3"/>
        <v>-5.3409504608294931</v>
      </c>
      <c r="AZ33" s="15">
        <f t="shared" si="4"/>
        <v>8.6732795698924754</v>
      </c>
      <c r="BA33" s="2">
        <f t="shared" si="5"/>
        <v>7.3308064516129043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 s="14">
        <v>0.84399999999999997</v>
      </c>
      <c r="C34" s="14">
        <v>0.95699999999999996</v>
      </c>
      <c r="D34" s="14">
        <v>0.84399999999999997</v>
      </c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1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2">
        <v>40</v>
      </c>
      <c r="AB34" s="31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6.5433333333333357</v>
      </c>
      <c r="AG34" s="2">
        <v>10.803225806451616</v>
      </c>
      <c r="AH34" s="2">
        <v>7.5</v>
      </c>
      <c r="AI34" s="2">
        <v>4.4766666666666683</v>
      </c>
      <c r="AJ34" s="2">
        <v>-4.370967741935484</v>
      </c>
      <c r="AK34" s="2">
        <v>-10.873333333333335</v>
      </c>
      <c r="AL34" s="22">
        <v>-14.529032258064515</v>
      </c>
      <c r="AM34">
        <v>-17.806451612903228</v>
      </c>
      <c r="AN34">
        <v>-26.157142857142862</v>
      </c>
      <c r="AO34">
        <v>-17.258064516129036</v>
      </c>
      <c r="AP34">
        <v>-11.303333333333333</v>
      </c>
      <c r="AQ34">
        <v>-0.22580645161290328</v>
      </c>
      <c r="AR34">
        <v>5.3233333333333341</v>
      </c>
      <c r="AS34">
        <v>11.409677419354839</v>
      </c>
      <c r="AT34">
        <v>7.5129032258064514</v>
      </c>
      <c r="AU34">
        <v>3.1533333333333329</v>
      </c>
      <c r="AV34">
        <v>-2.0967741935483875</v>
      </c>
      <c r="AW34">
        <v>-14.396666666666668</v>
      </c>
      <c r="AX34">
        <v>-17.677419354838708</v>
      </c>
      <c r="AY34" s="31">
        <f t="shared" si="3"/>
        <v>-6.6268676395289292</v>
      </c>
      <c r="AZ34" s="15">
        <f t="shared" si="4"/>
        <v>8.3665053763440866</v>
      </c>
      <c r="BA34" s="2">
        <f t="shared" si="5"/>
        <v>6.8498118279569891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 s="14">
        <v>0.90700000000000003</v>
      </c>
      <c r="C35" s="14">
        <v>1.052</v>
      </c>
      <c r="D35" s="14">
        <v>0.90700000000000003</v>
      </c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1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2">
        <v>30</v>
      </c>
      <c r="AB35" s="31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5.3233333333333341</v>
      </c>
      <c r="AG35" s="2">
        <v>11.409677419354839</v>
      </c>
      <c r="AH35" s="2">
        <v>7.5129032258064514</v>
      </c>
      <c r="AI35" s="2">
        <v>3.1533333333333329</v>
      </c>
      <c r="AJ35" s="2">
        <v>-2.0967741935483875</v>
      </c>
      <c r="AK35" s="2">
        <v>-14.396666666666668</v>
      </c>
      <c r="AL35" s="22">
        <v>-17.677419354838708</v>
      </c>
      <c r="AM35">
        <v>-23.416129032258059</v>
      </c>
      <c r="AN35">
        <v>-18.821428571428566</v>
      </c>
      <c r="AO35">
        <v>-12.012903225806454</v>
      </c>
      <c r="AP35">
        <v>-5.0366666666666671</v>
      </c>
      <c r="AQ35">
        <v>-1.8870967741935478</v>
      </c>
      <c r="AR35">
        <v>9.3566666666666656</v>
      </c>
      <c r="AS35">
        <v>10.4258064516129</v>
      </c>
      <c r="AT35">
        <v>4.596774193548387</v>
      </c>
      <c r="AU35">
        <v>5.5233333333333325</v>
      </c>
      <c r="AV35">
        <v>-0.61612903225806459</v>
      </c>
      <c r="AW35">
        <v>-5.5533333333333319</v>
      </c>
      <c r="AX35">
        <v>-20.125806451612906</v>
      </c>
      <c r="AY35" s="31">
        <f t="shared" si="3"/>
        <v>-4.7972427035330263</v>
      </c>
      <c r="AZ35" s="15">
        <f t="shared" si="4"/>
        <v>9.8912365591397826</v>
      </c>
      <c r="BA35" s="2">
        <f t="shared" si="5"/>
        <v>7.4756451612903216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 s="14">
        <v>0.86099999999999999</v>
      </c>
      <c r="C36" s="14">
        <v>0.94299999999999995</v>
      </c>
      <c r="D36" s="14">
        <v>0.86099999999999999</v>
      </c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1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2">
        <v>0</v>
      </c>
      <c r="AB36" s="31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9.3566666666666656</v>
      </c>
      <c r="AG36" s="2">
        <v>10.4258064516129</v>
      </c>
      <c r="AH36" s="2">
        <v>4.596774193548387</v>
      </c>
      <c r="AI36" s="2">
        <v>5.5233333333333325</v>
      </c>
      <c r="AJ36" s="2">
        <v>-0.61612903225806459</v>
      </c>
      <c r="AK36" s="2">
        <v>-5.5533333333333319</v>
      </c>
      <c r="AL36" s="22">
        <v>-20.125806451612906</v>
      </c>
      <c r="AM36">
        <v>-18.429032258064517</v>
      </c>
      <c r="AN36">
        <v>-15.713793103448278</v>
      </c>
      <c r="AO36">
        <v>-10.845161290322576</v>
      </c>
      <c r="AP36">
        <v>-4.4333333333333336</v>
      </c>
      <c r="AQ36">
        <v>1.9580645161290324</v>
      </c>
      <c r="AR36">
        <v>7.0933333333333346</v>
      </c>
      <c r="AS36">
        <v>10.680645161290322</v>
      </c>
      <c r="AT36">
        <v>7.4677419354838719</v>
      </c>
      <c r="AU36">
        <v>3.08</v>
      </c>
      <c r="AV36">
        <v>1.835483870967743</v>
      </c>
      <c r="AW36">
        <v>-4.1433333333333335</v>
      </c>
      <c r="AX36">
        <v>-13.74516129032258</v>
      </c>
      <c r="AY36" s="31">
        <f t="shared" si="3"/>
        <v>-2.9328788159683601</v>
      </c>
      <c r="AZ36" s="15">
        <f t="shared" si="4"/>
        <v>8.8869892473118277</v>
      </c>
      <c r="BA36" s="2">
        <f t="shared" si="5"/>
        <v>7.0804301075268814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 s="14">
        <v>0.93700000000000006</v>
      </c>
      <c r="C37" s="14">
        <v>1.052</v>
      </c>
      <c r="D37" s="14">
        <v>0.93700000000000006</v>
      </c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1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2">
        <v>11</v>
      </c>
      <c r="AB37" s="31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7.0933333333333346</v>
      </c>
      <c r="AG37" s="2">
        <v>10.680645161290322</v>
      </c>
      <c r="AH37" s="2">
        <v>7.4677419354838719</v>
      </c>
      <c r="AI37" s="2">
        <v>3.08</v>
      </c>
      <c r="AJ37" s="2">
        <v>1.835483870967743</v>
      </c>
      <c r="AK37" s="2">
        <v>-4.1433333333333335</v>
      </c>
      <c r="AL37" s="22">
        <v>-13.74516129032258</v>
      </c>
      <c r="AM37">
        <v>-10.370967741935484</v>
      </c>
      <c r="AN37">
        <v>-21.253571428571423</v>
      </c>
      <c r="AO37">
        <v>-20.493548387096769</v>
      </c>
      <c r="AP37">
        <v>-7.5666666666666673</v>
      </c>
      <c r="AQ37">
        <v>0.19677419354838696</v>
      </c>
      <c r="AR37">
        <v>8.1766666666666676</v>
      </c>
      <c r="AS37">
        <v>10.758064516129032</v>
      </c>
      <c r="AT37">
        <v>6.9161290322580653</v>
      </c>
      <c r="AU37">
        <v>4.9233333333333329</v>
      </c>
      <c r="AV37">
        <v>-2.2419354838709684</v>
      </c>
      <c r="AW37">
        <v>-12.563333333333331</v>
      </c>
      <c r="AX37">
        <v>-18</v>
      </c>
      <c r="AY37" s="31">
        <f t="shared" si="3"/>
        <v>-5.1265879416282631</v>
      </c>
      <c r="AZ37" s="15">
        <f t="shared" si="4"/>
        <v>9.4673655913978507</v>
      </c>
      <c r="BA37" s="2">
        <f t="shared" si="5"/>
        <v>7.6935483870967749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 s="14">
        <v>1.0529999999999999</v>
      </c>
      <c r="C38" s="14">
        <v>1.1279999999999999</v>
      </c>
      <c r="D38" s="14">
        <v>1.0529999999999999</v>
      </c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1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2">
        <v>13</v>
      </c>
      <c r="AB38" s="31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8.1766666666666676</v>
      </c>
      <c r="AG38" s="2">
        <v>10.758064516129032</v>
      </c>
      <c r="AH38" s="2">
        <v>6.9161290322580653</v>
      </c>
      <c r="AI38" s="2">
        <v>4.9233333333333329</v>
      </c>
      <c r="AJ38" s="2">
        <v>-2.2419354838709684</v>
      </c>
      <c r="AK38" s="2">
        <v>-12.563333333333331</v>
      </c>
      <c r="AL38" s="22">
        <v>-18</v>
      </c>
      <c r="AM38">
        <v>-19.822580645161295</v>
      </c>
      <c r="AN38">
        <v>-14.639285714285714</v>
      </c>
      <c r="AO38">
        <v>-13.906451612903227</v>
      </c>
      <c r="AP38">
        <v>-2.5433333333333317</v>
      </c>
      <c r="AQ38">
        <v>0.89032258064516123</v>
      </c>
      <c r="AR38">
        <v>7.5966666666666649</v>
      </c>
      <c r="AS38">
        <v>11.070967741935483</v>
      </c>
      <c r="AT38">
        <v>8.3516129032258082</v>
      </c>
      <c r="AU38">
        <v>1.8966666666666658</v>
      </c>
      <c r="AV38">
        <v>-5.1580645161290324</v>
      </c>
      <c r="AW38">
        <v>-16.266666666666669</v>
      </c>
      <c r="AX38">
        <v>-21.248387096774191</v>
      </c>
      <c r="AY38" s="31">
        <f t="shared" si="3"/>
        <v>-5.3148777521761401</v>
      </c>
      <c r="AZ38" s="15">
        <f t="shared" si="4"/>
        <v>9.3338172043010736</v>
      </c>
      <c r="BA38" s="2">
        <f t="shared" si="5"/>
        <v>7.2289784946236546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 s="14">
        <v>1.2989999999999999</v>
      </c>
      <c r="C39" s="14">
        <v>1.2749999999999999</v>
      </c>
      <c r="D39" s="14">
        <v>1.2989999999999999</v>
      </c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1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2">
        <v>37</v>
      </c>
      <c r="AB39" s="31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7.5966666666666649</v>
      </c>
      <c r="AG39" s="2">
        <v>11.070967741935483</v>
      </c>
      <c r="AH39" s="2">
        <v>8.3516129032258082</v>
      </c>
      <c r="AI39" s="2">
        <v>1.8966666666666658</v>
      </c>
      <c r="AJ39" s="2">
        <v>-5.1580645161290324</v>
      </c>
      <c r="AK39" s="2">
        <v>-16.266666666666669</v>
      </c>
      <c r="AL39" s="22">
        <v>-21.248387096774191</v>
      </c>
      <c r="AM39">
        <v>-27.319354838709682</v>
      </c>
      <c r="AN39">
        <v>-12.925000000000001</v>
      </c>
      <c r="AO39">
        <v>-8.6258064516129043</v>
      </c>
      <c r="AP39">
        <v>-8.0566666666666666</v>
      </c>
      <c r="AQ39">
        <v>2.1580645161290319</v>
      </c>
      <c r="AR39">
        <v>5.0766666666666662</v>
      </c>
      <c r="AS39">
        <v>12.448387096774191</v>
      </c>
      <c r="AT39">
        <v>8.5322580645161299</v>
      </c>
      <c r="AU39">
        <v>2.2666666666666666</v>
      </c>
      <c r="AV39">
        <v>-3.2032258064516128</v>
      </c>
      <c r="AW39">
        <v>-7.0500000000000007</v>
      </c>
      <c r="AX39">
        <v>-17.070967741935483</v>
      </c>
      <c r="AY39" s="31">
        <f t="shared" si="3"/>
        <v>-4.4807482078853047</v>
      </c>
      <c r="AZ39" s="15">
        <f t="shared" si="4"/>
        <v>8.7625268817204294</v>
      </c>
      <c r="BA39" s="2">
        <f t="shared" si="5"/>
        <v>7.0809946236559131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 s="14">
        <v>1.2190000000000001</v>
      </c>
      <c r="C40" s="14">
        <v>1.0369999999999999</v>
      </c>
      <c r="D40" s="14">
        <v>1.2190000000000001</v>
      </c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1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2">
        <v>61</v>
      </c>
      <c r="AB40" s="31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5.0766666666666662</v>
      </c>
      <c r="AG40" s="2">
        <v>12.448387096774191</v>
      </c>
      <c r="AH40" s="2">
        <v>8.5322580645161299</v>
      </c>
      <c r="AI40" s="2">
        <v>2.2666666666666666</v>
      </c>
      <c r="AJ40" s="2">
        <v>-3.2032258064516128</v>
      </c>
      <c r="AK40" s="2">
        <v>-7.0500000000000007</v>
      </c>
      <c r="AL40" s="22">
        <v>-17.070967741935483</v>
      </c>
      <c r="AM40">
        <v>-14.86774193548387</v>
      </c>
      <c r="AN40">
        <v>-18.520689655172415</v>
      </c>
      <c r="AO40">
        <v>-11.532258064516126</v>
      </c>
      <c r="AP40">
        <v>-7.13</v>
      </c>
      <c r="AQ40">
        <v>0.6645161290322581</v>
      </c>
      <c r="AR40">
        <v>5.5966666666666667</v>
      </c>
      <c r="AS40">
        <v>11.522580645161289</v>
      </c>
      <c r="AT40">
        <v>8.3096774193548377</v>
      </c>
      <c r="AU40">
        <v>4.7866666666666662</v>
      </c>
      <c r="AV40">
        <v>-2.2612903225806451</v>
      </c>
      <c r="AW40">
        <v>-11.906666666666668</v>
      </c>
      <c r="AX40">
        <v>-13.545161290322579</v>
      </c>
      <c r="AY40" s="31">
        <f t="shared" si="3"/>
        <v>-4.0736417006550489</v>
      </c>
      <c r="AZ40" s="15">
        <f t="shared" si="4"/>
        <v>8.5596236559139776</v>
      </c>
      <c r="BA40" s="2">
        <f t="shared" si="5"/>
        <v>7.5538978494623645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 s="14">
        <v>1.032</v>
      </c>
      <c r="C41" s="14">
        <v>0.9</v>
      </c>
      <c r="D41" s="14">
        <v>1.032</v>
      </c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1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2">
        <v>52</v>
      </c>
      <c r="AB41" s="31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5.5966666666666667</v>
      </c>
      <c r="AG41" s="2">
        <v>11.522580645161289</v>
      </c>
      <c r="AH41" s="2">
        <v>8.3096774193548377</v>
      </c>
      <c r="AI41" s="2">
        <v>4.7866666666666662</v>
      </c>
      <c r="AJ41" s="2">
        <v>-2.2612903225806451</v>
      </c>
      <c r="AK41" s="2">
        <v>-11.906666666666668</v>
      </c>
      <c r="AL41" s="22">
        <v>-13.545161290322579</v>
      </c>
      <c r="AM41">
        <v>-11.958064516129031</v>
      </c>
      <c r="AN41">
        <v>-14.292857142857143</v>
      </c>
      <c r="AO41">
        <v>-17.135483870967736</v>
      </c>
      <c r="AP41">
        <v>-4.0400000000000009</v>
      </c>
      <c r="AQ41">
        <v>0.57096774193548372</v>
      </c>
      <c r="AR41">
        <v>7.8966666666666647</v>
      </c>
      <c r="AS41">
        <v>10.19032258064516</v>
      </c>
      <c r="AT41">
        <v>9.6483870967741918</v>
      </c>
      <c r="AU41">
        <v>3.3466666666666662</v>
      </c>
      <c r="AV41">
        <v>-0.42903225806451606</v>
      </c>
      <c r="AW41">
        <v>-3.6166666666666667</v>
      </c>
      <c r="AX41">
        <v>-14.151612903225805</v>
      </c>
      <c r="AY41" s="31">
        <f t="shared" si="3"/>
        <v>-2.8308922171018942</v>
      </c>
      <c r="AZ41" s="15">
        <f t="shared" si="4"/>
        <v>9.0434946236559135</v>
      </c>
      <c r="BA41" s="2">
        <f t="shared" si="5"/>
        <v>7.770510752688172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 s="14">
        <v>1.248</v>
      </c>
      <c r="C42" s="14">
        <v>1.1819999999999999</v>
      </c>
      <c r="D42" s="14">
        <v>1.248</v>
      </c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1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2">
        <v>46</v>
      </c>
      <c r="AB42" s="31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7.8966666666666647</v>
      </c>
      <c r="AG42" s="2">
        <v>10.19032258064516</v>
      </c>
      <c r="AH42" s="2">
        <v>9.6483870967741918</v>
      </c>
      <c r="AI42" s="2">
        <v>3.3466666666666662</v>
      </c>
      <c r="AJ42" s="2">
        <v>-0.42903225806451606</v>
      </c>
      <c r="AK42" s="2">
        <v>-3.6166666666666667</v>
      </c>
      <c r="AL42" s="22">
        <v>-14.151612903225805</v>
      </c>
      <c r="AM42">
        <v>-15.741935483870968</v>
      </c>
      <c r="AN42">
        <v>-20.907142857142865</v>
      </c>
      <c r="AO42">
        <v>-18.677419354838712</v>
      </c>
      <c r="AP42">
        <v>-3.2800000000000007</v>
      </c>
      <c r="AQ42">
        <v>0.98387096774193539</v>
      </c>
      <c r="AR42">
        <v>8.4400000000000013</v>
      </c>
      <c r="AS42">
        <v>8.9225806451612915</v>
      </c>
      <c r="AT42">
        <v>7.645161290322581</v>
      </c>
      <c r="AU42">
        <v>3.0333333333333337</v>
      </c>
      <c r="AV42">
        <v>-4.5709677419354833</v>
      </c>
      <c r="AW42">
        <v>-8.6599999999999984</v>
      </c>
      <c r="AX42">
        <v>-7.8935483870967724</v>
      </c>
      <c r="AY42" s="31">
        <f t="shared" si="3"/>
        <v>-4.2255056323604707</v>
      </c>
      <c r="AZ42" s="15">
        <f t="shared" si="4"/>
        <v>8.6812903225806473</v>
      </c>
      <c r="BA42" s="2">
        <f t="shared" si="5"/>
        <v>7.0102688172043024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 s="14">
        <v>1.155</v>
      </c>
      <c r="C43" s="14">
        <v>0.97199999999999998</v>
      </c>
      <c r="D43" s="14">
        <v>1.155</v>
      </c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1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2">
        <v>33</v>
      </c>
      <c r="AB43" s="31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8.4400000000000013</v>
      </c>
      <c r="AG43" s="2">
        <v>8.9225806451612915</v>
      </c>
      <c r="AH43" s="2">
        <v>7.645161290322581</v>
      </c>
      <c r="AI43" s="2">
        <v>3.0333333333333337</v>
      </c>
      <c r="AJ43" s="2">
        <v>-4.5709677419354833</v>
      </c>
      <c r="AK43" s="2">
        <v>-8.6599999999999984</v>
      </c>
      <c r="AL43" s="22">
        <v>-7.8935483870967724</v>
      </c>
      <c r="AM43">
        <v>-19.041935483870965</v>
      </c>
      <c r="AN43">
        <v>-24.753571428571426</v>
      </c>
      <c r="AO43">
        <v>-7.4322580645161302</v>
      </c>
      <c r="AP43">
        <v>-5.7633333333333336</v>
      </c>
      <c r="AQ43">
        <v>0.78387096774193521</v>
      </c>
      <c r="AR43">
        <v>6.1799999999999988</v>
      </c>
      <c r="AS43">
        <v>10.180645161290323</v>
      </c>
      <c r="AT43">
        <v>8.6516129032258036</v>
      </c>
      <c r="AU43">
        <v>1.7233333333333336</v>
      </c>
      <c r="AV43">
        <v>1.5387096774193547</v>
      </c>
      <c r="AW43">
        <v>-9.4233333333333338</v>
      </c>
      <c r="AX43">
        <v>-7.8032258064516125</v>
      </c>
      <c r="AY43" s="31">
        <f t="shared" si="3"/>
        <v>-3.7632904505888387</v>
      </c>
      <c r="AZ43" s="15">
        <f t="shared" si="4"/>
        <v>8.1803225806451607</v>
      </c>
      <c r="BA43" s="2">
        <f t="shared" si="5"/>
        <v>6.6838978494623644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 s="14">
        <v>1.1240000000000001</v>
      </c>
      <c r="C44" s="14">
        <v>1.022</v>
      </c>
      <c r="D44" s="14">
        <v>1.1240000000000001</v>
      </c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1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2">
        <v>59</v>
      </c>
      <c r="AB44" s="31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6.1799999999999988</v>
      </c>
      <c r="AG44" s="2">
        <v>10.180645161290323</v>
      </c>
      <c r="AH44" s="2">
        <v>8.6516129032258036</v>
      </c>
      <c r="AI44" s="2">
        <v>1.7233333333333336</v>
      </c>
      <c r="AJ44" s="2">
        <v>1.5387096774193547</v>
      </c>
      <c r="AK44" s="2">
        <v>-9.4233333333333338</v>
      </c>
      <c r="AL44" s="22">
        <v>-7.8032258064516125</v>
      </c>
      <c r="AM44">
        <v>-14.806896551724137</v>
      </c>
      <c r="AN44">
        <v>-15.017241379310342</v>
      </c>
      <c r="AO44">
        <v>-15.264516129032259</v>
      </c>
      <c r="AP44">
        <v>-6.4033333333333324</v>
      </c>
      <c r="AQ44">
        <v>-0.23225806451612907</v>
      </c>
      <c r="AR44">
        <v>5.8866666666666676</v>
      </c>
      <c r="AS44">
        <v>9.1322580645161278</v>
      </c>
      <c r="AT44">
        <v>6.8161290322580648</v>
      </c>
      <c r="AU44">
        <v>1.5566666666666662</v>
      </c>
      <c r="AV44">
        <v>-1.3580645161290321</v>
      </c>
      <c r="AW44">
        <v>-10.763333333333332</v>
      </c>
      <c r="AX44">
        <v>-6.9677419354838701</v>
      </c>
      <c r="AY44" s="31">
        <f t="shared" si="3"/>
        <v>-3.9518054010629089</v>
      </c>
      <c r="AZ44" s="15">
        <f t="shared" si="4"/>
        <v>7.5094623655913981</v>
      </c>
      <c r="BA44" s="2">
        <f t="shared" si="5"/>
        <v>5.8479301075268815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 s="14">
        <v>0.99199999999999999</v>
      </c>
      <c r="C45" s="14">
        <v>0.88800000000000001</v>
      </c>
      <c r="D45" s="14">
        <v>0.99199999999999999</v>
      </c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1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2">
        <v>22</v>
      </c>
      <c r="AB45" s="31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5.8866666666666676</v>
      </c>
      <c r="AG45" s="2">
        <v>9.1322580645161278</v>
      </c>
      <c r="AH45" s="2">
        <v>6.8161290322580648</v>
      </c>
      <c r="AI45" s="2">
        <v>1.5566666666666662</v>
      </c>
      <c r="AJ45" s="2">
        <v>-1.3580645161290321</v>
      </c>
      <c r="AK45" s="2">
        <v>-10.763333333333332</v>
      </c>
      <c r="AL45" s="22">
        <v>-6.9677419354838701</v>
      </c>
      <c r="AM45">
        <v>-15.609677419354838</v>
      </c>
      <c r="AN45">
        <v>-16.610714285714284</v>
      </c>
      <c r="AO45">
        <v>-12.541935483870969</v>
      </c>
      <c r="AP45">
        <v>-7.9366666666666674</v>
      </c>
      <c r="AQ45">
        <v>2.1225806451612903</v>
      </c>
      <c r="AR45">
        <v>6.3000000000000007</v>
      </c>
      <c r="AS45">
        <v>8.7967741935483872</v>
      </c>
      <c r="AT45">
        <v>8.1516129032258071</v>
      </c>
      <c r="AU45">
        <v>4.8633333333333333</v>
      </c>
      <c r="AV45">
        <v>-5.7967741935483863</v>
      </c>
      <c r="AW45">
        <v>-3.9033333333333338</v>
      </c>
      <c r="AX45">
        <v>-17.067741935483877</v>
      </c>
      <c r="AY45" s="31">
        <f t="shared" si="3"/>
        <v>-4.1027118535586284</v>
      </c>
      <c r="AZ45" s="15">
        <f t="shared" si="4"/>
        <v>7.5483870967741939</v>
      </c>
      <c r="BA45" s="2">
        <f t="shared" si="5"/>
        <v>7.0279301075268821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 s="14">
        <v>0.95299999999999996</v>
      </c>
      <c r="C46" s="14">
        <v>0.93700000000000006</v>
      </c>
      <c r="D46" s="14">
        <v>0.95299999999999996</v>
      </c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1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2">
        <v>9</v>
      </c>
      <c r="AB46" s="31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6.3000000000000007</v>
      </c>
      <c r="AG46" s="2">
        <v>8.7967741935483872</v>
      </c>
      <c r="AH46" s="2">
        <v>8.1516129032258071</v>
      </c>
      <c r="AI46" s="2">
        <v>4.8633333333333333</v>
      </c>
      <c r="AJ46" s="2">
        <v>-5.7967741935483863</v>
      </c>
      <c r="AK46" s="2">
        <v>-3.9033333333333338</v>
      </c>
      <c r="AL46" s="22">
        <v>-17.067741935483877</v>
      </c>
      <c r="AM46">
        <v>-18.445161290322584</v>
      </c>
      <c r="AN46">
        <v>-23.410714285714285</v>
      </c>
      <c r="AO46">
        <v>-17.458064516129035</v>
      </c>
      <c r="AP46">
        <v>-2.5933333333333333</v>
      </c>
      <c r="AQ46">
        <v>2.645161290322581</v>
      </c>
      <c r="AR46">
        <v>6.05</v>
      </c>
      <c r="AS46">
        <v>11.04193548387097</v>
      </c>
      <c r="AT46">
        <v>7.6225806451612916</v>
      </c>
      <c r="AU46">
        <v>2.9933333333333327</v>
      </c>
      <c r="AV46">
        <v>-0.2838709677419356</v>
      </c>
      <c r="AW46">
        <v>-15.356666666666667</v>
      </c>
      <c r="AX46">
        <v>-19.990322580645163</v>
      </c>
      <c r="AY46" s="31">
        <f t="shared" si="3"/>
        <v>-5.5987602406554018</v>
      </c>
      <c r="AZ46" s="15">
        <f t="shared" si="4"/>
        <v>8.5459677419354847</v>
      </c>
      <c r="BA46" s="2">
        <f t="shared" si="5"/>
        <v>6.9269623655913986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 s="14">
        <v>1.0449999999999999</v>
      </c>
      <c r="C47" s="14">
        <v>1.0449999999999999</v>
      </c>
      <c r="D47" s="14">
        <v>1.0449999999999999</v>
      </c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1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2">
        <v>70</v>
      </c>
      <c r="AB47" s="31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6.05</v>
      </c>
      <c r="AG47" s="2">
        <v>11.04193548387097</v>
      </c>
      <c r="AH47" s="2">
        <v>7.6225806451612916</v>
      </c>
      <c r="AI47" s="2">
        <v>2.9933333333333327</v>
      </c>
      <c r="AJ47" s="2">
        <v>-0.2838709677419356</v>
      </c>
      <c r="AK47" s="2">
        <v>-15.356666666666667</v>
      </c>
      <c r="AL47" s="22">
        <v>-19.990322580645163</v>
      </c>
      <c r="AM47">
        <v>-18.264516129032259</v>
      </c>
      <c r="AN47">
        <v>-23.535714285714285</v>
      </c>
      <c r="AO47">
        <v>-12.083333333333336</v>
      </c>
      <c r="AP47">
        <v>-1.6700000000000002</v>
      </c>
      <c r="AQ47">
        <v>1.5451612903225809</v>
      </c>
      <c r="AR47">
        <v>9.2466666666666661</v>
      </c>
      <c r="AS47">
        <v>11.409677419354839</v>
      </c>
      <c r="AT47">
        <v>7.5354838709677416</v>
      </c>
      <c r="AU47">
        <v>5.4933333333333341</v>
      </c>
      <c r="AV47">
        <v>0.54193548387096768</v>
      </c>
      <c r="AW47">
        <v>-5.2733333333333317</v>
      </c>
      <c r="AX47">
        <v>-6.5806451612903238</v>
      </c>
      <c r="AY47" s="31">
        <f t="shared" si="3"/>
        <v>-2.6362736815156169</v>
      </c>
      <c r="AZ47" s="15">
        <f t="shared" si="4"/>
        <v>10.328172043010753</v>
      </c>
      <c r="BA47" s="2">
        <f t="shared" si="5"/>
        <v>8.4212903225806457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 s="14">
        <v>1.0389999999999999</v>
      </c>
      <c r="C48" s="14">
        <v>1.016</v>
      </c>
      <c r="D48" s="14">
        <v>1.0389999999999999</v>
      </c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1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2">
        <v>50</v>
      </c>
      <c r="AB48" s="31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9.2466666666666661</v>
      </c>
      <c r="AG48" s="2">
        <v>11.409677419354839</v>
      </c>
      <c r="AH48" s="2">
        <v>7.5354838709677416</v>
      </c>
      <c r="AI48" s="2">
        <v>5.4933333333333341</v>
      </c>
      <c r="AJ48" s="2">
        <v>0.54193548387096768</v>
      </c>
      <c r="AK48" s="2">
        <v>-5.2733333333333317</v>
      </c>
      <c r="AL48" s="22">
        <v>-6.5806451612903238</v>
      </c>
      <c r="AM48">
        <v>-16.37096774193548</v>
      </c>
      <c r="AN48">
        <v>-21.375862068965517</v>
      </c>
      <c r="AO48">
        <v>-11.193548387096774</v>
      </c>
      <c r="AP48">
        <v>-8.0399999999999991</v>
      </c>
      <c r="AQ48">
        <v>0.95806451612903221</v>
      </c>
      <c r="AR48">
        <v>6.6666666666666687</v>
      </c>
      <c r="AS48">
        <v>8.9999999999999982</v>
      </c>
      <c r="AT48">
        <v>6.1580645161290324</v>
      </c>
      <c r="AU48">
        <v>3.49</v>
      </c>
      <c r="AV48">
        <v>-2.3258064516129036</v>
      </c>
      <c r="AW48">
        <v>-7.2566666666666668</v>
      </c>
      <c r="AX48">
        <v>-18.619354838709675</v>
      </c>
      <c r="AY48" s="31">
        <f t="shared" si="3"/>
        <v>-4.9091175380051899</v>
      </c>
      <c r="AZ48" s="15">
        <f t="shared" si="4"/>
        <v>7.8333333333333339</v>
      </c>
      <c r="BA48" s="2">
        <f t="shared" si="5"/>
        <v>6.328682795698926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 s="14">
        <v>0.99299999999999999</v>
      </c>
      <c r="C49" s="14">
        <v>0.96699999999999997</v>
      </c>
      <c r="D49" s="14">
        <v>0.99299999999999999</v>
      </c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1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2">
        <v>51</v>
      </c>
      <c r="AB49" s="31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6.6666666666666687</v>
      </c>
      <c r="AG49" s="2">
        <v>8.9999999999999982</v>
      </c>
      <c r="AH49" s="2">
        <v>6.1580645161290324</v>
      </c>
      <c r="AI49" s="2">
        <v>3.49</v>
      </c>
      <c r="AJ49" s="2">
        <v>-2.3258064516129036</v>
      </c>
      <c r="AK49" s="2">
        <v>-7.2566666666666668</v>
      </c>
      <c r="AL49" s="22">
        <v>-18.619354838709675</v>
      </c>
      <c r="AM49">
        <v>-16.093548387096774</v>
      </c>
      <c r="AN49">
        <v>-13.689285714285718</v>
      </c>
      <c r="AO49">
        <v>-21.809677419354845</v>
      </c>
      <c r="AP49">
        <v>-6.4793103448275842</v>
      </c>
      <c r="AQ49">
        <v>2.9225806451612897</v>
      </c>
      <c r="AR49">
        <v>9.6566666666666645</v>
      </c>
      <c r="AS49">
        <v>9.7645161290322573</v>
      </c>
      <c r="AT49">
        <v>8.3806451612903192</v>
      </c>
      <c r="AU49">
        <v>5.3133333333333352</v>
      </c>
      <c r="AV49">
        <v>-2.5870967741935487</v>
      </c>
      <c r="AW49">
        <v>-9.7866666666666671</v>
      </c>
      <c r="AX49">
        <v>-13.077419354838714</v>
      </c>
      <c r="AY49" s="31">
        <f t="shared" si="3"/>
        <v>-3.9571052271483311</v>
      </c>
      <c r="AZ49" s="15">
        <f t="shared" si="4"/>
        <v>9.7105913978494609</v>
      </c>
      <c r="BA49" s="2">
        <f t="shared" si="5"/>
        <v>8.2787903225806438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 s="14">
        <v>1.081</v>
      </c>
      <c r="C50" s="14">
        <v>1.0860000000000001</v>
      </c>
      <c r="D50" s="14">
        <v>1.081</v>
      </c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1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2">
        <v>30</v>
      </c>
      <c r="AB50" s="31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9.6566666666666645</v>
      </c>
      <c r="AG50" s="2">
        <v>9.7645161290322573</v>
      </c>
      <c r="AH50" s="2">
        <v>8.3806451612903192</v>
      </c>
      <c r="AI50" s="2">
        <v>5.3133333333333352</v>
      </c>
      <c r="AJ50" s="2">
        <v>-2.5870967741935487</v>
      </c>
      <c r="AK50" s="2">
        <v>-9.7866666666666671</v>
      </c>
      <c r="AL50" s="22">
        <v>-13.077419354838714</v>
      </c>
      <c r="AM50">
        <v>-19.041935483870965</v>
      </c>
      <c r="AN50">
        <v>-6.6642857142857155</v>
      </c>
      <c r="AO50">
        <v>-8.8967741935483851</v>
      </c>
      <c r="AP50">
        <v>-4.8633333333333342</v>
      </c>
      <c r="AQ50">
        <v>-0.41935483870967766</v>
      </c>
      <c r="AR50">
        <v>6.0299999999999994</v>
      </c>
      <c r="AS50">
        <v>12.267741935483871</v>
      </c>
      <c r="AT50">
        <v>9.5612903225806445</v>
      </c>
      <c r="AU50">
        <v>3.2199999999999998</v>
      </c>
      <c r="AV50">
        <v>-4.0838709677419365</v>
      </c>
      <c r="AW50">
        <v>-9.4066666666666663</v>
      </c>
      <c r="AX50">
        <v>-11.393548387096773</v>
      </c>
      <c r="AY50" s="31">
        <f t="shared" si="3"/>
        <v>-2.8075614439324119</v>
      </c>
      <c r="AZ50" s="15">
        <f t="shared" si="4"/>
        <v>9.1488709677419351</v>
      </c>
      <c r="BA50" s="2">
        <f t="shared" si="5"/>
        <v>7.7697580645161288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 s="14">
        <v>1.048</v>
      </c>
      <c r="C51" s="14">
        <v>1.006</v>
      </c>
      <c r="D51" s="14">
        <v>1.048</v>
      </c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1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2">
        <v>41</v>
      </c>
      <c r="AB51" s="31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6.0299999999999994</v>
      </c>
      <c r="AG51" s="2">
        <v>12.267741935483871</v>
      </c>
      <c r="AH51" s="2">
        <v>9.5612903225806445</v>
      </c>
      <c r="AI51" s="2">
        <v>3.2199999999999998</v>
      </c>
      <c r="AJ51" s="2">
        <v>-4.0838709677419365</v>
      </c>
      <c r="AK51" s="2">
        <v>-9.4066666666666663</v>
      </c>
      <c r="AL51" s="22">
        <v>-11.393548387096773</v>
      </c>
      <c r="AM51">
        <v>-19.077419354838707</v>
      </c>
      <c r="AN51">
        <v>-10.650000000000002</v>
      </c>
      <c r="AO51">
        <v>-6.8129032258064512</v>
      </c>
      <c r="AP51">
        <v>-3.5166666666666662</v>
      </c>
      <c r="AQ51">
        <v>2.1774193548387095</v>
      </c>
      <c r="AR51">
        <v>6.0866666666666651</v>
      </c>
      <c r="AS51">
        <v>8.4516129032258061</v>
      </c>
      <c r="AT51">
        <v>8.732258064516131</v>
      </c>
      <c r="AU51">
        <v>6.083333333333333</v>
      </c>
      <c r="AV51">
        <v>-2.7677419354838708</v>
      </c>
      <c r="AW51">
        <v>-4.9066666666666672</v>
      </c>
      <c r="AX51">
        <v>-14.467741935483874</v>
      </c>
      <c r="AY51" s="31">
        <f t="shared" si="3"/>
        <v>-2.5556541218637991</v>
      </c>
      <c r="AZ51" s="15">
        <f t="shared" si="4"/>
        <v>7.2691397849462351</v>
      </c>
      <c r="BA51" s="2">
        <f t="shared" si="5"/>
        <v>7.3384677419354833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1"/>
      <c r="AA52" s="22"/>
      <c r="AB52" s="31">
        <f>AVERAGE(AB2:AB51)</f>
        <v>526.55999999999995</v>
      </c>
      <c r="AC52" s="31">
        <f>AVERAGE(AC2:AC51)</f>
        <v>124.86</v>
      </c>
      <c r="AD52" s="31">
        <f>AVERAGE(AD2:AD51)</f>
        <v>274.92</v>
      </c>
      <c r="AL52" s="22"/>
      <c r="AM52" s="21"/>
      <c r="AX52" s="22"/>
      <c r="AY52" s="31">
        <f>AVERAGE(AY2:AY51)</f>
        <v>-5.221439697106133</v>
      </c>
      <c r="AZ52" s="31">
        <f>AVERAGE(AZ2:AZ51)</f>
        <v>7.9915204301075251</v>
      </c>
      <c r="BA52" s="31">
        <f>AVERAGE(BA2:BA51)</f>
        <v>6.3825274193548376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1"/>
      <c r="AA53" s="22"/>
      <c r="AB53" s="31"/>
      <c r="AC53" s="15"/>
      <c r="AL53" s="22"/>
      <c r="AM53" s="23"/>
      <c r="AX53" s="4"/>
      <c r="AY53" s="31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1"/>
      <c r="AA54" s="22"/>
      <c r="AB54" s="31"/>
      <c r="AC54" s="15"/>
      <c r="AL54" s="4"/>
      <c r="AM54" s="23"/>
      <c r="AX54" s="4"/>
      <c r="AY54" s="31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1"/>
      <c r="AA55" s="22"/>
      <c r="AB55" s="31"/>
      <c r="AC55" s="15"/>
      <c r="AL55" s="4"/>
      <c r="AM55" s="23"/>
      <c r="AX55" s="4"/>
      <c r="AY55" s="31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1"/>
      <c r="AA56" s="22"/>
      <c r="AB56" s="31"/>
      <c r="AC56" s="15"/>
      <c r="AL56" s="4"/>
      <c r="AM56" s="23"/>
      <c r="AX56" s="4"/>
      <c r="AY56" s="31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1"/>
      <c r="AA57" s="22"/>
      <c r="AB57" s="31"/>
      <c r="AC57" s="15"/>
      <c r="AL57" s="4"/>
      <c r="AM57" s="23"/>
      <c r="AX57" s="4"/>
      <c r="AY57" s="31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4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31"/>
      <c r="AC58" s="31"/>
      <c r="AM58" s="27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8"/>
      <c r="AY58" s="31"/>
      <c r="AZ58" s="31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2" t="s">
        <v>38</v>
      </c>
      <c r="AB61" s="18"/>
    </row>
    <row r="62" spans="1:63" x14ac:dyDescent="0.25">
      <c r="H62" s="2" t="s">
        <v>25</v>
      </c>
      <c r="I62" s="2">
        <f>CORREL($B$2:$B$57,I2:I57)</f>
        <v>-7.400119490344749E-2</v>
      </c>
      <c r="J62" s="2">
        <f t="shared" ref="J62:O62" si="7">CORREL($B$2:$B$57,J2:J57)</f>
        <v>0.2553237626022587</v>
      </c>
      <c r="K62" s="2">
        <f t="shared" si="7"/>
        <v>-9.6922889070115592E-2</v>
      </c>
      <c r="L62" s="2">
        <f t="shared" si="7"/>
        <v>7.7045769979798298E-2</v>
      </c>
      <c r="M62" s="2">
        <f t="shared" si="7"/>
        <v>-0.14654732879371071</v>
      </c>
      <c r="N62" s="2">
        <f t="shared" si="7"/>
        <v>-6.34922250138477E-2</v>
      </c>
      <c r="O62" s="2">
        <f t="shared" si="7"/>
        <v>-3.8853124590589379E-2</v>
      </c>
      <c r="P62" s="2">
        <f>CORREL($B$2:$B$57,P2:P57)</f>
        <v>8.7044861560669193E-2</v>
      </c>
      <c r="Q62" s="2">
        <f>CORREL($B$2:$B$57,Q2:Q57)</f>
        <v>-8.9090152543987514E-2</v>
      </c>
      <c r="R62" s="2">
        <f t="shared" ref="R62:Y62" si="8">CORREL($B$2:$B$57,R2:R57)</f>
        <v>-0.14787163082630414</v>
      </c>
      <c r="S62" s="2">
        <f t="shared" si="8"/>
        <v>8.4084677656938181E-2</v>
      </c>
      <c r="T62" s="2">
        <f t="shared" si="8"/>
        <v>0.30176147430685296</v>
      </c>
      <c r="U62" s="2">
        <f t="shared" si="8"/>
        <v>-0.15179353727195538</v>
      </c>
      <c r="V62" s="2">
        <f t="shared" si="8"/>
        <v>0.1516795960585898</v>
      </c>
      <c r="W62" s="2">
        <f t="shared" si="8"/>
        <v>-6.1447499341344865E-2</v>
      </c>
      <c r="X62" s="2">
        <f t="shared" si="8"/>
        <v>7.3111478711983036E-2</v>
      </c>
      <c r="Y62" s="2">
        <f t="shared" si="8"/>
        <v>-0.19710064683572195</v>
      </c>
      <c r="Z62" s="2">
        <f>CORREL($B$2:$B$57,AC2:AC57)</f>
        <v>1.9644981828951563E-2</v>
      </c>
      <c r="AB62" s="18"/>
    </row>
    <row r="63" spans="1:63" x14ac:dyDescent="0.25">
      <c r="H63" s="2" t="s">
        <v>26</v>
      </c>
      <c r="I63" s="2">
        <f>CORREL($B$2:$B$57,AF2:AF57)</f>
        <v>4.6652903802089363E-3</v>
      </c>
      <c r="J63" s="2">
        <f t="shared" ref="J63:O63" si="9">CORREL($B$2:$B$57,AG2:AG57)</f>
        <v>0.45273231884308623</v>
      </c>
      <c r="K63" s="2">
        <f t="shared" si="9"/>
        <v>0.40989342724496508</v>
      </c>
      <c r="L63" s="2">
        <f t="shared" si="9"/>
        <v>0.35043162714466652</v>
      </c>
      <c r="M63" s="2">
        <f t="shared" si="9"/>
        <v>0.36717288032570417</v>
      </c>
      <c r="N63" s="2">
        <f t="shared" si="9"/>
        <v>0.20772379754345283</v>
      </c>
      <c r="O63" s="2">
        <f t="shared" si="9"/>
        <v>0.19692308129183089</v>
      </c>
      <c r="P63" s="2">
        <f>CORREL($B$2:$B$57,AM2:AM57)</f>
        <v>0.11116694065066852</v>
      </c>
      <c r="Q63" s="2">
        <f t="shared" ref="Q63:X63" si="10">CORREL($B$2:$B$57,AN2:AN57)</f>
        <v>0.12024550585322316</v>
      </c>
      <c r="R63" s="2">
        <f t="shared" si="10"/>
        <v>0.13658316552616692</v>
      </c>
      <c r="S63" s="2">
        <f t="shared" si="10"/>
        <v>0.27401411755177585</v>
      </c>
      <c r="T63" s="2">
        <f t="shared" si="10"/>
        <v>0.48759802068863473</v>
      </c>
      <c r="U63" s="2">
        <f t="shared" si="10"/>
        <v>0.111824644961016</v>
      </c>
      <c r="V63" s="29">
        <f>CORREL($B$2:$B$57,AS2:AS57)</f>
        <v>0.43892442616119853</v>
      </c>
      <c r="W63" s="2">
        <f>CORREL($B$2:$B$57,AT2:AT57)</f>
        <v>0.31390316353190167</v>
      </c>
      <c r="X63" s="2">
        <f t="shared" si="10"/>
        <v>0.33996723736345763</v>
      </c>
      <c r="Y63" s="2">
        <f>CORREL($B$2:$B$57,AV2:AV57)</f>
        <v>9.6128364664090554E-2</v>
      </c>
      <c r="Z63" s="2">
        <f>CORREL($B$2:$B$57,AZ2:AZ57)</f>
        <v>0.36447147815070724</v>
      </c>
      <c r="AA63" s="2">
        <f>CORREL($B$2:$B$57,BA2:BA57)</f>
        <v>0.45620391733889321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29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29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B69" s="18"/>
    </row>
    <row r="70" spans="7:28" x14ac:dyDescent="0.25">
      <c r="G70" s="2" t="s">
        <v>27</v>
      </c>
      <c r="H70" s="19">
        <f>MAX(I62:Y62)</f>
        <v>0.30176147430685296</v>
      </c>
      <c r="AB70" s="18"/>
    </row>
    <row r="71" spans="7:28" x14ac:dyDescent="0.25">
      <c r="G71" s="2" t="s">
        <v>28</v>
      </c>
      <c r="H71" s="20">
        <f>MIN(I62:Y62)</f>
        <v>-0.19710064683572195</v>
      </c>
      <c r="AB71" s="18"/>
    </row>
    <row r="72" spans="7:28" x14ac:dyDescent="0.25">
      <c r="G72" s="2" t="s">
        <v>23</v>
      </c>
      <c r="H72" s="19">
        <f>MAX(I63:Y63)</f>
        <v>0.48759802068863473</v>
      </c>
      <c r="AB72" s="18"/>
    </row>
    <row r="73" spans="7:28" x14ac:dyDescent="0.25">
      <c r="G73" s="2" t="s">
        <v>24</v>
      </c>
      <c r="H73" s="20">
        <f>MIN(I63:Y63)</f>
        <v>4.6652903802089363E-3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0"/>
      <c r="C103" s="30"/>
      <c r="E103" s="30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0"/>
      <c r="C111" s="30"/>
      <c r="E111" s="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0"/>
      <c r="C119" s="30"/>
      <c r="E119" s="3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0"/>
      <c r="C127" s="30"/>
      <c r="E127" s="30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0"/>
      <c r="C135" s="30"/>
      <c r="E135" s="3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51" priority="4" bottom="1" rank="5"/>
    <cfRule type="top10" dxfId="50" priority="5" rank="5"/>
  </conditionalFormatting>
  <conditionalFormatting sqref="I66:Z66 I63:AA65 I69:Z69 I67:AA68">
    <cfRule type="top10" dxfId="49" priority="6" bottom="1" rank="5"/>
    <cfRule type="top10" dxfId="48" priority="7" rank="5"/>
  </conditionalFormatting>
  <conditionalFormatting sqref="AB86:AB87 I62:Z63 AA63 I66:Z66 I64:AA65 I69:Z69 I67:AA68">
    <cfRule type="top10" dxfId="47" priority="2" rank="5"/>
    <cfRule type="top10" dxfId="4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B140"/>
  <sheetViews>
    <sheetView topLeftCell="G31" zoomScale="60" zoomScaleNormal="60" workbookViewId="0">
      <selection activeCell="L63" sqref="L63:AA63"/>
    </sheetView>
  </sheetViews>
  <sheetFormatPr defaultColWidth="8.875" defaultRowHeight="15.75" x14ac:dyDescent="0.25"/>
  <cols>
    <col min="1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2" t="s">
        <v>21</v>
      </c>
      <c r="AZ1" s="2" t="s">
        <v>33</v>
      </c>
      <c r="BA1" s="2" t="s">
        <v>36</v>
      </c>
      <c r="BB1" s="2" t="s">
        <v>38</v>
      </c>
    </row>
    <row r="2" spans="1:54" x14ac:dyDescent="0.25">
      <c r="A2" s="2">
        <v>1966</v>
      </c>
      <c r="B2" s="14">
        <v>0.98</v>
      </c>
      <c r="C2" s="14">
        <v>1.034</v>
      </c>
      <c r="D2" s="14">
        <v>0.98</v>
      </c>
      <c r="F2" s="5"/>
      <c r="H2" s="2">
        <v>1966</v>
      </c>
      <c r="P2" s="21">
        <v>15.700000000000003</v>
      </c>
      <c r="Q2" s="2">
        <v>24.599999999999994</v>
      </c>
      <c r="R2" s="2">
        <v>45.7</v>
      </c>
      <c r="S2" s="2">
        <v>22.099999999999998</v>
      </c>
      <c r="T2" s="2">
        <v>35.5</v>
      </c>
      <c r="U2" s="2">
        <v>101.9</v>
      </c>
      <c r="V2" s="2">
        <v>103.00000000000001</v>
      </c>
      <c r="W2" s="2">
        <v>57.700000000000017</v>
      </c>
      <c r="X2" s="2">
        <v>95.899999999999991</v>
      </c>
      <c r="Y2" s="2">
        <v>92.5</v>
      </c>
      <c r="Z2" s="2">
        <v>48.1</v>
      </c>
      <c r="AA2" s="22">
        <v>53.599999999999994</v>
      </c>
      <c r="AB2" s="31">
        <f>SUM(P2:AA2)</f>
        <v>696.30000000000007</v>
      </c>
      <c r="AC2" s="15">
        <f>SUM(U2,V2)</f>
        <v>204.90000000000003</v>
      </c>
      <c r="AD2" s="15">
        <f>SUM(T2:X2)</f>
        <v>394</v>
      </c>
      <c r="AE2" s="15"/>
      <c r="AF2" s="2">
        <v>1966</v>
      </c>
      <c r="AN2" s="21">
        <v>-20.72258064516129</v>
      </c>
      <c r="AO2" s="2">
        <v>-25.764285714285716</v>
      </c>
      <c r="AP2" s="2">
        <v>-19.961290322580645</v>
      </c>
      <c r="AQ2" s="2">
        <v>-1.1033333333333337</v>
      </c>
      <c r="AR2" s="2">
        <v>0.31935483870967751</v>
      </c>
      <c r="AS2" s="2">
        <v>6.12</v>
      </c>
      <c r="AT2" s="2">
        <v>9.629032258064516</v>
      </c>
      <c r="AU2" s="2">
        <v>7.3516129032258055</v>
      </c>
      <c r="AV2" s="2">
        <v>1.6633333333333336</v>
      </c>
      <c r="AW2" s="2">
        <v>-2.7806451612903227</v>
      </c>
      <c r="AX2" s="2">
        <v>2.72</v>
      </c>
      <c r="AY2" s="22">
        <v>-6.783870967741934</v>
      </c>
      <c r="AZ2" s="31">
        <f>AVERAGE(AN2:AY2)</f>
        <v>-4.1093894009216596</v>
      </c>
      <c r="BA2" s="15">
        <f>AVERAGE(AS2:AT2)</f>
        <v>7.8745161290322585</v>
      </c>
      <c r="BB2" s="2">
        <f>AVERAGE(AS2:AV2)</f>
        <v>6.1909946236559144</v>
      </c>
    </row>
    <row r="3" spans="1:54" x14ac:dyDescent="0.25">
      <c r="A3" s="2">
        <v>1967</v>
      </c>
      <c r="B3" s="14">
        <v>0.91600000000000004</v>
      </c>
      <c r="C3" s="14">
        <v>0.89400000000000002</v>
      </c>
      <c r="D3" s="14">
        <v>0.91600000000000004</v>
      </c>
      <c r="F3" s="5"/>
      <c r="H3" s="2">
        <v>1967</v>
      </c>
      <c r="I3" s="2">
        <v>101.9</v>
      </c>
      <c r="J3" s="2">
        <v>103.00000000000001</v>
      </c>
      <c r="K3" s="2">
        <v>57.700000000000017</v>
      </c>
      <c r="L3" s="2">
        <v>95.899999999999991</v>
      </c>
      <c r="M3" s="2">
        <v>92.5</v>
      </c>
      <c r="N3" s="2">
        <v>48.1</v>
      </c>
      <c r="O3" s="2">
        <v>53.599999999999994</v>
      </c>
      <c r="P3" s="21">
        <v>29.5</v>
      </c>
      <c r="Q3" s="2">
        <v>30.799999999999997</v>
      </c>
      <c r="R3" s="2">
        <v>60.400000000000006</v>
      </c>
      <c r="S3" s="2">
        <v>24.199999999999992</v>
      </c>
      <c r="T3" s="2">
        <v>40.600000000000009</v>
      </c>
      <c r="U3" s="2">
        <v>36.600000000000009</v>
      </c>
      <c r="V3" s="2">
        <v>45.7</v>
      </c>
      <c r="W3" s="2">
        <v>73.899999999999991</v>
      </c>
      <c r="X3" s="2">
        <v>57.1</v>
      </c>
      <c r="Y3" s="2">
        <v>92.8</v>
      </c>
      <c r="Z3" s="2">
        <v>29.899999999999995</v>
      </c>
      <c r="AA3" s="22">
        <v>17.999999999999996</v>
      </c>
      <c r="AB3" s="31">
        <f t="shared" ref="AB3:AB57" si="0">SUM(P3:AA3)</f>
        <v>539.5</v>
      </c>
      <c r="AC3" s="15">
        <f t="shared" ref="AC3:AC57" si="1">SUM(U3,V3)</f>
        <v>82.300000000000011</v>
      </c>
      <c r="AD3" s="15">
        <f t="shared" ref="AD3:AD57" si="2">SUM(T3:X3)</f>
        <v>253.9</v>
      </c>
      <c r="AE3" s="15"/>
      <c r="AF3" s="2">
        <v>1967</v>
      </c>
      <c r="AG3" s="2">
        <v>6.12</v>
      </c>
      <c r="AH3" s="2">
        <v>9.629032258064516</v>
      </c>
      <c r="AI3" s="2">
        <v>7.3516129032258055</v>
      </c>
      <c r="AJ3" s="2">
        <v>1.6633333333333336</v>
      </c>
      <c r="AK3" s="2">
        <v>-2.7806451612903227</v>
      </c>
      <c r="AL3" s="2">
        <v>2.72</v>
      </c>
      <c r="AM3" s="22">
        <v>-6.783870967741934</v>
      </c>
      <c r="AN3" s="21">
        <v>-15.14838709677419</v>
      </c>
      <c r="AO3" s="2">
        <v>-5.882142857142858</v>
      </c>
      <c r="AP3" s="2">
        <v>-2.9580645161290327</v>
      </c>
      <c r="AQ3" s="2">
        <v>-1.6833333333333329</v>
      </c>
      <c r="AR3" s="2">
        <v>0.20967741935483897</v>
      </c>
      <c r="AS3" s="2">
        <v>6.09</v>
      </c>
      <c r="AT3" s="2">
        <v>10.729032258064516</v>
      </c>
      <c r="AU3" s="2">
        <v>11.912903225806444</v>
      </c>
      <c r="AV3" s="2">
        <v>4.9933333333333332</v>
      </c>
      <c r="AW3" s="2">
        <v>1.2290322580645159</v>
      </c>
      <c r="AX3" s="2">
        <v>-0.43333333333333307</v>
      </c>
      <c r="AY3" s="22">
        <v>-16.912903225806449</v>
      </c>
      <c r="AZ3" s="31">
        <f t="shared" ref="AZ3:AZ57" si="3">AVERAGE(AN3:AY3)</f>
        <v>-0.65451548899129552</v>
      </c>
      <c r="BA3" s="15">
        <f t="shared" ref="BA3:BA57" si="4">AVERAGE(AS3:AT3)</f>
        <v>8.4095161290322586</v>
      </c>
      <c r="BB3" s="2">
        <f t="shared" ref="BB3:BB57" si="5">AVERAGE(AS3:AV3)</f>
        <v>8.4313172043010738</v>
      </c>
    </row>
    <row r="4" spans="1:54" x14ac:dyDescent="0.25">
      <c r="A4" s="2">
        <v>1968</v>
      </c>
      <c r="B4" s="14">
        <v>0.81799999999999995</v>
      </c>
      <c r="C4" s="14">
        <v>0.86299999999999999</v>
      </c>
      <c r="D4" s="14">
        <v>0.81799999999999995</v>
      </c>
      <c r="F4" s="5"/>
      <c r="H4" s="2">
        <v>1968</v>
      </c>
      <c r="I4" s="2">
        <v>36.600000000000009</v>
      </c>
      <c r="J4" s="2">
        <v>45.7</v>
      </c>
      <c r="K4" s="2">
        <v>73.899999999999991</v>
      </c>
      <c r="L4" s="2">
        <v>57.1</v>
      </c>
      <c r="M4" s="2">
        <v>92.8</v>
      </c>
      <c r="N4" s="2">
        <v>29.899999999999995</v>
      </c>
      <c r="O4" s="2">
        <v>17.999999999999996</v>
      </c>
      <c r="P4" s="21">
        <v>27.2</v>
      </c>
      <c r="Q4" s="2">
        <v>24.8</v>
      </c>
      <c r="R4" s="2">
        <v>42.100000000000009</v>
      </c>
      <c r="S4" s="2">
        <v>43.300000000000004</v>
      </c>
      <c r="T4" s="2">
        <v>24.000000000000004</v>
      </c>
      <c r="U4" s="2">
        <v>67.800000000000026</v>
      </c>
      <c r="V4" s="2">
        <v>36.000000000000007</v>
      </c>
      <c r="W4" s="2">
        <v>84.1</v>
      </c>
      <c r="X4" s="2">
        <v>37.700000000000003</v>
      </c>
      <c r="Y4" s="2">
        <v>62.500000000000021</v>
      </c>
      <c r="Z4" s="2">
        <v>34.999999999999993</v>
      </c>
      <c r="AA4" s="22">
        <v>27.099999999999998</v>
      </c>
      <c r="AB4" s="31">
        <f t="shared" si="0"/>
        <v>511.60000000000008</v>
      </c>
      <c r="AC4" s="15">
        <f t="shared" si="1"/>
        <v>103.80000000000004</v>
      </c>
      <c r="AD4" s="15">
        <f t="shared" si="2"/>
        <v>249.60000000000002</v>
      </c>
      <c r="AE4" s="15"/>
      <c r="AF4" s="2">
        <v>1968</v>
      </c>
      <c r="AG4" s="2">
        <v>6.09</v>
      </c>
      <c r="AH4" s="2">
        <v>10.729032258064516</v>
      </c>
      <c r="AI4" s="2">
        <v>11.912903225806444</v>
      </c>
      <c r="AJ4" s="2">
        <v>4.9933333333333332</v>
      </c>
      <c r="AK4" s="2">
        <v>1.2290322580645159</v>
      </c>
      <c r="AL4" s="2">
        <v>-0.43333333333333307</v>
      </c>
      <c r="AM4" s="22">
        <v>-16.912903225806449</v>
      </c>
      <c r="AN4" s="21">
        <v>-24.041935483870962</v>
      </c>
      <c r="AO4" s="2">
        <v>-10.427586206896551</v>
      </c>
      <c r="AP4" s="2">
        <v>-2.5193548387096767</v>
      </c>
      <c r="AQ4" s="2">
        <v>1.0933333333333333</v>
      </c>
      <c r="AR4" s="2">
        <v>-1.3612903225806452</v>
      </c>
      <c r="AS4" s="2">
        <v>6.9899999999999984</v>
      </c>
      <c r="AT4" s="2">
        <v>6.9870967741935477</v>
      </c>
      <c r="AU4" s="2">
        <v>6.580645161290323</v>
      </c>
      <c r="AV4" s="2">
        <v>0.90333333333333354</v>
      </c>
      <c r="AW4" s="2">
        <v>-3.3677419354838714</v>
      </c>
      <c r="AX4" s="2">
        <v>-3.566666666666666</v>
      </c>
      <c r="AY4" s="22">
        <v>-1.8741935483870966</v>
      </c>
      <c r="AZ4" s="31">
        <f t="shared" si="3"/>
        <v>-2.0503633667037442</v>
      </c>
      <c r="BA4" s="15">
        <f t="shared" si="4"/>
        <v>6.9885483870967731</v>
      </c>
      <c r="BB4" s="2">
        <f t="shared" si="5"/>
        <v>5.3652688172043002</v>
      </c>
    </row>
    <row r="5" spans="1:54" x14ac:dyDescent="0.25">
      <c r="A5" s="2">
        <v>1969</v>
      </c>
      <c r="B5" s="14">
        <v>0.72799999999999998</v>
      </c>
      <c r="C5" s="14">
        <v>0.86199999999999999</v>
      </c>
      <c r="D5" s="14">
        <v>0.72799999999999998</v>
      </c>
      <c r="F5" s="5"/>
      <c r="H5" s="2">
        <v>1969</v>
      </c>
      <c r="I5" s="2">
        <v>67.800000000000026</v>
      </c>
      <c r="J5" s="2">
        <v>36.000000000000007</v>
      </c>
      <c r="K5" s="2">
        <v>84.1</v>
      </c>
      <c r="L5" s="2">
        <v>37.700000000000003</v>
      </c>
      <c r="M5" s="2">
        <v>62.500000000000021</v>
      </c>
      <c r="N5" s="2">
        <v>34.999999999999993</v>
      </c>
      <c r="O5" s="2">
        <v>27.099999999999998</v>
      </c>
      <c r="P5" s="21">
        <v>23.800000000000004</v>
      </c>
      <c r="Q5" s="2">
        <v>20.100000000000001</v>
      </c>
      <c r="R5" s="2">
        <v>21.5</v>
      </c>
      <c r="S5" s="2">
        <v>13.299999999999997</v>
      </c>
      <c r="T5" s="2">
        <v>10.1</v>
      </c>
      <c r="U5" s="2">
        <v>13.099999999999998</v>
      </c>
      <c r="V5" s="2">
        <v>53.899999999999991</v>
      </c>
      <c r="W5" s="2">
        <v>47</v>
      </c>
      <c r="X5" s="2">
        <v>68</v>
      </c>
      <c r="Y5" s="2">
        <v>63.6</v>
      </c>
      <c r="Z5" s="2">
        <v>58.6</v>
      </c>
      <c r="AA5" s="22">
        <v>27.700000000000003</v>
      </c>
      <c r="AB5" s="31">
        <f t="shared" si="0"/>
        <v>420.7</v>
      </c>
      <c r="AC5" s="15">
        <f t="shared" si="1"/>
        <v>66.999999999999986</v>
      </c>
      <c r="AD5" s="15">
        <f t="shared" si="2"/>
        <v>192.1</v>
      </c>
      <c r="AE5" s="15"/>
      <c r="AF5" s="2">
        <v>1969</v>
      </c>
      <c r="AG5" s="2">
        <v>6.9899999999999984</v>
      </c>
      <c r="AH5" s="2">
        <v>6.9870967741935477</v>
      </c>
      <c r="AI5" s="2">
        <v>6.580645161290323</v>
      </c>
      <c r="AJ5" s="2">
        <v>0.90333333333333354</v>
      </c>
      <c r="AK5" s="2">
        <v>-3.3677419354838714</v>
      </c>
      <c r="AL5" s="2">
        <v>-3.566666666666666</v>
      </c>
      <c r="AM5" s="22">
        <v>-1.8741935483870966</v>
      </c>
      <c r="AN5" s="21">
        <v>-17.516129032258064</v>
      </c>
      <c r="AO5" s="2">
        <v>-23.121428571428567</v>
      </c>
      <c r="AP5" s="2">
        <v>-3.5967741935483861</v>
      </c>
      <c r="AQ5" s="2">
        <v>0.83999999999999975</v>
      </c>
      <c r="AR5" s="2">
        <v>-1.2741935483870961</v>
      </c>
      <c r="AS5" s="2">
        <v>4.6599999999999993</v>
      </c>
      <c r="AT5" s="2">
        <v>8.6967741935483875</v>
      </c>
      <c r="AU5" s="2">
        <v>6.7193548387096751</v>
      </c>
      <c r="AV5" s="2">
        <v>3.186666666666667</v>
      </c>
      <c r="AW5" s="2">
        <v>-2.25806451612903E-2</v>
      </c>
      <c r="AX5" s="2">
        <v>-7.000000000000052E-2</v>
      </c>
      <c r="AY5" s="22">
        <v>-10.648387096774192</v>
      </c>
      <c r="AZ5" s="31">
        <f t="shared" si="3"/>
        <v>-2.6788914490527396</v>
      </c>
      <c r="BA5" s="15">
        <f t="shared" si="4"/>
        <v>6.678387096774193</v>
      </c>
      <c r="BB5" s="2">
        <f t="shared" si="5"/>
        <v>5.8156989247311817</v>
      </c>
    </row>
    <row r="6" spans="1:54" x14ac:dyDescent="0.25">
      <c r="A6" s="2">
        <v>1970</v>
      </c>
      <c r="B6" s="14">
        <v>1.0349999999999999</v>
      </c>
      <c r="C6" s="14">
        <v>1.2</v>
      </c>
      <c r="D6" s="14">
        <v>1.0349999999999999</v>
      </c>
      <c r="F6" s="5"/>
      <c r="H6" s="2">
        <v>1970</v>
      </c>
      <c r="I6" s="2">
        <v>13.099999999999998</v>
      </c>
      <c r="J6" s="2">
        <v>53.899999999999991</v>
      </c>
      <c r="K6" s="2">
        <v>47</v>
      </c>
      <c r="L6" s="2">
        <v>68</v>
      </c>
      <c r="M6" s="2">
        <v>63.6</v>
      </c>
      <c r="N6" s="2">
        <v>58.6</v>
      </c>
      <c r="O6" s="2">
        <v>27.700000000000003</v>
      </c>
      <c r="P6" s="21">
        <v>21.2</v>
      </c>
      <c r="Q6" s="2">
        <v>14.1</v>
      </c>
      <c r="R6" s="2">
        <v>46.099999999999994</v>
      </c>
      <c r="S6" s="2">
        <v>23.8</v>
      </c>
      <c r="T6" s="2">
        <v>33.400000000000006</v>
      </c>
      <c r="U6" s="2">
        <v>17.5</v>
      </c>
      <c r="V6" s="2">
        <v>70.599999999999994</v>
      </c>
      <c r="W6" s="2">
        <v>35.799999999999997</v>
      </c>
      <c r="X6" s="2">
        <v>106.39999999999998</v>
      </c>
      <c r="Y6" s="2">
        <v>45.100000000000009</v>
      </c>
      <c r="Z6" s="2">
        <v>17</v>
      </c>
      <c r="AA6" s="22">
        <v>39.299999999999997</v>
      </c>
      <c r="AB6" s="31">
        <f t="shared" si="0"/>
        <v>470.3</v>
      </c>
      <c r="AC6" s="15">
        <f t="shared" si="1"/>
        <v>88.1</v>
      </c>
      <c r="AD6" s="15">
        <f t="shared" si="2"/>
        <v>263.7</v>
      </c>
      <c r="AE6" s="15"/>
      <c r="AF6" s="2">
        <v>1970</v>
      </c>
      <c r="AG6" s="2">
        <v>4.6599999999999993</v>
      </c>
      <c r="AH6" s="2">
        <v>8.6967741935483875</v>
      </c>
      <c r="AI6" s="2">
        <v>6.7193548387096751</v>
      </c>
      <c r="AJ6" s="2">
        <v>3.186666666666667</v>
      </c>
      <c r="AK6" s="2">
        <v>-2.25806451612903E-2</v>
      </c>
      <c r="AL6" s="2">
        <v>-7.000000000000052E-2</v>
      </c>
      <c r="AM6" s="22">
        <v>-10.648387096774192</v>
      </c>
      <c r="AN6" s="21">
        <v>-13.664516129032259</v>
      </c>
      <c r="AO6" s="2">
        <v>-21.660714285714285</v>
      </c>
      <c r="AP6" s="2">
        <v>-2.7903225806451615</v>
      </c>
      <c r="AQ6" s="2">
        <v>3.8233333333333333</v>
      </c>
      <c r="AR6" s="2">
        <v>-0.22903225806451619</v>
      </c>
      <c r="AS6" s="2">
        <v>7.6800000000000015</v>
      </c>
      <c r="AT6" s="2">
        <v>11.970967741935487</v>
      </c>
      <c r="AU6" s="2">
        <v>8.5225806451612875</v>
      </c>
      <c r="AV6" s="2">
        <v>4.7299999999999986</v>
      </c>
      <c r="AW6" s="2">
        <v>1.2516129032258063</v>
      </c>
      <c r="AX6" s="2">
        <v>-3.82</v>
      </c>
      <c r="AY6" s="22">
        <v>-4.1322580645161295</v>
      </c>
      <c r="AZ6" s="31">
        <f t="shared" si="3"/>
        <v>-0.69319572452636968</v>
      </c>
      <c r="BA6" s="15">
        <f t="shared" si="4"/>
        <v>9.8254838709677443</v>
      </c>
      <c r="BB6" s="2">
        <f t="shared" si="5"/>
        <v>8.2258870967741942</v>
      </c>
    </row>
    <row r="7" spans="1:54" x14ac:dyDescent="0.25">
      <c r="A7" s="2">
        <v>1971</v>
      </c>
      <c r="B7" s="14">
        <v>0.82499999999999996</v>
      </c>
      <c r="C7" s="14">
        <v>0.86099999999999999</v>
      </c>
      <c r="D7" s="14">
        <v>0.82499999999999996</v>
      </c>
      <c r="F7" s="5"/>
      <c r="H7" s="2">
        <v>1971</v>
      </c>
      <c r="I7" s="2">
        <v>17.5</v>
      </c>
      <c r="J7" s="2">
        <v>70.599999999999994</v>
      </c>
      <c r="K7" s="2">
        <v>35.799999999999997</v>
      </c>
      <c r="L7" s="2">
        <v>106.39999999999998</v>
      </c>
      <c r="M7" s="2">
        <v>45.100000000000009</v>
      </c>
      <c r="N7" s="2">
        <v>17</v>
      </c>
      <c r="O7" s="2">
        <v>39.299999999999997</v>
      </c>
      <c r="P7" s="21">
        <v>41.4</v>
      </c>
      <c r="Q7" s="2">
        <v>53.8</v>
      </c>
      <c r="R7" s="2">
        <v>24.599999999999998</v>
      </c>
      <c r="S7" s="2">
        <v>23.9</v>
      </c>
      <c r="T7" s="2">
        <v>15.5</v>
      </c>
      <c r="U7" s="2">
        <v>18.3</v>
      </c>
      <c r="V7" s="2">
        <v>91.5</v>
      </c>
      <c r="W7" s="2">
        <v>60.1</v>
      </c>
      <c r="X7" s="2">
        <v>83.000000000000014</v>
      </c>
      <c r="Y7" s="2">
        <v>42.300000000000004</v>
      </c>
      <c r="Z7" s="2">
        <v>36</v>
      </c>
      <c r="AA7" s="22">
        <v>37.599999999999994</v>
      </c>
      <c r="AB7" s="31">
        <f t="shared" si="0"/>
        <v>528</v>
      </c>
      <c r="AC7" s="15">
        <f t="shared" si="1"/>
        <v>109.8</v>
      </c>
      <c r="AD7" s="15">
        <f t="shared" si="2"/>
        <v>268.40000000000003</v>
      </c>
      <c r="AE7" s="15"/>
      <c r="AF7" s="2">
        <v>1971</v>
      </c>
      <c r="AG7" s="2">
        <v>7.6800000000000015</v>
      </c>
      <c r="AH7" s="2">
        <v>11.970967741935487</v>
      </c>
      <c r="AI7" s="2">
        <v>8.5225806451612875</v>
      </c>
      <c r="AJ7" s="2">
        <v>4.7299999999999986</v>
      </c>
      <c r="AK7" s="2">
        <v>1.2516129032258063</v>
      </c>
      <c r="AL7" s="2">
        <v>-3.82</v>
      </c>
      <c r="AM7" s="22">
        <v>-4.1322580645161295</v>
      </c>
      <c r="AN7" s="21">
        <v>-14.522580645161286</v>
      </c>
      <c r="AO7" s="2">
        <v>-16.453571428571426</v>
      </c>
      <c r="AP7" s="2">
        <v>-12.71290322580645</v>
      </c>
      <c r="AQ7" s="2">
        <v>4.6133333333333333</v>
      </c>
      <c r="AR7" s="2">
        <v>-0.53548387096774197</v>
      </c>
      <c r="AS7" s="2">
        <v>4.6733333333333338</v>
      </c>
      <c r="AT7" s="2">
        <v>8.1516129032258053</v>
      </c>
      <c r="AU7" s="2">
        <v>8.9870967741935495</v>
      </c>
      <c r="AV7" s="2">
        <v>1.9099999999999997</v>
      </c>
      <c r="AW7" s="2">
        <v>0.28387096774193527</v>
      </c>
      <c r="AX7" s="2">
        <v>-9.206666666666667</v>
      </c>
      <c r="AY7" s="22">
        <v>-10.651612903225804</v>
      </c>
      <c r="AZ7" s="31">
        <f t="shared" si="3"/>
        <v>-2.9552976190476188</v>
      </c>
      <c r="BA7" s="15">
        <f t="shared" si="4"/>
        <v>6.4124731182795696</v>
      </c>
      <c r="BB7" s="2">
        <f t="shared" si="5"/>
        <v>5.9305107526881722</v>
      </c>
    </row>
    <row r="8" spans="1:54" x14ac:dyDescent="0.25">
      <c r="A8" s="2">
        <v>1972</v>
      </c>
      <c r="B8" s="14">
        <v>0.92800000000000005</v>
      </c>
      <c r="C8" s="14">
        <v>1.0580000000000001</v>
      </c>
      <c r="D8" s="14">
        <v>0.92800000000000005</v>
      </c>
      <c r="F8" s="5"/>
      <c r="H8" s="2">
        <v>1972</v>
      </c>
      <c r="I8" s="2">
        <v>18.3</v>
      </c>
      <c r="J8" s="2">
        <v>91.5</v>
      </c>
      <c r="K8" s="2">
        <v>60.1</v>
      </c>
      <c r="L8" s="2">
        <v>83.000000000000014</v>
      </c>
      <c r="M8" s="2">
        <v>42.300000000000004</v>
      </c>
      <c r="N8" s="2">
        <v>36</v>
      </c>
      <c r="O8" s="2">
        <v>37.599999999999994</v>
      </c>
      <c r="P8" s="21">
        <v>14.7</v>
      </c>
      <c r="Q8" s="2">
        <v>21.7</v>
      </c>
      <c r="R8" s="2">
        <v>24.3</v>
      </c>
      <c r="S8" s="2">
        <v>46.099999999999994</v>
      </c>
      <c r="T8" s="2">
        <v>20.3</v>
      </c>
      <c r="U8" s="2">
        <v>38.400000000000006</v>
      </c>
      <c r="V8" s="2">
        <v>32.000000000000007</v>
      </c>
      <c r="W8" s="2">
        <v>70.099999999999994</v>
      </c>
      <c r="X8" s="2">
        <v>96.399999999999991</v>
      </c>
      <c r="Y8" s="2">
        <v>31.4</v>
      </c>
      <c r="Z8" s="2">
        <v>48.499999999999993</v>
      </c>
      <c r="AA8" s="22">
        <v>36.800000000000011</v>
      </c>
      <c r="AB8" s="31">
        <f t="shared" si="0"/>
        <v>480.7</v>
      </c>
      <c r="AC8" s="15">
        <f t="shared" si="1"/>
        <v>70.400000000000006</v>
      </c>
      <c r="AD8" s="15">
        <f t="shared" si="2"/>
        <v>257.2</v>
      </c>
      <c r="AE8" s="15"/>
      <c r="AF8" s="2">
        <v>1972</v>
      </c>
      <c r="AG8" s="2">
        <v>4.6733333333333338</v>
      </c>
      <c r="AH8" s="2">
        <v>8.1516129032258053</v>
      </c>
      <c r="AI8" s="2">
        <v>8.9870967741935495</v>
      </c>
      <c r="AJ8" s="2">
        <v>1.9099999999999997</v>
      </c>
      <c r="AK8" s="2">
        <v>0.28387096774193527</v>
      </c>
      <c r="AL8" s="2">
        <v>-9.206666666666667</v>
      </c>
      <c r="AM8" s="22">
        <v>-10.651612903225804</v>
      </c>
      <c r="AN8" s="21">
        <v>-13.193548387096778</v>
      </c>
      <c r="AO8" s="2">
        <v>-12.262068965517241</v>
      </c>
      <c r="AP8" s="2">
        <v>-4.9580645161290322</v>
      </c>
      <c r="AQ8" s="2">
        <v>-0.92333333333333334</v>
      </c>
      <c r="AR8" s="2">
        <v>-0.24193548387096764</v>
      </c>
      <c r="AS8" s="2">
        <v>8.620000000000001</v>
      </c>
      <c r="AT8" s="2">
        <v>13.093548387096776</v>
      </c>
      <c r="AU8" s="2">
        <v>9.7096774193548345</v>
      </c>
      <c r="AV8" s="2">
        <v>3.3966666666666656</v>
      </c>
      <c r="AW8" s="2">
        <v>-0.88064516129032255</v>
      </c>
      <c r="AX8" s="2">
        <v>-5.3599999999999994</v>
      </c>
      <c r="AY8" s="22">
        <v>-0.64838709677419371</v>
      </c>
      <c r="AZ8" s="31">
        <f t="shared" si="3"/>
        <v>-0.3040075392411325</v>
      </c>
      <c r="BA8" s="15">
        <f t="shared" si="4"/>
        <v>10.856774193548389</v>
      </c>
      <c r="BB8" s="2">
        <f t="shared" si="5"/>
        <v>8.70497311827957</v>
      </c>
    </row>
    <row r="9" spans="1:54" x14ac:dyDescent="0.25">
      <c r="A9" s="2">
        <v>1973</v>
      </c>
      <c r="B9" s="14">
        <v>1.06</v>
      </c>
      <c r="C9" s="14">
        <v>1.1459999999999999</v>
      </c>
      <c r="D9" s="14">
        <v>1.06</v>
      </c>
      <c r="F9" s="5"/>
      <c r="H9" s="2">
        <v>1973</v>
      </c>
      <c r="I9" s="2">
        <v>38.400000000000006</v>
      </c>
      <c r="J9" s="2">
        <v>32.000000000000007</v>
      </c>
      <c r="K9" s="2">
        <v>70.099999999999994</v>
      </c>
      <c r="L9" s="2">
        <v>96.399999999999991</v>
      </c>
      <c r="M9" s="2">
        <v>31.4</v>
      </c>
      <c r="N9" s="2">
        <v>48.499999999999993</v>
      </c>
      <c r="O9" s="2">
        <v>36.800000000000011</v>
      </c>
      <c r="P9" s="21">
        <v>70.900000000000006</v>
      </c>
      <c r="Q9" s="2">
        <v>17.699999999999996</v>
      </c>
      <c r="R9" s="2">
        <v>20.5</v>
      </c>
      <c r="S9" s="2">
        <v>43.399999999999991</v>
      </c>
      <c r="T9" s="2">
        <v>23.200000000000003</v>
      </c>
      <c r="U9" s="2">
        <v>56.3</v>
      </c>
      <c r="V9" s="2">
        <v>0.1</v>
      </c>
      <c r="W9" s="2">
        <v>72.600000000000023</v>
      </c>
      <c r="X9" s="2">
        <v>34.799999999999997</v>
      </c>
      <c r="Y9" s="2">
        <v>24.599999999999998</v>
      </c>
      <c r="Z9" s="2">
        <v>39.300000000000011</v>
      </c>
      <c r="AA9" s="22">
        <v>37.4</v>
      </c>
      <c r="AB9" s="31">
        <f t="shared" si="0"/>
        <v>440.80000000000007</v>
      </c>
      <c r="AC9" s="15">
        <f t="shared" si="1"/>
        <v>56.4</v>
      </c>
      <c r="AD9" s="15">
        <f t="shared" si="2"/>
        <v>187</v>
      </c>
      <c r="AE9" s="15"/>
      <c r="AF9" s="2">
        <v>1973</v>
      </c>
      <c r="AG9" s="2">
        <v>8.620000000000001</v>
      </c>
      <c r="AH9" s="2">
        <v>13.093548387096776</v>
      </c>
      <c r="AI9" s="2">
        <v>9.7096774193548345</v>
      </c>
      <c r="AJ9" s="2">
        <v>3.3966666666666656</v>
      </c>
      <c r="AK9" s="2">
        <v>-0.88064516129032255</v>
      </c>
      <c r="AL9" s="2">
        <v>-5.3599999999999994</v>
      </c>
      <c r="AM9" s="22">
        <v>-0.64838709677419371</v>
      </c>
      <c r="AN9" s="21">
        <v>-7.4806451612903224</v>
      </c>
      <c r="AO9" s="2">
        <v>-14.096428571428575</v>
      </c>
      <c r="AP9" s="2">
        <v>-4.8096774193548377</v>
      </c>
      <c r="AQ9" s="2">
        <v>-1.3166666666666667</v>
      </c>
      <c r="AR9" s="2">
        <v>0.43225806451612903</v>
      </c>
      <c r="AS9" s="2">
        <v>8.6000000000000014</v>
      </c>
      <c r="AT9" s="2">
        <v>11.57741935483871</v>
      </c>
      <c r="AU9" s="2">
        <v>6.6612903225806441</v>
      </c>
      <c r="AV9" s="2">
        <v>0.60333333333333306</v>
      </c>
      <c r="AW9" s="2">
        <v>-0.92903225806451606</v>
      </c>
      <c r="AX9" s="2">
        <v>-6.6733333333333329</v>
      </c>
      <c r="AY9" s="22">
        <v>-14.177419354838708</v>
      </c>
      <c r="AZ9" s="31">
        <f t="shared" si="3"/>
        <v>-1.8007418074756785</v>
      </c>
      <c r="BA9" s="15">
        <f t="shared" si="4"/>
        <v>10.088709677419356</v>
      </c>
      <c r="BB9" s="2">
        <f t="shared" si="5"/>
        <v>6.8605107526881719</v>
      </c>
    </row>
    <row r="10" spans="1:54" x14ac:dyDescent="0.25">
      <c r="A10" s="2">
        <v>1974</v>
      </c>
      <c r="B10" s="14">
        <v>0.85599999999999998</v>
      </c>
      <c r="C10" s="14">
        <v>0.84299999999999997</v>
      </c>
      <c r="D10" s="14">
        <v>0.85599999999999998</v>
      </c>
      <c r="F10" s="5"/>
      <c r="H10" s="2">
        <v>1974</v>
      </c>
      <c r="I10" s="2">
        <v>56.3</v>
      </c>
      <c r="J10" s="2">
        <v>0.1</v>
      </c>
      <c r="K10" s="2">
        <v>72.600000000000023</v>
      </c>
      <c r="L10" s="2">
        <v>34.799999999999997</v>
      </c>
      <c r="M10" s="2">
        <v>24.599999999999998</v>
      </c>
      <c r="N10" s="2">
        <v>39.300000000000011</v>
      </c>
      <c r="O10" s="2">
        <v>37.4</v>
      </c>
      <c r="P10" s="21">
        <v>54.3</v>
      </c>
      <c r="Q10" s="2">
        <v>48.199999999999996</v>
      </c>
      <c r="R10" s="2">
        <v>4.5</v>
      </c>
      <c r="S10" s="2">
        <v>10.4</v>
      </c>
      <c r="T10" s="2">
        <v>14.9</v>
      </c>
      <c r="U10" s="2">
        <v>62.8</v>
      </c>
      <c r="V10" s="2">
        <v>73.8</v>
      </c>
      <c r="W10" s="2">
        <v>71.2</v>
      </c>
      <c r="X10" s="2">
        <v>89.299999999999983</v>
      </c>
      <c r="Y10" s="2">
        <v>31.800000000000004</v>
      </c>
      <c r="Z10" s="2">
        <v>41.899999999999991</v>
      </c>
      <c r="AA10" s="22">
        <v>56.2</v>
      </c>
      <c r="AB10" s="31">
        <f t="shared" si="0"/>
        <v>559.29999999999995</v>
      </c>
      <c r="AC10" s="15">
        <f t="shared" si="1"/>
        <v>136.6</v>
      </c>
      <c r="AD10" s="15">
        <f t="shared" si="2"/>
        <v>312</v>
      </c>
      <c r="AE10" s="15"/>
      <c r="AF10" s="2">
        <v>1974</v>
      </c>
      <c r="AG10" s="2">
        <v>8.6000000000000014</v>
      </c>
      <c r="AH10" s="2">
        <v>11.57741935483871</v>
      </c>
      <c r="AI10" s="2">
        <v>6.6612903225806441</v>
      </c>
      <c r="AJ10" s="2">
        <v>0.60333333333333306</v>
      </c>
      <c r="AK10" s="2">
        <v>-0.92903225806451606</v>
      </c>
      <c r="AL10" s="2">
        <v>-6.6733333333333329</v>
      </c>
      <c r="AM10" s="22">
        <v>-14.177419354838708</v>
      </c>
      <c r="AN10" s="21">
        <v>-7.0612903225806436</v>
      </c>
      <c r="AO10" s="2">
        <v>-7.0428571428571418</v>
      </c>
      <c r="AP10" s="2">
        <v>1.693548387096774</v>
      </c>
      <c r="AQ10" s="2">
        <v>-2.3699999999999997</v>
      </c>
      <c r="AR10" s="2">
        <v>-1.5516129032258066</v>
      </c>
      <c r="AS10" s="2">
        <v>9.1100000000000012</v>
      </c>
      <c r="AT10" s="2">
        <v>12.751612903225807</v>
      </c>
      <c r="AU10" s="2">
        <v>9.2677419354838708</v>
      </c>
      <c r="AV10" s="2">
        <v>6.5100000000000025</v>
      </c>
      <c r="AW10" s="2">
        <v>0.16774193548387098</v>
      </c>
      <c r="AX10" s="2">
        <v>-9.9999999999998319E-3</v>
      </c>
      <c r="AY10" s="22">
        <v>-2.7193548387096778</v>
      </c>
      <c r="AZ10" s="31">
        <f t="shared" si="3"/>
        <v>1.5621274961597547</v>
      </c>
      <c r="BA10" s="15">
        <f t="shared" si="4"/>
        <v>10.930806451612904</v>
      </c>
      <c r="BB10" s="2">
        <f t="shared" si="5"/>
        <v>9.4098387096774214</v>
      </c>
    </row>
    <row r="11" spans="1:54" x14ac:dyDescent="0.25">
      <c r="A11" s="2">
        <v>1975</v>
      </c>
      <c r="B11" s="14">
        <v>0.91400000000000003</v>
      </c>
      <c r="C11" s="14">
        <v>0.99299999999999999</v>
      </c>
      <c r="D11" s="14">
        <v>0.91400000000000003</v>
      </c>
      <c r="F11" s="5"/>
      <c r="H11" s="2">
        <v>1975</v>
      </c>
      <c r="I11" s="2">
        <v>62.8</v>
      </c>
      <c r="J11" s="2">
        <v>73.8</v>
      </c>
      <c r="K11" s="2">
        <v>71.2</v>
      </c>
      <c r="L11" s="2">
        <v>89.299999999999983</v>
      </c>
      <c r="M11" s="2">
        <v>31.800000000000004</v>
      </c>
      <c r="N11" s="2">
        <v>41.899999999999991</v>
      </c>
      <c r="O11" s="2">
        <v>56.2</v>
      </c>
      <c r="P11" s="21">
        <v>36.199999999999996</v>
      </c>
      <c r="Q11" s="2">
        <v>15.3</v>
      </c>
      <c r="R11" s="2">
        <v>29.2</v>
      </c>
      <c r="S11" s="2">
        <v>51.199999999999996</v>
      </c>
      <c r="T11" s="2">
        <v>60.70000000000001</v>
      </c>
      <c r="U11" s="2">
        <v>64.3</v>
      </c>
      <c r="V11" s="2">
        <v>61.099999999999994</v>
      </c>
      <c r="W11" s="2">
        <v>21.400000000000002</v>
      </c>
      <c r="X11" s="2">
        <v>93.999999999999986</v>
      </c>
      <c r="Y11" s="2">
        <v>49.400000000000013</v>
      </c>
      <c r="Z11" s="2">
        <v>33.5</v>
      </c>
      <c r="AA11" s="22">
        <v>62.599999999999994</v>
      </c>
      <c r="AB11" s="31">
        <f t="shared" si="0"/>
        <v>578.9</v>
      </c>
      <c r="AC11" s="15">
        <f t="shared" si="1"/>
        <v>125.39999999999999</v>
      </c>
      <c r="AD11" s="15">
        <f t="shared" si="2"/>
        <v>301.5</v>
      </c>
      <c r="AE11" s="15"/>
      <c r="AF11" s="2">
        <v>1975</v>
      </c>
      <c r="AG11" s="2">
        <v>9.1100000000000012</v>
      </c>
      <c r="AH11" s="2">
        <v>12.751612903225807</v>
      </c>
      <c r="AI11" s="2">
        <v>9.2677419354838708</v>
      </c>
      <c r="AJ11" s="2">
        <v>6.5100000000000025</v>
      </c>
      <c r="AK11" s="2">
        <v>0.16774193548387098</v>
      </c>
      <c r="AL11" s="2">
        <v>-9.9999999999998319E-3</v>
      </c>
      <c r="AM11" s="22">
        <v>-2.7193548387096778</v>
      </c>
      <c r="AN11" s="21">
        <v>-8.332258064516127</v>
      </c>
      <c r="AO11" s="2">
        <v>-9.96428571428571</v>
      </c>
      <c r="AP11" s="2">
        <v>-1.7612903225806449</v>
      </c>
      <c r="AQ11" s="2">
        <v>1.7833333333333328</v>
      </c>
      <c r="AR11" s="2">
        <v>2.0999999999999996</v>
      </c>
      <c r="AS11" s="2">
        <v>5.6366666666666676</v>
      </c>
      <c r="AT11" s="2">
        <v>8.9677419354838701</v>
      </c>
      <c r="AU11" s="2">
        <v>6.1903225806451614</v>
      </c>
      <c r="AV11" s="2">
        <v>4.1399999999999997</v>
      </c>
      <c r="AW11" s="2">
        <v>-0.51935483870967725</v>
      </c>
      <c r="AX11" s="2">
        <v>-0.51333333333333331</v>
      </c>
      <c r="AY11" s="22">
        <v>-11.525806451612901</v>
      </c>
      <c r="AZ11" s="31">
        <f t="shared" si="3"/>
        <v>-0.31652201740911368</v>
      </c>
      <c r="BA11" s="15">
        <f t="shared" si="4"/>
        <v>7.3022043010752693</v>
      </c>
      <c r="BB11" s="2">
        <f t="shared" si="5"/>
        <v>6.2336827956989254</v>
      </c>
    </row>
    <row r="12" spans="1:54" x14ac:dyDescent="0.25">
      <c r="A12" s="2">
        <v>1976</v>
      </c>
      <c r="B12" s="14">
        <v>0.90100000000000002</v>
      </c>
      <c r="C12" s="14">
        <v>0.97099999999999997</v>
      </c>
      <c r="D12" s="14">
        <v>0.90100000000000002</v>
      </c>
      <c r="F12" s="5"/>
      <c r="H12" s="2">
        <v>1976</v>
      </c>
      <c r="I12" s="2">
        <v>64.3</v>
      </c>
      <c r="J12" s="2">
        <v>61.099999999999994</v>
      </c>
      <c r="K12" s="2">
        <v>21.400000000000002</v>
      </c>
      <c r="L12" s="2">
        <v>93.999999999999986</v>
      </c>
      <c r="M12" s="2">
        <v>49.400000000000013</v>
      </c>
      <c r="N12" s="2">
        <v>33.5</v>
      </c>
      <c r="O12" s="2">
        <v>62.599999999999994</v>
      </c>
      <c r="P12" s="21">
        <v>43.900000000000006</v>
      </c>
      <c r="Q12" s="2">
        <v>12.900000000000002</v>
      </c>
      <c r="R12" s="2">
        <v>18.399999999999999</v>
      </c>
      <c r="S12" s="2">
        <v>24.800000000000004</v>
      </c>
      <c r="T12" s="2">
        <v>20.100000000000001</v>
      </c>
      <c r="U12" s="2">
        <v>31.1</v>
      </c>
      <c r="V12" s="2">
        <v>43.7</v>
      </c>
      <c r="W12" s="2">
        <v>46.300000000000004</v>
      </c>
      <c r="X12" s="2">
        <v>27.999999999999996</v>
      </c>
      <c r="Y12" s="2">
        <v>22.799999999999997</v>
      </c>
      <c r="Z12" s="2">
        <v>47.900000000000006</v>
      </c>
      <c r="AA12" s="22">
        <v>22.200000000000003</v>
      </c>
      <c r="AB12" s="31">
        <f t="shared" si="0"/>
        <v>362.10000000000008</v>
      </c>
      <c r="AC12" s="15">
        <f t="shared" si="1"/>
        <v>74.800000000000011</v>
      </c>
      <c r="AD12" s="15">
        <f t="shared" si="2"/>
        <v>169.20000000000002</v>
      </c>
      <c r="AE12" s="15"/>
      <c r="AF12" s="2">
        <v>1976</v>
      </c>
      <c r="AG12" s="2">
        <v>5.6366666666666676</v>
      </c>
      <c r="AH12" s="2">
        <v>8.9677419354838701</v>
      </c>
      <c r="AI12" s="2">
        <v>6.1903225806451614</v>
      </c>
      <c r="AJ12" s="2">
        <v>4.1399999999999997</v>
      </c>
      <c r="AK12" s="2">
        <v>-0.51935483870967725</v>
      </c>
      <c r="AL12" s="2">
        <v>-0.51333333333333331</v>
      </c>
      <c r="AM12" s="22">
        <v>-11.525806451612901</v>
      </c>
      <c r="AN12" s="21">
        <v>-17.151612903225807</v>
      </c>
      <c r="AO12" s="2">
        <v>-10.551724137931032</v>
      </c>
      <c r="AP12" s="2">
        <v>-8.9548387096774196</v>
      </c>
      <c r="AQ12" s="2">
        <v>0.62000000000000033</v>
      </c>
      <c r="AR12" s="2">
        <v>0.64838709677419382</v>
      </c>
      <c r="AS12" s="2">
        <v>4.7333333333333334</v>
      </c>
      <c r="AT12" s="2">
        <v>8.9709677419354854</v>
      </c>
      <c r="AU12" s="2">
        <v>7.4516129032258061</v>
      </c>
      <c r="AV12" s="2">
        <v>0.15666666666666676</v>
      </c>
      <c r="AW12" s="2">
        <v>-1.2</v>
      </c>
      <c r="AX12" s="2">
        <v>-4.9599999999999991</v>
      </c>
      <c r="AY12" s="22">
        <v>-8.2258064516129021</v>
      </c>
      <c r="AZ12" s="31">
        <f t="shared" si="3"/>
        <v>-2.3719178717093068</v>
      </c>
      <c r="BA12" s="15">
        <f t="shared" si="4"/>
        <v>6.8521505376344098</v>
      </c>
      <c r="BB12" s="2">
        <f t="shared" si="5"/>
        <v>5.3281451612903226</v>
      </c>
    </row>
    <row r="13" spans="1:54" x14ac:dyDescent="0.25">
      <c r="A13" s="2">
        <v>1977</v>
      </c>
      <c r="B13" s="14">
        <v>0.876</v>
      </c>
      <c r="C13" s="14">
        <v>0.92400000000000004</v>
      </c>
      <c r="D13" s="14">
        <v>0.876</v>
      </c>
      <c r="F13" s="5"/>
      <c r="H13" s="2">
        <v>1977</v>
      </c>
      <c r="I13" s="2">
        <v>31.1</v>
      </c>
      <c r="J13" s="2">
        <v>43.7</v>
      </c>
      <c r="K13" s="2">
        <v>46.300000000000004</v>
      </c>
      <c r="L13" s="2">
        <v>27.999999999999996</v>
      </c>
      <c r="M13" s="2">
        <v>22.799999999999997</v>
      </c>
      <c r="N13" s="2">
        <v>47.900000000000006</v>
      </c>
      <c r="O13" s="2">
        <v>22.200000000000003</v>
      </c>
      <c r="P13" s="21">
        <v>36.099999999999994</v>
      </c>
      <c r="Q13" s="2">
        <v>19.999999999999996</v>
      </c>
      <c r="R13" s="2">
        <v>44.8</v>
      </c>
      <c r="S13" s="2">
        <v>42</v>
      </c>
      <c r="T13" s="2">
        <v>71.600000000000009</v>
      </c>
      <c r="U13" s="2">
        <v>79.300000000000026</v>
      </c>
      <c r="V13" s="2">
        <v>67.099999999999994</v>
      </c>
      <c r="W13" s="2">
        <v>45.2</v>
      </c>
      <c r="X13" s="2">
        <v>48.300000000000011</v>
      </c>
      <c r="Y13" s="2">
        <v>54.1</v>
      </c>
      <c r="Z13" s="2">
        <v>64.500000000000014</v>
      </c>
      <c r="AA13" s="22">
        <v>9.8000000000000007</v>
      </c>
      <c r="AB13" s="31">
        <f t="shared" si="0"/>
        <v>582.79999999999995</v>
      </c>
      <c r="AC13" s="15">
        <f t="shared" si="1"/>
        <v>146.40000000000003</v>
      </c>
      <c r="AD13" s="15">
        <f t="shared" si="2"/>
        <v>311.50000000000006</v>
      </c>
      <c r="AE13" s="15"/>
      <c r="AF13" s="2">
        <v>1977</v>
      </c>
      <c r="AG13" s="2">
        <v>4.7333333333333334</v>
      </c>
      <c r="AH13" s="2">
        <v>8.9709677419354854</v>
      </c>
      <c r="AI13" s="2">
        <v>7.4516129032258061</v>
      </c>
      <c r="AJ13" s="2">
        <v>0.15666666666666676</v>
      </c>
      <c r="AK13" s="2">
        <v>-1.2</v>
      </c>
      <c r="AL13" s="2">
        <v>-4.9599999999999991</v>
      </c>
      <c r="AM13" s="22">
        <v>-8.2258064516129021</v>
      </c>
      <c r="AN13" s="21">
        <v>-11.82258064516129</v>
      </c>
      <c r="AO13" s="2">
        <v>-12.039285714285713</v>
      </c>
      <c r="AP13" s="2">
        <v>-8.3451612903225847</v>
      </c>
      <c r="AQ13" s="2">
        <v>-2.7366666666666668</v>
      </c>
      <c r="AR13" s="2">
        <v>0.90322580645161299</v>
      </c>
      <c r="AS13" s="2">
        <v>6.4633333333333329</v>
      </c>
      <c r="AT13" s="2">
        <v>10.741935483870968</v>
      </c>
      <c r="AU13" s="2">
        <v>7.9354838709677411</v>
      </c>
      <c r="AV13" s="2">
        <v>2.5633333333333335</v>
      </c>
      <c r="AW13" s="2">
        <v>-1.2225806451612899</v>
      </c>
      <c r="AX13" s="2">
        <v>-1.4466666666666668</v>
      </c>
      <c r="AY13" s="22">
        <v>-8.490322580645163</v>
      </c>
      <c r="AZ13" s="31">
        <f t="shared" si="3"/>
        <v>-1.4579960317460319</v>
      </c>
      <c r="BA13" s="15">
        <f t="shared" si="4"/>
        <v>8.6026344086021496</v>
      </c>
      <c r="BB13" s="2">
        <f t="shared" si="5"/>
        <v>6.926021505376343</v>
      </c>
    </row>
    <row r="14" spans="1:54" x14ac:dyDescent="0.25">
      <c r="A14" s="2">
        <v>1978</v>
      </c>
      <c r="B14" s="14">
        <v>0.77600000000000002</v>
      </c>
      <c r="C14" s="14">
        <v>0.86</v>
      </c>
      <c r="D14" s="14">
        <v>0.77600000000000002</v>
      </c>
      <c r="F14" s="5"/>
      <c r="H14" s="2">
        <v>1978</v>
      </c>
      <c r="I14" s="2">
        <v>79.300000000000026</v>
      </c>
      <c r="J14" s="2">
        <v>67.099999999999994</v>
      </c>
      <c r="K14" s="2">
        <v>45.2</v>
      </c>
      <c r="L14" s="2">
        <v>48.300000000000011</v>
      </c>
      <c r="M14" s="2">
        <v>54.1</v>
      </c>
      <c r="N14" s="2">
        <v>64.500000000000014</v>
      </c>
      <c r="O14" s="2">
        <v>9.8000000000000007</v>
      </c>
      <c r="P14" s="21">
        <v>22.300000000000004</v>
      </c>
      <c r="Q14" s="2">
        <v>25.4</v>
      </c>
      <c r="R14" s="2">
        <v>23.8</v>
      </c>
      <c r="S14" s="2">
        <v>30</v>
      </c>
      <c r="T14" s="2">
        <v>6.4</v>
      </c>
      <c r="U14" s="2">
        <v>25.2</v>
      </c>
      <c r="V14" s="2">
        <v>110.89999999999999</v>
      </c>
      <c r="W14" s="2">
        <v>62.300000000000004</v>
      </c>
      <c r="X14" s="2">
        <v>46.000000000000007</v>
      </c>
      <c r="Y14" s="2">
        <v>81.3</v>
      </c>
      <c r="Z14" s="2">
        <v>28.599999999999991</v>
      </c>
      <c r="AA14" s="22">
        <v>23.9</v>
      </c>
      <c r="AB14" s="31">
        <f t="shared" si="0"/>
        <v>486.09999999999997</v>
      </c>
      <c r="AC14" s="15">
        <f t="shared" si="1"/>
        <v>136.1</v>
      </c>
      <c r="AD14" s="15">
        <f t="shared" si="2"/>
        <v>250.8</v>
      </c>
      <c r="AE14" s="15"/>
      <c r="AF14" s="2">
        <v>1978</v>
      </c>
      <c r="AG14" s="2">
        <v>6.4633333333333329</v>
      </c>
      <c r="AH14" s="2">
        <v>10.741935483870968</v>
      </c>
      <c r="AI14" s="2">
        <v>7.9354838709677411</v>
      </c>
      <c r="AJ14" s="2">
        <v>2.5633333333333335</v>
      </c>
      <c r="AK14" s="2">
        <v>-1.2225806451612899</v>
      </c>
      <c r="AL14" s="2">
        <v>-1.4466666666666668</v>
      </c>
      <c r="AM14" s="22">
        <v>-8.490322580645163</v>
      </c>
      <c r="AN14" s="21">
        <v>-15.645161290322578</v>
      </c>
      <c r="AO14" s="2">
        <v>-18.167857142857141</v>
      </c>
      <c r="AP14" s="2">
        <v>-5.2483870967741941</v>
      </c>
      <c r="AQ14" s="2">
        <v>-1.1666666666666667</v>
      </c>
      <c r="AR14" s="2">
        <v>-0.74193548387096775</v>
      </c>
      <c r="AS14" s="2">
        <v>5.61</v>
      </c>
      <c r="AT14" s="2">
        <v>9.203225806451611</v>
      </c>
      <c r="AU14" s="2">
        <v>7.5774193548387094</v>
      </c>
      <c r="AV14" s="2">
        <v>3.6166666666666654</v>
      </c>
      <c r="AW14" s="2">
        <v>-2.0258064516129037</v>
      </c>
      <c r="AX14" s="2">
        <v>-7.4133333333333331</v>
      </c>
      <c r="AY14" s="22">
        <v>-22.696774193548386</v>
      </c>
      <c r="AZ14" s="31">
        <f t="shared" si="3"/>
        <v>-3.924884152585765</v>
      </c>
      <c r="BA14" s="15">
        <f t="shared" si="4"/>
        <v>7.4066129032258061</v>
      </c>
      <c r="BB14" s="2">
        <f t="shared" si="5"/>
        <v>6.5018279569892474</v>
      </c>
    </row>
    <row r="15" spans="1:54" x14ac:dyDescent="0.25">
      <c r="A15" s="2">
        <v>1979</v>
      </c>
      <c r="B15" s="14">
        <v>1.173</v>
      </c>
      <c r="C15" s="14">
        <v>1.3129999999999999</v>
      </c>
      <c r="D15" s="14">
        <v>1.173</v>
      </c>
      <c r="F15" s="5"/>
      <c r="H15" s="2">
        <v>1979</v>
      </c>
      <c r="I15" s="2">
        <v>25.2</v>
      </c>
      <c r="J15" s="2">
        <v>110.89999999999999</v>
      </c>
      <c r="K15" s="2">
        <v>62.300000000000004</v>
      </c>
      <c r="L15" s="2">
        <v>46.000000000000007</v>
      </c>
      <c r="M15" s="2">
        <v>81.3</v>
      </c>
      <c r="N15" s="2">
        <v>28.599999999999991</v>
      </c>
      <c r="O15" s="2">
        <v>23.9</v>
      </c>
      <c r="P15" s="21">
        <v>39.699999999999996</v>
      </c>
      <c r="Q15" s="2">
        <v>30.599999999999994</v>
      </c>
      <c r="R15" s="2">
        <v>32.799999999999997</v>
      </c>
      <c r="S15" s="2">
        <v>19.2</v>
      </c>
      <c r="T15" s="2">
        <v>92.5</v>
      </c>
      <c r="U15" s="2">
        <v>43.8</v>
      </c>
      <c r="V15" s="2">
        <v>39.500000000000007</v>
      </c>
      <c r="W15" s="2">
        <v>77.199999999999974</v>
      </c>
      <c r="X15" s="2">
        <v>72.299999999999983</v>
      </c>
      <c r="Y15" s="2">
        <v>33</v>
      </c>
      <c r="Z15" s="2">
        <v>56.6</v>
      </c>
      <c r="AA15" s="22">
        <v>49.6</v>
      </c>
      <c r="AB15" s="31">
        <f t="shared" si="0"/>
        <v>586.79999999999995</v>
      </c>
      <c r="AC15" s="15">
        <f t="shared" si="1"/>
        <v>83.300000000000011</v>
      </c>
      <c r="AD15" s="15">
        <f t="shared" si="2"/>
        <v>325.29999999999995</v>
      </c>
      <c r="AE15" s="15"/>
      <c r="AF15" s="2">
        <v>1979</v>
      </c>
      <c r="AG15" s="2">
        <v>5.61</v>
      </c>
      <c r="AH15" s="2">
        <v>9.203225806451611</v>
      </c>
      <c r="AI15" s="2">
        <v>7.5774193548387094</v>
      </c>
      <c r="AJ15" s="2">
        <v>3.6166666666666654</v>
      </c>
      <c r="AK15" s="2">
        <v>-2.0258064516129037</v>
      </c>
      <c r="AL15" s="2">
        <v>-7.4133333333333331</v>
      </c>
      <c r="AM15" s="22">
        <v>-22.696774193548386</v>
      </c>
      <c r="AN15" s="21">
        <v>-20.199999999999996</v>
      </c>
      <c r="AO15" s="2">
        <v>-15.932142857142853</v>
      </c>
      <c r="AP15" s="2">
        <v>-7.209677419354839</v>
      </c>
      <c r="AQ15" s="2">
        <v>4.01</v>
      </c>
      <c r="AR15" s="2">
        <v>1.4129032258064516</v>
      </c>
      <c r="AS15" s="2">
        <v>6.9766666666666657</v>
      </c>
      <c r="AT15" s="2">
        <v>10.651612903225804</v>
      </c>
      <c r="AU15" s="2">
        <v>8.203225806451611</v>
      </c>
      <c r="AV15" s="2">
        <v>5.176666666666665</v>
      </c>
      <c r="AW15" s="2">
        <v>-1.0645161290322578</v>
      </c>
      <c r="AX15" s="2">
        <v>-0.84666666666666701</v>
      </c>
      <c r="AY15" s="22">
        <v>-4.2161290322580633</v>
      </c>
      <c r="AZ15" s="31">
        <f t="shared" si="3"/>
        <v>-1.0865047363031237</v>
      </c>
      <c r="BA15" s="15">
        <f t="shared" si="4"/>
        <v>8.8141397849462351</v>
      </c>
      <c r="BB15" s="2">
        <f t="shared" si="5"/>
        <v>7.7520430107526872</v>
      </c>
    </row>
    <row r="16" spans="1:54" x14ac:dyDescent="0.25">
      <c r="A16" s="2">
        <v>1980</v>
      </c>
      <c r="B16" s="14">
        <v>0.92100000000000004</v>
      </c>
      <c r="C16" s="14">
        <v>0.85899999999999999</v>
      </c>
      <c r="D16" s="14">
        <v>0.92100000000000004</v>
      </c>
      <c r="F16" s="5"/>
      <c r="H16" s="2">
        <v>1980</v>
      </c>
      <c r="I16" s="2">
        <v>43.8</v>
      </c>
      <c r="J16" s="2">
        <v>39.500000000000007</v>
      </c>
      <c r="K16" s="2">
        <v>77.199999999999974</v>
      </c>
      <c r="L16" s="2">
        <v>72.299999999999983</v>
      </c>
      <c r="M16" s="2">
        <v>33</v>
      </c>
      <c r="N16" s="2">
        <v>56.6</v>
      </c>
      <c r="O16" s="2">
        <v>49.6</v>
      </c>
      <c r="P16" s="21">
        <v>37.399999999999991</v>
      </c>
      <c r="Q16" s="2">
        <v>11.7</v>
      </c>
      <c r="R16" s="2">
        <v>17</v>
      </c>
      <c r="S16" s="2">
        <v>23.399999999999995</v>
      </c>
      <c r="T16" s="2">
        <v>27.099999999999998</v>
      </c>
      <c r="U16" s="2">
        <v>40.400000000000006</v>
      </c>
      <c r="V16" s="2">
        <v>13.9</v>
      </c>
      <c r="W16" s="2">
        <v>48.099999999999994</v>
      </c>
      <c r="X16" s="2">
        <v>49.5</v>
      </c>
      <c r="Y16" s="2">
        <v>64.700000000000017</v>
      </c>
      <c r="Z16" s="2">
        <v>42.499999999999993</v>
      </c>
      <c r="AA16" s="22">
        <v>48.099999999999994</v>
      </c>
      <c r="AB16" s="31">
        <f t="shared" si="0"/>
        <v>423.80000000000007</v>
      </c>
      <c r="AC16" s="15">
        <f t="shared" si="1"/>
        <v>54.300000000000004</v>
      </c>
      <c r="AD16" s="15">
        <f t="shared" si="2"/>
        <v>179</v>
      </c>
      <c r="AE16" s="15"/>
      <c r="AF16" s="2">
        <v>1980</v>
      </c>
      <c r="AG16" s="2">
        <v>6.9766666666666657</v>
      </c>
      <c r="AH16" s="2">
        <v>10.651612903225804</v>
      </c>
      <c r="AI16" s="2">
        <v>8.203225806451611</v>
      </c>
      <c r="AJ16" s="2">
        <v>5.176666666666665</v>
      </c>
      <c r="AK16" s="2">
        <v>-1.0645161290322578</v>
      </c>
      <c r="AL16" s="2">
        <v>-0.84666666666666701</v>
      </c>
      <c r="AM16" s="22">
        <v>-4.2161290322580633</v>
      </c>
      <c r="AN16" s="21">
        <v>-12.925806451612903</v>
      </c>
      <c r="AO16" s="2">
        <v>-16.937931034482759</v>
      </c>
      <c r="AP16" s="2">
        <v>-8.3741935483870975</v>
      </c>
      <c r="AQ16" s="2">
        <v>-2.0099999999999998</v>
      </c>
      <c r="AR16" s="2">
        <v>9.354838709677421E-2</v>
      </c>
      <c r="AS16" s="2">
        <v>9.129999999999999</v>
      </c>
      <c r="AT16" s="2">
        <v>8.3161290322580648</v>
      </c>
      <c r="AU16" s="2">
        <v>6.1161290322580637</v>
      </c>
      <c r="AV16" s="2">
        <v>3.316666666666666</v>
      </c>
      <c r="AW16" s="2">
        <v>0.91290322580645178</v>
      </c>
      <c r="AX16" s="2">
        <v>-7.1033333333333344</v>
      </c>
      <c r="AY16" s="22">
        <v>-15.661290322580642</v>
      </c>
      <c r="AZ16" s="31">
        <f t="shared" si="3"/>
        <v>-2.9272648621925588</v>
      </c>
      <c r="BA16" s="15">
        <f t="shared" si="4"/>
        <v>8.7230645161290319</v>
      </c>
      <c r="BB16" s="2">
        <f t="shared" si="5"/>
        <v>6.7197311827956989</v>
      </c>
    </row>
    <row r="17" spans="1:54" x14ac:dyDescent="0.25">
      <c r="A17" s="2">
        <v>1981</v>
      </c>
      <c r="B17" s="14">
        <v>0.95</v>
      </c>
      <c r="C17" s="14">
        <v>0.997</v>
      </c>
      <c r="D17" s="14">
        <v>0.95</v>
      </c>
      <c r="F17" s="5"/>
      <c r="H17" s="2">
        <v>1981</v>
      </c>
      <c r="I17" s="2">
        <v>40.400000000000006</v>
      </c>
      <c r="J17" s="2">
        <v>13.9</v>
      </c>
      <c r="K17" s="2">
        <v>48.099999999999994</v>
      </c>
      <c r="L17" s="2">
        <v>49.5</v>
      </c>
      <c r="M17" s="2">
        <v>64.700000000000017</v>
      </c>
      <c r="N17" s="2">
        <v>42.499999999999993</v>
      </c>
      <c r="O17" s="2">
        <v>48.099999999999994</v>
      </c>
      <c r="P17" s="21">
        <v>43.300000000000004</v>
      </c>
      <c r="Q17" s="2">
        <v>27.499999999999996</v>
      </c>
      <c r="R17" s="2">
        <v>25.099999999999998</v>
      </c>
      <c r="S17" s="2">
        <v>14.9</v>
      </c>
      <c r="T17" s="2">
        <v>37.1</v>
      </c>
      <c r="U17" s="2">
        <v>109.69999999999997</v>
      </c>
      <c r="V17" s="2">
        <v>115.3</v>
      </c>
      <c r="W17" s="2">
        <v>87.699999999999989</v>
      </c>
      <c r="X17" s="2">
        <v>24.700000000000003</v>
      </c>
      <c r="Y17" s="2">
        <v>62.199999999999996</v>
      </c>
      <c r="Z17" s="2">
        <v>34.700000000000003</v>
      </c>
      <c r="AA17" s="22">
        <v>46.699999999999996</v>
      </c>
      <c r="AB17" s="31">
        <f t="shared" si="0"/>
        <v>628.90000000000009</v>
      </c>
      <c r="AC17" s="15">
        <f t="shared" si="1"/>
        <v>224.99999999999997</v>
      </c>
      <c r="AD17" s="15">
        <f t="shared" si="2"/>
        <v>374.49999999999994</v>
      </c>
      <c r="AE17" s="15"/>
      <c r="AF17" s="2">
        <v>1981</v>
      </c>
      <c r="AG17" s="2">
        <v>9.129999999999999</v>
      </c>
      <c r="AH17" s="2">
        <v>8.3161290322580648</v>
      </c>
      <c r="AI17" s="2">
        <v>6.1161290322580637</v>
      </c>
      <c r="AJ17" s="2">
        <v>3.316666666666666</v>
      </c>
      <c r="AK17" s="2">
        <v>0.91290322580645178</v>
      </c>
      <c r="AL17" s="2">
        <v>-7.1033333333333344</v>
      </c>
      <c r="AM17" s="22">
        <v>-15.661290322580642</v>
      </c>
      <c r="AN17" s="21">
        <v>-10.667741935483869</v>
      </c>
      <c r="AO17" s="2">
        <v>-20.089285714285715</v>
      </c>
      <c r="AP17" s="2">
        <v>-13.090322580645163</v>
      </c>
      <c r="AQ17" s="2">
        <v>0.73333333333333328</v>
      </c>
      <c r="AR17" s="2">
        <v>0.57096774193548416</v>
      </c>
      <c r="AS17" s="2">
        <v>5.35</v>
      </c>
      <c r="AT17" s="2">
        <v>10.745161290322581</v>
      </c>
      <c r="AU17" s="2">
        <v>9.1096774193548384</v>
      </c>
      <c r="AV17" s="2">
        <v>3.64</v>
      </c>
      <c r="AW17" s="2">
        <v>1.3838709677419356</v>
      </c>
      <c r="AX17" s="2">
        <v>-1.5566666666666662</v>
      </c>
      <c r="AY17" s="22">
        <v>-15.016129032258064</v>
      </c>
      <c r="AZ17" s="31">
        <f t="shared" si="3"/>
        <v>-2.4072612647209417</v>
      </c>
      <c r="BA17" s="15">
        <f t="shared" si="4"/>
        <v>8.0475806451612897</v>
      </c>
      <c r="BB17" s="2">
        <f t="shared" si="5"/>
        <v>7.2112096774193546</v>
      </c>
    </row>
    <row r="18" spans="1:54" x14ac:dyDescent="0.25">
      <c r="A18" s="2">
        <v>1982</v>
      </c>
      <c r="B18" s="14">
        <v>0.876</v>
      </c>
      <c r="C18" s="14">
        <v>0.91200000000000003</v>
      </c>
      <c r="D18" s="14">
        <v>0.876</v>
      </c>
      <c r="F18" s="5"/>
      <c r="H18" s="2">
        <v>1982</v>
      </c>
      <c r="I18" s="2">
        <v>109.69999999999997</v>
      </c>
      <c r="J18" s="2">
        <v>115.3</v>
      </c>
      <c r="K18" s="2">
        <v>87.699999999999989</v>
      </c>
      <c r="L18" s="2">
        <v>24.700000000000003</v>
      </c>
      <c r="M18" s="2">
        <v>62.199999999999996</v>
      </c>
      <c r="N18" s="2">
        <v>34.700000000000003</v>
      </c>
      <c r="O18" s="2">
        <v>46.699999999999996</v>
      </c>
      <c r="P18" s="21">
        <v>20.9</v>
      </c>
      <c r="Q18" s="2">
        <v>18.2</v>
      </c>
      <c r="R18" s="2">
        <v>27.599999999999994</v>
      </c>
      <c r="S18" s="2">
        <v>36.9</v>
      </c>
      <c r="T18" s="2">
        <v>83.7</v>
      </c>
      <c r="U18" s="2">
        <v>56</v>
      </c>
      <c r="V18" s="2">
        <v>62.7</v>
      </c>
      <c r="W18" s="2">
        <v>80.3</v>
      </c>
      <c r="X18" s="2">
        <v>27.4</v>
      </c>
      <c r="Y18" s="2">
        <v>41.2</v>
      </c>
      <c r="Z18" s="2">
        <v>60.000000000000007</v>
      </c>
      <c r="AA18" s="22">
        <v>45.4</v>
      </c>
      <c r="AB18" s="31">
        <f t="shared" si="0"/>
        <v>560.29999999999995</v>
      </c>
      <c r="AC18" s="15">
        <f t="shared" si="1"/>
        <v>118.7</v>
      </c>
      <c r="AD18" s="15">
        <f t="shared" si="2"/>
        <v>310.09999999999997</v>
      </c>
      <c r="AE18" s="15"/>
      <c r="AF18" s="2">
        <v>1982</v>
      </c>
      <c r="AG18" s="2">
        <v>5.35</v>
      </c>
      <c r="AH18" s="2">
        <v>10.745161290322581</v>
      </c>
      <c r="AI18" s="2">
        <v>9.1096774193548384</v>
      </c>
      <c r="AJ18" s="2">
        <v>3.64</v>
      </c>
      <c r="AK18" s="2">
        <v>1.3838709677419356</v>
      </c>
      <c r="AL18" s="2">
        <v>-1.5566666666666662</v>
      </c>
      <c r="AM18" s="22">
        <v>-15.016129032258064</v>
      </c>
      <c r="AN18" s="21">
        <v>-22.622580645161293</v>
      </c>
      <c r="AO18" s="2">
        <v>-7.575000000000002</v>
      </c>
      <c r="AP18" s="2">
        <v>-0.59032258064516141</v>
      </c>
      <c r="AQ18" s="2">
        <v>-1.4366666666666672</v>
      </c>
      <c r="AR18" s="2">
        <v>1.0806451612903223</v>
      </c>
      <c r="AS18" s="2">
        <v>3.186666666666667</v>
      </c>
      <c r="AT18" s="2">
        <v>9.1903225806451605</v>
      </c>
      <c r="AU18" s="2">
        <v>7.4258064516129041</v>
      </c>
      <c r="AV18" s="2">
        <v>3.2</v>
      </c>
      <c r="AW18" s="2">
        <v>-0.12903225806451599</v>
      </c>
      <c r="AX18" s="2">
        <v>1.1033333333333337</v>
      </c>
      <c r="AY18" s="22">
        <v>-6.2580645161290311</v>
      </c>
      <c r="AZ18" s="31">
        <f t="shared" si="3"/>
        <v>-1.1187410394265231</v>
      </c>
      <c r="BA18" s="15">
        <f t="shared" si="4"/>
        <v>6.188494623655914</v>
      </c>
      <c r="BB18" s="2">
        <f t="shared" si="5"/>
        <v>5.750698924731183</v>
      </c>
    </row>
    <row r="19" spans="1:54" x14ac:dyDescent="0.25">
      <c r="A19" s="2">
        <v>1983</v>
      </c>
      <c r="B19" s="14">
        <v>1.01</v>
      </c>
      <c r="C19" s="14">
        <v>1.1140000000000001</v>
      </c>
      <c r="D19" s="14">
        <v>1.01</v>
      </c>
      <c r="F19" s="5"/>
      <c r="H19" s="2">
        <v>1983</v>
      </c>
      <c r="I19" s="2">
        <v>56</v>
      </c>
      <c r="J19" s="2">
        <v>62.7</v>
      </c>
      <c r="K19" s="2">
        <v>80.3</v>
      </c>
      <c r="L19" s="2">
        <v>27.4</v>
      </c>
      <c r="M19" s="2">
        <v>41.2</v>
      </c>
      <c r="N19" s="2">
        <v>60.000000000000007</v>
      </c>
      <c r="O19" s="2">
        <v>45.4</v>
      </c>
      <c r="P19" s="21">
        <v>69.40000000000002</v>
      </c>
      <c r="Q19" s="2">
        <v>17.900000000000002</v>
      </c>
      <c r="R19" s="2">
        <v>39.199999999999996</v>
      </c>
      <c r="S19" s="2">
        <v>24.599999999999994</v>
      </c>
      <c r="T19" s="2">
        <v>65.599999999999994</v>
      </c>
      <c r="U19" s="2">
        <v>53.4</v>
      </c>
      <c r="V19" s="2">
        <v>79.199999999999989</v>
      </c>
      <c r="W19" s="2">
        <v>31.200000000000003</v>
      </c>
      <c r="X19" s="2">
        <v>48.2</v>
      </c>
      <c r="Y19" s="2">
        <v>90.499999999999972</v>
      </c>
      <c r="Z19" s="2">
        <v>44.599999999999994</v>
      </c>
      <c r="AA19" s="22">
        <v>42.4</v>
      </c>
      <c r="AB19" s="31">
        <f t="shared" si="0"/>
        <v>606.19999999999993</v>
      </c>
      <c r="AC19" s="15">
        <f t="shared" si="1"/>
        <v>132.6</v>
      </c>
      <c r="AD19" s="15">
        <f t="shared" si="2"/>
        <v>277.59999999999997</v>
      </c>
      <c r="AE19" s="15"/>
      <c r="AF19" s="2">
        <v>1983</v>
      </c>
      <c r="AG19" s="2">
        <v>3.186666666666667</v>
      </c>
      <c r="AH19" s="2">
        <v>9.1903225806451605</v>
      </c>
      <c r="AI19" s="2">
        <v>7.4258064516129041</v>
      </c>
      <c r="AJ19" s="2">
        <v>3.2</v>
      </c>
      <c r="AK19" s="2">
        <v>-0.12903225806451599</v>
      </c>
      <c r="AL19" s="2">
        <v>1.1033333333333337</v>
      </c>
      <c r="AM19" s="22">
        <v>-6.2580645161290311</v>
      </c>
      <c r="AN19" s="21">
        <v>-6.129032258064516</v>
      </c>
      <c r="AO19" s="2">
        <v>-15.11428571428571</v>
      </c>
      <c r="AP19" s="2">
        <v>-5.9129032258064527</v>
      </c>
      <c r="AQ19" s="2">
        <v>-2.2899999999999996</v>
      </c>
      <c r="AR19" s="2">
        <v>1.0451612903225806</v>
      </c>
      <c r="AS19" s="2">
        <v>6.29</v>
      </c>
      <c r="AT19" s="2">
        <v>11.209677419354836</v>
      </c>
      <c r="AU19" s="2">
        <v>6.3967741935483877</v>
      </c>
      <c r="AV19" s="2">
        <v>5.8166666666666664</v>
      </c>
      <c r="AW19" s="2">
        <v>-0.16451612903225815</v>
      </c>
      <c r="AX19" s="2">
        <v>-10.873333333333333</v>
      </c>
      <c r="AY19" s="22">
        <v>-15.1</v>
      </c>
      <c r="AZ19" s="31">
        <f t="shared" si="3"/>
        <v>-2.0688159242191499</v>
      </c>
      <c r="BA19" s="15">
        <f t="shared" si="4"/>
        <v>8.7498387096774177</v>
      </c>
      <c r="BB19" s="2">
        <f t="shared" si="5"/>
        <v>7.4282795698924726</v>
      </c>
    </row>
    <row r="20" spans="1:54" x14ac:dyDescent="0.25">
      <c r="A20" s="2">
        <v>1984</v>
      </c>
      <c r="B20" s="14">
        <v>0.86399999999999999</v>
      </c>
      <c r="C20" s="14">
        <v>0.88100000000000001</v>
      </c>
      <c r="D20" s="14">
        <v>0.86399999999999999</v>
      </c>
      <c r="F20" s="5"/>
      <c r="H20" s="2">
        <v>1984</v>
      </c>
      <c r="I20" s="2">
        <v>53.4</v>
      </c>
      <c r="J20" s="2">
        <v>79.199999999999989</v>
      </c>
      <c r="K20" s="2">
        <v>31.200000000000003</v>
      </c>
      <c r="L20" s="2">
        <v>48.2</v>
      </c>
      <c r="M20" s="2">
        <v>90.499999999999972</v>
      </c>
      <c r="N20" s="2">
        <v>44.599999999999994</v>
      </c>
      <c r="O20" s="2">
        <v>42.4</v>
      </c>
      <c r="P20" s="21">
        <v>61.400000000000006</v>
      </c>
      <c r="Q20" s="2">
        <v>39.600000000000009</v>
      </c>
      <c r="R20" s="2">
        <v>30.399999999999995</v>
      </c>
      <c r="S20" s="2">
        <v>26.099999999999998</v>
      </c>
      <c r="T20" s="2">
        <v>24.200000000000003</v>
      </c>
      <c r="U20" s="2">
        <v>52.9</v>
      </c>
      <c r="V20" s="2">
        <v>147.1</v>
      </c>
      <c r="W20" s="2">
        <v>49.400000000000006</v>
      </c>
      <c r="X20" s="2">
        <v>25.1</v>
      </c>
      <c r="Y20" s="2">
        <v>50.9</v>
      </c>
      <c r="Z20" s="2">
        <v>48.300000000000004</v>
      </c>
      <c r="AA20" s="22">
        <v>33.799999999999997</v>
      </c>
      <c r="AB20" s="31">
        <f t="shared" si="0"/>
        <v>589.19999999999993</v>
      </c>
      <c r="AC20" s="15">
        <f t="shared" si="1"/>
        <v>200</v>
      </c>
      <c r="AD20" s="15">
        <f t="shared" si="2"/>
        <v>298.70000000000005</v>
      </c>
      <c r="AE20" s="15"/>
      <c r="AF20" s="2">
        <v>1984</v>
      </c>
      <c r="AG20" s="2">
        <v>6.29</v>
      </c>
      <c r="AH20" s="2">
        <v>11.209677419354836</v>
      </c>
      <c r="AI20" s="2">
        <v>6.3967741935483877</v>
      </c>
      <c r="AJ20" s="2">
        <v>5.8166666666666664</v>
      </c>
      <c r="AK20" s="2">
        <v>-0.16451612903225815</v>
      </c>
      <c r="AL20" s="2">
        <v>-10.873333333333333</v>
      </c>
      <c r="AM20" s="22">
        <v>-15.1</v>
      </c>
      <c r="AN20" s="21">
        <v>-13.135483870967743</v>
      </c>
      <c r="AO20" s="2">
        <v>-5.8827586206896534</v>
      </c>
      <c r="AP20" s="2">
        <v>-2.5129032258064519</v>
      </c>
      <c r="AQ20" s="2">
        <v>-0.74999999999999989</v>
      </c>
      <c r="AR20" s="2">
        <v>3.6064516129032258</v>
      </c>
      <c r="AS20" s="2">
        <v>7.7300000000000013</v>
      </c>
      <c r="AT20" s="2">
        <v>10.519354838709676</v>
      </c>
      <c r="AU20" s="2">
        <v>6.3806451612903219</v>
      </c>
      <c r="AV20" s="2">
        <v>2.8533333333333339</v>
      </c>
      <c r="AW20" s="2">
        <v>0.94838709677419375</v>
      </c>
      <c r="AX20" s="2">
        <v>-5.4766666666666657</v>
      </c>
      <c r="AY20" s="22">
        <v>-5.241935483870968</v>
      </c>
      <c r="AZ20" s="31">
        <f t="shared" si="3"/>
        <v>-8.0131318749227409E-2</v>
      </c>
      <c r="BA20" s="15">
        <f t="shared" si="4"/>
        <v>9.124677419354839</v>
      </c>
      <c r="BB20" s="2">
        <f t="shared" si="5"/>
        <v>6.8708333333333336</v>
      </c>
    </row>
    <row r="21" spans="1:54" x14ac:dyDescent="0.25">
      <c r="A21" s="2">
        <v>1985</v>
      </c>
      <c r="B21" s="14">
        <v>0.83299999999999996</v>
      </c>
      <c r="C21" s="14">
        <v>0.94299999999999995</v>
      </c>
      <c r="D21" s="14">
        <v>0.83299999999999996</v>
      </c>
      <c r="F21" s="5"/>
      <c r="H21" s="2">
        <v>1985</v>
      </c>
      <c r="I21" s="2">
        <v>52.9</v>
      </c>
      <c r="J21" s="2">
        <v>147.1</v>
      </c>
      <c r="K21" s="2">
        <v>49.400000000000006</v>
      </c>
      <c r="L21" s="2">
        <v>25.1</v>
      </c>
      <c r="M21" s="2">
        <v>50.9</v>
      </c>
      <c r="N21" s="2">
        <v>48.300000000000004</v>
      </c>
      <c r="O21" s="2">
        <v>33.799999999999997</v>
      </c>
      <c r="P21" s="21">
        <v>14.7</v>
      </c>
      <c r="Q21" s="2">
        <v>12</v>
      </c>
      <c r="R21" s="2">
        <v>40.499999999999993</v>
      </c>
      <c r="S21" s="2">
        <v>17.5</v>
      </c>
      <c r="T21" s="2">
        <v>33.5</v>
      </c>
      <c r="U21" s="2">
        <v>20.8</v>
      </c>
      <c r="V21" s="2">
        <v>33.900000000000006</v>
      </c>
      <c r="W21" s="2">
        <v>80.600000000000023</v>
      </c>
      <c r="X21" s="2">
        <v>76</v>
      </c>
      <c r="Y21" s="2">
        <v>68.8</v>
      </c>
      <c r="Z21" s="2">
        <v>57.2</v>
      </c>
      <c r="AA21" s="22">
        <v>34.4</v>
      </c>
      <c r="AB21" s="31">
        <f t="shared" si="0"/>
        <v>489.9</v>
      </c>
      <c r="AC21" s="15">
        <f t="shared" si="1"/>
        <v>54.7</v>
      </c>
      <c r="AD21" s="15">
        <f t="shared" si="2"/>
        <v>244.8</v>
      </c>
      <c r="AE21" s="15"/>
      <c r="AF21" s="2">
        <v>1985</v>
      </c>
      <c r="AG21" s="2">
        <v>7.7300000000000013</v>
      </c>
      <c r="AH21" s="2">
        <v>10.519354838709676</v>
      </c>
      <c r="AI21" s="2">
        <v>6.3806451612903219</v>
      </c>
      <c r="AJ21" s="2">
        <v>2.8533333333333339</v>
      </c>
      <c r="AK21" s="2">
        <v>0.94838709677419375</v>
      </c>
      <c r="AL21" s="2">
        <v>-5.4766666666666657</v>
      </c>
      <c r="AM21" s="22">
        <v>-5.241935483870968</v>
      </c>
      <c r="AN21" s="21">
        <v>-25.225806451612904</v>
      </c>
      <c r="AO21" s="2">
        <v>-25.06428571428572</v>
      </c>
      <c r="AP21" s="2">
        <v>-0.82580645161290345</v>
      </c>
      <c r="AQ21" s="2">
        <v>3.4833333333333338</v>
      </c>
      <c r="AR21" s="2">
        <v>-1.1032258064516127</v>
      </c>
      <c r="AS21" s="2">
        <v>6.9400000000000013</v>
      </c>
      <c r="AT21" s="2">
        <v>9.2129032258064498</v>
      </c>
      <c r="AU21" s="2">
        <v>9.1903225806451587</v>
      </c>
      <c r="AV21" s="2">
        <v>4.9200000000000017</v>
      </c>
      <c r="AW21" s="2">
        <v>1.0096774193548386</v>
      </c>
      <c r="AX21" s="2">
        <v>-3.8033333333333337</v>
      </c>
      <c r="AY21" s="22">
        <v>-22.35161290322581</v>
      </c>
      <c r="AZ21" s="31">
        <f t="shared" si="3"/>
        <v>-3.6348195084485417</v>
      </c>
      <c r="BA21" s="15">
        <f t="shared" si="4"/>
        <v>8.0764516129032256</v>
      </c>
      <c r="BB21" s="2">
        <f t="shared" si="5"/>
        <v>7.5658064516129029</v>
      </c>
    </row>
    <row r="22" spans="1:54" x14ac:dyDescent="0.25">
      <c r="A22" s="2">
        <v>1986</v>
      </c>
      <c r="B22" s="14">
        <v>0.46</v>
      </c>
      <c r="C22" s="14">
        <v>0.59199999999999997</v>
      </c>
      <c r="D22" s="14">
        <v>0.46</v>
      </c>
      <c r="F22" s="5"/>
      <c r="H22" s="2">
        <v>1986</v>
      </c>
      <c r="I22" s="2">
        <v>20.8</v>
      </c>
      <c r="J22" s="2">
        <v>33.900000000000006</v>
      </c>
      <c r="K22" s="2">
        <v>80.600000000000023</v>
      </c>
      <c r="L22" s="2">
        <v>76</v>
      </c>
      <c r="M22" s="2">
        <v>68.8</v>
      </c>
      <c r="N22" s="2">
        <v>57.2</v>
      </c>
      <c r="O22" s="2">
        <v>34.4</v>
      </c>
      <c r="P22" s="21">
        <v>23.5</v>
      </c>
      <c r="Q22" s="2">
        <v>8.2999999999999989</v>
      </c>
      <c r="R22" s="2">
        <v>21.5</v>
      </c>
      <c r="S22" s="2">
        <v>32.299999999999997</v>
      </c>
      <c r="T22" s="2">
        <v>71.300000000000011</v>
      </c>
      <c r="U22" s="2">
        <v>24.3</v>
      </c>
      <c r="V22" s="2">
        <v>60.20000000000001</v>
      </c>
      <c r="W22" s="2">
        <v>38.799999999999997</v>
      </c>
      <c r="X22" s="2">
        <v>59.300000000000004</v>
      </c>
      <c r="Y22" s="2">
        <v>49.79999999999999</v>
      </c>
      <c r="Z22" s="2">
        <v>53.600000000000009</v>
      </c>
      <c r="AA22" s="22">
        <v>19.199999999999996</v>
      </c>
      <c r="AB22" s="31">
        <f t="shared" si="0"/>
        <v>462.10000000000008</v>
      </c>
      <c r="AC22" s="15">
        <f t="shared" si="1"/>
        <v>84.500000000000014</v>
      </c>
      <c r="AD22" s="15">
        <f t="shared" si="2"/>
        <v>253.90000000000003</v>
      </c>
      <c r="AE22" s="15"/>
      <c r="AF22" s="2">
        <v>1986</v>
      </c>
      <c r="AG22" s="2">
        <v>6.9400000000000013</v>
      </c>
      <c r="AH22" s="2">
        <v>9.2129032258064498</v>
      </c>
      <c r="AI22" s="2">
        <v>9.1903225806451587</v>
      </c>
      <c r="AJ22" s="2">
        <v>4.9200000000000017</v>
      </c>
      <c r="AK22" s="2">
        <v>1.0096774193548386</v>
      </c>
      <c r="AL22" s="2">
        <v>-3.8033333333333337</v>
      </c>
      <c r="AM22" s="22">
        <v>-22.35161290322581</v>
      </c>
      <c r="AN22" s="21">
        <v>-17.664516129032258</v>
      </c>
      <c r="AO22" s="2">
        <v>-16.750000000000004</v>
      </c>
      <c r="AP22" s="2">
        <v>-4.0419354838709669</v>
      </c>
      <c r="AQ22" s="2">
        <v>1.3300000000000003</v>
      </c>
      <c r="AR22" s="2">
        <v>0.66129032258064513</v>
      </c>
      <c r="AS22" s="2">
        <v>8.67</v>
      </c>
      <c r="AT22" s="2">
        <v>9.0290322580645146</v>
      </c>
      <c r="AU22" s="2">
        <v>7.0709677419354851</v>
      </c>
      <c r="AV22" s="2">
        <v>2.4133333333333331</v>
      </c>
      <c r="AW22" s="2">
        <v>-0.43548387096774205</v>
      </c>
      <c r="AX22" s="2">
        <v>-2.1666666666666665</v>
      </c>
      <c r="AY22" s="22">
        <v>-19.980645161290326</v>
      </c>
      <c r="AZ22" s="31">
        <f t="shared" si="3"/>
        <v>-2.6553853046594988</v>
      </c>
      <c r="BA22" s="15">
        <f t="shared" si="4"/>
        <v>8.8495161290322564</v>
      </c>
      <c r="BB22" s="2">
        <f t="shared" si="5"/>
        <v>6.7958333333333325</v>
      </c>
    </row>
    <row r="23" spans="1:54" x14ac:dyDescent="0.25">
      <c r="A23" s="2">
        <v>1987</v>
      </c>
      <c r="B23" s="14">
        <v>0.54100000000000004</v>
      </c>
      <c r="C23" s="14">
        <v>0.89200000000000002</v>
      </c>
      <c r="D23" s="14">
        <v>0.54100000000000004</v>
      </c>
      <c r="F23" s="5"/>
      <c r="H23" s="2">
        <v>1987</v>
      </c>
      <c r="I23" s="2">
        <v>24.3</v>
      </c>
      <c r="J23" s="2">
        <v>60.20000000000001</v>
      </c>
      <c r="K23" s="2">
        <v>38.799999999999997</v>
      </c>
      <c r="L23" s="2">
        <v>59.300000000000004</v>
      </c>
      <c r="M23" s="2">
        <v>49.79999999999999</v>
      </c>
      <c r="N23" s="2">
        <v>53.600000000000009</v>
      </c>
      <c r="O23" s="2">
        <v>19.199999999999996</v>
      </c>
      <c r="P23" s="21">
        <v>6.2000000000000011</v>
      </c>
      <c r="Q23" s="2">
        <v>38.700000000000003</v>
      </c>
      <c r="R23" s="2">
        <v>39.099999999999994</v>
      </c>
      <c r="S23" s="2">
        <v>9.2000000000000011</v>
      </c>
      <c r="T23" s="2">
        <v>39.400000000000006</v>
      </c>
      <c r="U23" s="2">
        <v>27.3</v>
      </c>
      <c r="V23" s="2">
        <v>92.300000000000011</v>
      </c>
      <c r="W23" s="2">
        <v>61.2</v>
      </c>
      <c r="X23" s="2">
        <v>62.9</v>
      </c>
      <c r="Y23" s="2">
        <v>17.900000000000002</v>
      </c>
      <c r="Z23" s="2">
        <v>23.099999999999998</v>
      </c>
      <c r="AA23" s="22">
        <v>15.600000000000001</v>
      </c>
      <c r="AB23" s="31">
        <f t="shared" si="0"/>
        <v>432.90000000000003</v>
      </c>
      <c r="AC23" s="15">
        <f t="shared" si="1"/>
        <v>119.60000000000001</v>
      </c>
      <c r="AD23" s="15">
        <f t="shared" si="2"/>
        <v>283.09999999999997</v>
      </c>
      <c r="AE23" s="15"/>
      <c r="AF23" s="2">
        <v>1987</v>
      </c>
      <c r="AG23" s="2">
        <v>8.67</v>
      </c>
      <c r="AH23" s="2">
        <v>9.0290322580645146</v>
      </c>
      <c r="AI23" s="2">
        <v>7.0709677419354851</v>
      </c>
      <c r="AJ23" s="2">
        <v>2.4133333333333331</v>
      </c>
      <c r="AK23" s="2">
        <v>-0.43548387096774205</v>
      </c>
      <c r="AL23" s="2">
        <v>-2.1666666666666665</v>
      </c>
      <c r="AM23" s="22">
        <v>-19.980645161290326</v>
      </c>
      <c r="AN23" s="21">
        <v>-17.641935483870967</v>
      </c>
      <c r="AO23" s="2">
        <v>-19.235714285714288</v>
      </c>
      <c r="AP23" s="2">
        <v>-7.8774193548387075</v>
      </c>
      <c r="AQ23" s="2">
        <v>-2.2433333333333332</v>
      </c>
      <c r="AR23" s="2">
        <v>0.59354838709677415</v>
      </c>
      <c r="AS23" s="2">
        <v>6.6599999999999993</v>
      </c>
      <c r="AT23" s="2">
        <v>7.9580645161290331</v>
      </c>
      <c r="AU23" s="2">
        <v>5.3064516129032278</v>
      </c>
      <c r="AV23" s="2">
        <v>4.296666666666666</v>
      </c>
      <c r="AW23" s="2">
        <v>3.9000000000000008</v>
      </c>
      <c r="AX23" s="2">
        <v>-3.1433333333333326</v>
      </c>
      <c r="AY23" s="22">
        <v>-14.56774193548387</v>
      </c>
      <c r="AZ23" s="31">
        <f t="shared" si="3"/>
        <v>-2.9995622119815657</v>
      </c>
      <c r="BA23" s="15">
        <f t="shared" si="4"/>
        <v>7.3090322580645157</v>
      </c>
      <c r="BB23" s="2">
        <f t="shared" si="5"/>
        <v>6.0552956989247315</v>
      </c>
    </row>
    <row r="24" spans="1:54" x14ac:dyDescent="0.25">
      <c r="A24" s="2">
        <v>1988</v>
      </c>
      <c r="B24" s="14">
        <v>0.60699999999999998</v>
      </c>
      <c r="C24" s="14">
        <v>0.93799999999999994</v>
      </c>
      <c r="D24" s="14">
        <v>0.60699999999999998</v>
      </c>
      <c r="F24" s="5"/>
      <c r="H24" s="2">
        <v>1988</v>
      </c>
      <c r="I24" s="2">
        <v>27.3</v>
      </c>
      <c r="J24" s="2">
        <v>92.300000000000011</v>
      </c>
      <c r="K24" s="2">
        <v>61.2</v>
      </c>
      <c r="L24" s="2">
        <v>62.9</v>
      </c>
      <c r="M24" s="2">
        <v>17.900000000000002</v>
      </c>
      <c r="N24" s="2">
        <v>23.099999999999998</v>
      </c>
      <c r="O24" s="2">
        <v>15.600000000000001</v>
      </c>
      <c r="P24" s="21">
        <v>32.400000000000006</v>
      </c>
      <c r="Q24" s="2">
        <v>33.1</v>
      </c>
      <c r="R24" s="2">
        <v>22.7</v>
      </c>
      <c r="S24" s="2">
        <v>14.599999999999998</v>
      </c>
      <c r="T24" s="2">
        <v>30.9</v>
      </c>
      <c r="U24" s="2">
        <v>31.400000000000002</v>
      </c>
      <c r="V24" s="2">
        <v>55</v>
      </c>
      <c r="W24" s="2">
        <v>67.400000000000006</v>
      </c>
      <c r="X24" s="2">
        <v>49.5</v>
      </c>
      <c r="Y24" s="2">
        <v>42.400000000000006</v>
      </c>
      <c r="Z24" s="2">
        <v>25.499999999999996</v>
      </c>
      <c r="AA24" s="22">
        <v>16.5</v>
      </c>
      <c r="AB24" s="31">
        <f t="shared" si="0"/>
        <v>421.4</v>
      </c>
      <c r="AC24" s="15">
        <f t="shared" si="1"/>
        <v>86.4</v>
      </c>
      <c r="AD24" s="15">
        <f t="shared" si="2"/>
        <v>234.2</v>
      </c>
      <c r="AE24" s="15"/>
      <c r="AF24" s="2">
        <v>1988</v>
      </c>
      <c r="AG24" s="2">
        <v>6.6599999999999993</v>
      </c>
      <c r="AH24" s="2">
        <v>7.9580645161290331</v>
      </c>
      <c r="AI24" s="2">
        <v>5.3064516129032278</v>
      </c>
      <c r="AJ24" s="2">
        <v>4.296666666666666</v>
      </c>
      <c r="AK24" s="2">
        <v>3.9000000000000008</v>
      </c>
      <c r="AL24" s="2">
        <v>-3.1433333333333326</v>
      </c>
      <c r="AM24" s="22">
        <v>-14.56774193548387</v>
      </c>
      <c r="AN24" s="21">
        <v>-11.877419354838711</v>
      </c>
      <c r="AO24" s="2">
        <v>-11.486206896551721</v>
      </c>
      <c r="AP24" s="2">
        <v>-8.0032258064516135</v>
      </c>
      <c r="AQ24" s="2">
        <v>4.37</v>
      </c>
      <c r="AR24" s="2">
        <v>-0.13870967741935475</v>
      </c>
      <c r="AS24" s="2">
        <v>7.9133333333333349</v>
      </c>
      <c r="AT24" s="2">
        <v>11.841935483870964</v>
      </c>
      <c r="AU24" s="2">
        <v>9.7064516129032263</v>
      </c>
      <c r="AV24" s="2">
        <v>4.4933333333333332</v>
      </c>
      <c r="AW24" s="2">
        <v>-0.98387096774193583</v>
      </c>
      <c r="AX24" s="2">
        <v>-9.8966666666666665</v>
      </c>
      <c r="AY24" s="22">
        <v>-13.448387096774194</v>
      </c>
      <c r="AZ24" s="31">
        <f t="shared" si="3"/>
        <v>-1.4591193919169447</v>
      </c>
      <c r="BA24" s="15">
        <f t="shared" si="4"/>
        <v>9.8776344086021499</v>
      </c>
      <c r="BB24" s="2">
        <f t="shared" si="5"/>
        <v>8.4887634408602146</v>
      </c>
    </row>
    <row r="25" spans="1:54" x14ac:dyDescent="0.25">
      <c r="A25" s="2">
        <v>1989</v>
      </c>
      <c r="B25" s="14">
        <v>0.747</v>
      </c>
      <c r="C25" s="14">
        <v>1.097</v>
      </c>
      <c r="D25" s="14">
        <v>0.747</v>
      </c>
      <c r="F25" s="5"/>
      <c r="H25" s="2">
        <v>1989</v>
      </c>
      <c r="I25" s="2">
        <v>31.400000000000002</v>
      </c>
      <c r="J25" s="2">
        <v>55</v>
      </c>
      <c r="K25" s="2">
        <v>67.400000000000006</v>
      </c>
      <c r="L25" s="2">
        <v>49.5</v>
      </c>
      <c r="M25" s="2">
        <v>42.400000000000006</v>
      </c>
      <c r="N25" s="2">
        <v>25.499999999999996</v>
      </c>
      <c r="O25" s="2">
        <v>16.5</v>
      </c>
      <c r="P25" s="21">
        <v>58.199999999999989</v>
      </c>
      <c r="Q25" s="2">
        <v>32.099999999999994</v>
      </c>
      <c r="R25" s="2">
        <v>38.700000000000003</v>
      </c>
      <c r="S25" s="2">
        <v>27.5</v>
      </c>
      <c r="T25" s="2">
        <v>36.5</v>
      </c>
      <c r="U25" s="2">
        <v>78.300000000000011</v>
      </c>
      <c r="V25" s="2">
        <v>107.3</v>
      </c>
      <c r="W25" s="2">
        <v>36.1</v>
      </c>
      <c r="X25" s="2">
        <v>31.400000000000009</v>
      </c>
      <c r="Y25" s="2">
        <v>39.20000000000001</v>
      </c>
      <c r="Z25" s="2">
        <v>60.400000000000006</v>
      </c>
      <c r="AA25" s="22">
        <v>23.499999999999996</v>
      </c>
      <c r="AB25" s="31">
        <f t="shared" si="0"/>
        <v>569.20000000000005</v>
      </c>
      <c r="AC25" s="15">
        <f t="shared" si="1"/>
        <v>185.60000000000002</v>
      </c>
      <c r="AD25" s="15">
        <f t="shared" si="2"/>
        <v>289.60000000000008</v>
      </c>
      <c r="AE25" s="15"/>
      <c r="AF25" s="2">
        <v>1989</v>
      </c>
      <c r="AG25" s="2">
        <v>7.9133333333333349</v>
      </c>
      <c r="AH25" s="2">
        <v>11.841935483870964</v>
      </c>
      <c r="AI25" s="2">
        <v>9.7064516129032263</v>
      </c>
      <c r="AJ25" s="2">
        <v>4.4933333333333332</v>
      </c>
      <c r="AK25" s="2">
        <v>-0.98387096774193583</v>
      </c>
      <c r="AL25" s="2">
        <v>-9.8966666666666665</v>
      </c>
      <c r="AM25" s="22">
        <v>-13.448387096774194</v>
      </c>
      <c r="AN25" s="21">
        <v>-7.6483870967741936</v>
      </c>
      <c r="AO25" s="2">
        <v>-6.6964285714285721</v>
      </c>
      <c r="AP25" s="2">
        <v>-0.25806451612903236</v>
      </c>
      <c r="AQ25" s="2">
        <v>-0.87666666666666693</v>
      </c>
      <c r="AR25" s="2">
        <v>2.8870967741935485</v>
      </c>
      <c r="AS25" s="2">
        <v>8.7466666666666661</v>
      </c>
      <c r="AT25" s="2">
        <v>10.290322580645162</v>
      </c>
      <c r="AU25" s="2">
        <v>8.7258064516129039</v>
      </c>
      <c r="AV25" s="2">
        <v>3.973333333333334</v>
      </c>
      <c r="AW25" s="2">
        <v>-3.1354838709677417</v>
      </c>
      <c r="AX25" s="2">
        <v>-3.2266666666666666</v>
      </c>
      <c r="AY25" s="22">
        <v>-11</v>
      </c>
      <c r="AZ25" s="31">
        <f t="shared" si="3"/>
        <v>0.14846070148489479</v>
      </c>
      <c r="BA25" s="15">
        <f t="shared" si="4"/>
        <v>9.5184946236559149</v>
      </c>
      <c r="BB25" s="2">
        <f t="shared" si="5"/>
        <v>7.9340322580645166</v>
      </c>
    </row>
    <row r="26" spans="1:54" x14ac:dyDescent="0.25">
      <c r="A26" s="2">
        <v>1990</v>
      </c>
      <c r="B26" s="14">
        <v>0.73199999999999998</v>
      </c>
      <c r="C26" s="14">
        <v>0.93100000000000005</v>
      </c>
      <c r="D26" s="14">
        <v>0.73199999999999998</v>
      </c>
      <c r="F26" s="5"/>
      <c r="H26" s="2">
        <v>1990</v>
      </c>
      <c r="I26" s="2">
        <v>78.300000000000011</v>
      </c>
      <c r="J26" s="2">
        <v>107.3</v>
      </c>
      <c r="K26" s="2">
        <v>36.1</v>
      </c>
      <c r="L26" s="2">
        <v>31.400000000000009</v>
      </c>
      <c r="M26" s="2">
        <v>39.20000000000001</v>
      </c>
      <c r="N26" s="2">
        <v>60.400000000000006</v>
      </c>
      <c r="O26" s="2">
        <v>23.499999999999996</v>
      </c>
      <c r="P26" s="21">
        <v>27.399999999999995</v>
      </c>
      <c r="Q26" s="2">
        <v>51.899999999999984</v>
      </c>
      <c r="R26" s="2">
        <v>21.200000000000003</v>
      </c>
      <c r="S26" s="2">
        <v>16.799999999999997</v>
      </c>
      <c r="T26" s="2">
        <v>20.300000000000004</v>
      </c>
      <c r="U26" s="2">
        <v>63</v>
      </c>
      <c r="V26" s="2">
        <v>58.29999999999999</v>
      </c>
      <c r="W26" s="2">
        <v>60.1</v>
      </c>
      <c r="X26" s="2">
        <v>9.5</v>
      </c>
      <c r="Y26" s="2">
        <v>21.3</v>
      </c>
      <c r="Z26" s="2">
        <v>37.699999999999996</v>
      </c>
      <c r="AA26" s="22">
        <v>37.900000000000006</v>
      </c>
      <c r="AB26" s="31">
        <f t="shared" si="0"/>
        <v>425.4</v>
      </c>
      <c r="AC26" s="15">
        <f t="shared" si="1"/>
        <v>121.29999999999998</v>
      </c>
      <c r="AD26" s="15">
        <f t="shared" si="2"/>
        <v>211.2</v>
      </c>
      <c r="AE26" s="15"/>
      <c r="AF26" s="2">
        <v>1990</v>
      </c>
      <c r="AG26" s="2">
        <v>8.7466666666666661</v>
      </c>
      <c r="AH26" s="2">
        <v>10.290322580645162</v>
      </c>
      <c r="AI26" s="2">
        <v>8.7258064516129039</v>
      </c>
      <c r="AJ26" s="2">
        <v>3.973333333333334</v>
      </c>
      <c r="AK26" s="2">
        <v>-3.1354838709677417</v>
      </c>
      <c r="AL26" s="2">
        <v>-3.2266666666666666</v>
      </c>
      <c r="AM26" s="22">
        <v>-11</v>
      </c>
      <c r="AN26" s="21">
        <v>-17.196774193548386</v>
      </c>
      <c r="AO26" s="2">
        <v>-2.4107142857142856</v>
      </c>
      <c r="AP26" s="2">
        <v>-2.3419354838709676</v>
      </c>
      <c r="AQ26" s="2">
        <v>-0.3299999999999999</v>
      </c>
      <c r="AR26" s="2">
        <v>0.47419354838709687</v>
      </c>
      <c r="AS26" s="2">
        <v>5.623333333333334</v>
      </c>
      <c r="AT26" s="2">
        <v>10.709677419354838</v>
      </c>
      <c r="AU26" s="2">
        <v>7.9225806451612879</v>
      </c>
      <c r="AV26" s="2">
        <v>1.9533333333333338</v>
      </c>
      <c r="AW26" s="2">
        <v>-1.8516129032258062</v>
      </c>
      <c r="AX26" s="2">
        <v>-5.7733333333333352</v>
      </c>
      <c r="AY26" s="22">
        <v>-3.8806451612903223</v>
      </c>
      <c r="AZ26" s="31">
        <f t="shared" si="3"/>
        <v>-0.59182475678443425</v>
      </c>
      <c r="BA26" s="15">
        <f t="shared" si="4"/>
        <v>8.1665053763440856</v>
      </c>
      <c r="BB26" s="2">
        <f t="shared" si="5"/>
        <v>6.5522311827956976</v>
      </c>
    </row>
    <row r="27" spans="1:54" x14ac:dyDescent="0.25">
      <c r="A27" s="2">
        <v>1991</v>
      </c>
      <c r="B27" s="14">
        <v>0.53700000000000003</v>
      </c>
      <c r="C27" s="14">
        <v>0.80100000000000005</v>
      </c>
      <c r="D27" s="14">
        <v>0.53700000000000003</v>
      </c>
      <c r="F27" s="5"/>
      <c r="H27" s="2">
        <v>1991</v>
      </c>
      <c r="I27" s="2">
        <v>63</v>
      </c>
      <c r="J27" s="2">
        <v>58.29999999999999</v>
      </c>
      <c r="K27" s="2">
        <v>60.1</v>
      </c>
      <c r="L27" s="2">
        <v>9.5</v>
      </c>
      <c r="M27" s="2">
        <v>21.3</v>
      </c>
      <c r="N27" s="2">
        <v>37.699999999999996</v>
      </c>
      <c r="O27" s="2">
        <v>37.900000000000006</v>
      </c>
      <c r="P27" s="21">
        <v>30.8</v>
      </c>
      <c r="Q27" s="2">
        <v>10.5</v>
      </c>
      <c r="R27" s="2">
        <v>29.5</v>
      </c>
      <c r="S27" s="2">
        <v>5.9000000000000012</v>
      </c>
      <c r="T27" s="2">
        <v>46.20000000000001</v>
      </c>
      <c r="U27" s="2">
        <v>68.8</v>
      </c>
      <c r="V27" s="2">
        <v>16.200000000000003</v>
      </c>
      <c r="W27" s="2">
        <v>60.899999999999977</v>
      </c>
      <c r="X27" s="2">
        <v>57.599999999999994</v>
      </c>
      <c r="Y27" s="2">
        <v>50.899999999999984</v>
      </c>
      <c r="Z27" s="2">
        <v>75.399999999999991</v>
      </c>
      <c r="AA27" s="22">
        <v>55.300000000000004</v>
      </c>
      <c r="AB27" s="31">
        <f t="shared" si="0"/>
        <v>507.99999999999994</v>
      </c>
      <c r="AC27" s="15">
        <f t="shared" si="1"/>
        <v>85</v>
      </c>
      <c r="AD27" s="15">
        <f t="shared" si="2"/>
        <v>249.69999999999996</v>
      </c>
      <c r="AE27" s="15"/>
      <c r="AF27" s="2">
        <v>1991</v>
      </c>
      <c r="AG27" s="2">
        <v>5.623333333333334</v>
      </c>
      <c r="AH27" s="2">
        <v>10.709677419354838</v>
      </c>
      <c r="AI27" s="2">
        <v>7.9225806451612879</v>
      </c>
      <c r="AJ27" s="2">
        <v>1.9533333333333338</v>
      </c>
      <c r="AK27" s="2">
        <v>-1.8516129032258062</v>
      </c>
      <c r="AL27" s="2">
        <v>-5.7733333333333352</v>
      </c>
      <c r="AM27" s="22">
        <v>-3.8806451612903223</v>
      </c>
      <c r="AN27" s="21">
        <v>-13.59677419354839</v>
      </c>
      <c r="AO27" s="2">
        <v>-14.610714285714286</v>
      </c>
      <c r="AP27" s="2">
        <v>-11.129032258064516</v>
      </c>
      <c r="AQ27" s="2">
        <v>-1.3299999999999998</v>
      </c>
      <c r="AR27" s="2">
        <v>0.27741935483870961</v>
      </c>
      <c r="AS27" s="2">
        <v>6.9266666666666676</v>
      </c>
      <c r="AT27" s="2">
        <v>9.6709677419354865</v>
      </c>
      <c r="AU27" s="2">
        <v>9.3387096774193541</v>
      </c>
      <c r="AV27" s="2">
        <v>1.4900000000000004</v>
      </c>
      <c r="AW27" s="2">
        <v>0.1870967741935487</v>
      </c>
      <c r="AX27" s="2">
        <v>-0.98333333333333306</v>
      </c>
      <c r="AY27" s="22">
        <v>-9.1870967741935452</v>
      </c>
      <c r="AZ27" s="31">
        <f t="shared" si="3"/>
        <v>-1.9121742191500246</v>
      </c>
      <c r="BA27" s="15">
        <f t="shared" si="4"/>
        <v>8.2988172043010771</v>
      </c>
      <c r="BB27" s="2">
        <f t="shared" si="5"/>
        <v>6.8565860215053771</v>
      </c>
    </row>
    <row r="28" spans="1:54" x14ac:dyDescent="0.25">
      <c r="A28" s="2">
        <v>1992</v>
      </c>
      <c r="B28" s="14">
        <v>0.39400000000000002</v>
      </c>
      <c r="C28" s="14">
        <v>0.75700000000000001</v>
      </c>
      <c r="D28" s="14">
        <v>0.39400000000000002</v>
      </c>
      <c r="F28" s="5"/>
      <c r="H28" s="2">
        <v>1992</v>
      </c>
      <c r="I28" s="2">
        <v>68.8</v>
      </c>
      <c r="J28" s="2">
        <v>16.200000000000003</v>
      </c>
      <c r="K28" s="2">
        <v>60.899999999999977</v>
      </c>
      <c r="L28" s="2">
        <v>57.599999999999994</v>
      </c>
      <c r="M28" s="2">
        <v>50.899999999999984</v>
      </c>
      <c r="N28" s="2">
        <v>75.399999999999991</v>
      </c>
      <c r="O28" s="2">
        <v>55.300000000000004</v>
      </c>
      <c r="P28" s="21">
        <v>24.700000000000003</v>
      </c>
      <c r="Q28" s="2">
        <v>39.500000000000007</v>
      </c>
      <c r="R28" s="2">
        <v>39.299999999999997</v>
      </c>
      <c r="S28" s="2">
        <v>17.499999999999996</v>
      </c>
      <c r="T28" s="2">
        <v>28.4</v>
      </c>
      <c r="U28" s="2">
        <v>53.8</v>
      </c>
      <c r="V28" s="2">
        <v>95.899999999999991</v>
      </c>
      <c r="W28" s="2">
        <v>95.799999999999983</v>
      </c>
      <c r="X28" s="2">
        <v>95.6</v>
      </c>
      <c r="Y28" s="2">
        <v>8.6</v>
      </c>
      <c r="Z28" s="2">
        <v>53.199999999999996</v>
      </c>
      <c r="AA28" s="22">
        <v>40.5</v>
      </c>
      <c r="AB28" s="31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15"/>
      <c r="AF28" s="2">
        <v>1992</v>
      </c>
      <c r="AG28" s="2">
        <v>6.9266666666666676</v>
      </c>
      <c r="AH28" s="2">
        <v>9.6709677419354865</v>
      </c>
      <c r="AI28" s="2">
        <v>9.3387096774193541</v>
      </c>
      <c r="AJ28" s="2">
        <v>1.4900000000000004</v>
      </c>
      <c r="AK28" s="2">
        <v>0.1870967741935487</v>
      </c>
      <c r="AL28" s="2">
        <v>-0.98333333333333306</v>
      </c>
      <c r="AM28" s="22">
        <v>-9.1870967741935452</v>
      </c>
      <c r="AN28" s="21">
        <v>-9.4322580645161249</v>
      </c>
      <c r="AO28" s="2">
        <v>-1.7862068965517244</v>
      </c>
      <c r="AP28" s="2">
        <v>-3.3354838709677428</v>
      </c>
      <c r="AQ28" s="2">
        <v>3.5699999999999994</v>
      </c>
      <c r="AR28" s="2">
        <v>1.6612903225806455</v>
      </c>
      <c r="AS28" s="2">
        <v>7.0333333333333332</v>
      </c>
      <c r="AT28" s="2">
        <v>8.8580645161290299</v>
      </c>
      <c r="AU28" s="2">
        <v>7.3806451612903228</v>
      </c>
      <c r="AV28" s="2">
        <v>6.65</v>
      </c>
      <c r="AW28" s="2">
        <v>-6.4806451612903224</v>
      </c>
      <c r="AX28" s="2">
        <v>-7.7933333333333348</v>
      </c>
      <c r="AY28" s="22">
        <v>-0.26774193548387082</v>
      </c>
      <c r="AZ28" s="31">
        <f t="shared" si="3"/>
        <v>0.50480533926585114</v>
      </c>
      <c r="BA28" s="15">
        <f t="shared" si="4"/>
        <v>7.9456989247311816</v>
      </c>
      <c r="BB28" s="2">
        <f t="shared" si="5"/>
        <v>7.480510752688172</v>
      </c>
    </row>
    <row r="29" spans="1:54" x14ac:dyDescent="0.25">
      <c r="A29" s="2">
        <v>1993</v>
      </c>
      <c r="B29" s="14">
        <v>0.504</v>
      </c>
      <c r="C29" s="14">
        <v>0.93200000000000005</v>
      </c>
      <c r="D29" s="14">
        <v>0.504</v>
      </c>
      <c r="F29" s="5"/>
      <c r="H29" s="2">
        <v>1993</v>
      </c>
      <c r="I29" s="2">
        <v>53.8</v>
      </c>
      <c r="J29" s="2">
        <v>95.899999999999991</v>
      </c>
      <c r="K29" s="2">
        <v>95.799999999999983</v>
      </c>
      <c r="L29" s="2">
        <v>95.6</v>
      </c>
      <c r="M29" s="2">
        <v>8.6</v>
      </c>
      <c r="N29" s="2">
        <v>53.199999999999996</v>
      </c>
      <c r="O29" s="2">
        <v>40.5</v>
      </c>
      <c r="P29" s="21">
        <v>29.8</v>
      </c>
      <c r="Q29" s="2">
        <v>12.299999999999999</v>
      </c>
      <c r="R29" s="2">
        <v>38</v>
      </c>
      <c r="S29" s="2">
        <v>31.000000000000004</v>
      </c>
      <c r="T29" s="2">
        <v>24.7</v>
      </c>
      <c r="U29" s="2">
        <v>72.900000000000006</v>
      </c>
      <c r="V29" s="2">
        <v>57.099999999999994</v>
      </c>
      <c r="W29" s="2">
        <v>44.800000000000004</v>
      </c>
      <c r="X29" s="2">
        <v>16.899999999999999</v>
      </c>
      <c r="Y29" s="2">
        <v>41.199999999999996</v>
      </c>
      <c r="Z29" s="2">
        <v>6.6000000000000005</v>
      </c>
      <c r="AA29" s="22">
        <v>57.600000000000009</v>
      </c>
      <c r="AB29" s="31">
        <f t="shared" si="0"/>
        <v>432.9</v>
      </c>
      <c r="AC29" s="15">
        <f t="shared" si="1"/>
        <v>130</v>
      </c>
      <c r="AD29" s="15">
        <f t="shared" si="2"/>
        <v>216.4</v>
      </c>
      <c r="AE29" s="15"/>
      <c r="AF29" s="2">
        <v>1993</v>
      </c>
      <c r="AG29" s="2">
        <v>7.0333333333333332</v>
      </c>
      <c r="AH29" s="2">
        <v>8.8580645161290299</v>
      </c>
      <c r="AI29" s="2">
        <v>7.3806451612903228</v>
      </c>
      <c r="AJ29" s="2">
        <v>6.65</v>
      </c>
      <c r="AK29" s="2">
        <v>-6.4806451612903224</v>
      </c>
      <c r="AL29" s="2">
        <v>-7.7933333333333348</v>
      </c>
      <c r="AM29" s="22">
        <v>-0.26774193548387082</v>
      </c>
      <c r="AN29" s="21">
        <v>-7.5451612903225804</v>
      </c>
      <c r="AO29" s="2">
        <v>-6.5964285714285706</v>
      </c>
      <c r="AP29" s="2">
        <v>-1.5838709677419356</v>
      </c>
      <c r="AQ29" s="2">
        <v>3.6433333333333322</v>
      </c>
      <c r="AR29" s="2">
        <v>0.96451612903225825</v>
      </c>
      <c r="AS29" s="2">
        <v>6.2299999999999995</v>
      </c>
      <c r="AT29" s="2">
        <v>10.145161290322578</v>
      </c>
      <c r="AU29" s="2">
        <v>8.8387096774193559</v>
      </c>
      <c r="AV29" s="2">
        <v>-0.74666666666666681</v>
      </c>
      <c r="AW29" s="2">
        <v>-1.1161290322580646</v>
      </c>
      <c r="AX29" s="2">
        <v>-3.5000000000000004</v>
      </c>
      <c r="AY29" s="22">
        <v>-9.6677419354838712</v>
      </c>
      <c r="AZ29" s="31">
        <f t="shared" si="3"/>
        <v>-7.7856502816180395E-2</v>
      </c>
      <c r="BA29" s="15">
        <f t="shared" si="4"/>
        <v>8.1875806451612885</v>
      </c>
      <c r="BB29" s="2">
        <f t="shared" si="5"/>
        <v>6.1168010752688167</v>
      </c>
    </row>
    <row r="30" spans="1:54" x14ac:dyDescent="0.25">
      <c r="A30" s="2">
        <v>1994</v>
      </c>
      <c r="B30" s="14">
        <v>0.498</v>
      </c>
      <c r="C30" s="14">
        <v>0.94299999999999995</v>
      </c>
      <c r="D30" s="14">
        <v>0.498</v>
      </c>
      <c r="F30" s="5"/>
      <c r="H30" s="2">
        <v>1994</v>
      </c>
      <c r="I30" s="2">
        <v>72.900000000000006</v>
      </c>
      <c r="J30" s="2">
        <v>57.099999999999994</v>
      </c>
      <c r="K30" s="2">
        <v>44.800000000000004</v>
      </c>
      <c r="L30" s="2">
        <v>16.899999999999999</v>
      </c>
      <c r="M30" s="2">
        <v>41.199999999999996</v>
      </c>
      <c r="N30" s="2">
        <v>6.6000000000000005</v>
      </c>
      <c r="O30" s="2">
        <v>57.600000000000009</v>
      </c>
      <c r="P30" s="21">
        <v>48.100000000000009</v>
      </c>
      <c r="Q30" s="2">
        <v>15.899999999999999</v>
      </c>
      <c r="R30" s="2">
        <v>24.400000000000006</v>
      </c>
      <c r="S30" s="2">
        <v>37.6</v>
      </c>
      <c r="T30" s="2">
        <v>43.399999999999991</v>
      </c>
      <c r="U30" s="2">
        <v>62.199999999999996</v>
      </c>
      <c r="V30" s="2">
        <v>95.899999999999977</v>
      </c>
      <c r="W30" s="2">
        <v>39.799999999999997</v>
      </c>
      <c r="X30" s="2">
        <v>47.400000000000006</v>
      </c>
      <c r="Y30" s="2">
        <v>43.999999999999993</v>
      </c>
      <c r="Z30" s="2">
        <v>29.7</v>
      </c>
      <c r="AA30" s="22">
        <v>45.79999999999999</v>
      </c>
      <c r="AB30" s="31">
        <f t="shared" si="0"/>
        <v>534.19999999999993</v>
      </c>
      <c r="AC30" s="15">
        <f t="shared" si="1"/>
        <v>158.09999999999997</v>
      </c>
      <c r="AD30" s="15">
        <f t="shared" si="2"/>
        <v>288.69999999999993</v>
      </c>
      <c r="AE30" s="15"/>
      <c r="AF30" s="2">
        <v>1994</v>
      </c>
      <c r="AG30" s="2">
        <v>6.2299999999999995</v>
      </c>
      <c r="AH30" s="2">
        <v>10.145161290322578</v>
      </c>
      <c r="AI30" s="2">
        <v>8.8387096774193559</v>
      </c>
      <c r="AJ30" s="2">
        <v>-0.74666666666666681</v>
      </c>
      <c r="AK30" s="2">
        <v>-1.1161290322580646</v>
      </c>
      <c r="AL30" s="2">
        <v>-3.5000000000000004</v>
      </c>
      <c r="AM30" s="22">
        <v>-9.6677419354838712</v>
      </c>
      <c r="AN30" s="21">
        <v>-12.816129032258063</v>
      </c>
      <c r="AO30" s="2">
        <v>-5.1642857142857119</v>
      </c>
      <c r="AP30" s="2">
        <v>-5.3903225806451625</v>
      </c>
      <c r="AQ30" s="2">
        <v>-2.4666666666666659</v>
      </c>
      <c r="AR30" s="2">
        <v>-0.40322580645161282</v>
      </c>
      <c r="AS30" s="2">
        <v>7.3166666666666655</v>
      </c>
      <c r="AT30" s="2">
        <v>9.7258064516129057</v>
      </c>
      <c r="AU30" s="2">
        <v>7.1064516129032249</v>
      </c>
      <c r="AV30" s="2">
        <v>1.7</v>
      </c>
      <c r="AW30" s="2">
        <v>-0.87419354838709662</v>
      </c>
      <c r="AX30" s="2">
        <v>-2.2433333333333332</v>
      </c>
      <c r="AY30" s="22">
        <v>1.2612903225806444</v>
      </c>
      <c r="AZ30" s="31">
        <f t="shared" si="3"/>
        <v>-0.18732846902201686</v>
      </c>
      <c r="BA30" s="15">
        <f t="shared" si="4"/>
        <v>8.5212365591397852</v>
      </c>
      <c r="BB30" s="2">
        <f t="shared" si="5"/>
        <v>6.4622311827956986</v>
      </c>
    </row>
    <row r="31" spans="1:54" x14ac:dyDescent="0.25">
      <c r="A31" s="2">
        <v>1995</v>
      </c>
      <c r="B31" s="14">
        <v>0.57099999999999995</v>
      </c>
      <c r="C31" s="14">
        <v>0.97899999999999998</v>
      </c>
      <c r="D31" s="14">
        <v>0.57099999999999995</v>
      </c>
      <c r="F31" s="5"/>
      <c r="H31" s="2">
        <v>1995</v>
      </c>
      <c r="I31" s="2">
        <v>62.199999999999996</v>
      </c>
      <c r="J31" s="2">
        <v>95.899999999999977</v>
      </c>
      <c r="K31" s="2">
        <v>39.799999999999997</v>
      </c>
      <c r="L31" s="2">
        <v>47.400000000000006</v>
      </c>
      <c r="M31" s="2">
        <v>43.999999999999993</v>
      </c>
      <c r="N31" s="2">
        <v>29.7</v>
      </c>
      <c r="O31" s="2">
        <v>45.79999999999999</v>
      </c>
      <c r="P31" s="21">
        <v>24.6</v>
      </c>
      <c r="Q31" s="2">
        <v>46.9</v>
      </c>
      <c r="R31" s="2">
        <v>16.8</v>
      </c>
      <c r="S31" s="2">
        <v>25.400000000000002</v>
      </c>
      <c r="T31" s="2">
        <v>48.8</v>
      </c>
      <c r="U31" s="2">
        <v>40.1</v>
      </c>
      <c r="V31" s="2">
        <v>58.29999999999999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2">
        <v>12.2</v>
      </c>
      <c r="AB31" s="31">
        <f t="shared" si="0"/>
        <v>574.6</v>
      </c>
      <c r="AC31" s="15">
        <f t="shared" si="1"/>
        <v>98.399999999999991</v>
      </c>
      <c r="AD31" s="15">
        <f t="shared" si="2"/>
        <v>249.7</v>
      </c>
      <c r="AE31" s="15"/>
      <c r="AF31" s="2">
        <v>1995</v>
      </c>
      <c r="AG31" s="2">
        <v>7.3166666666666655</v>
      </c>
      <c r="AH31" s="2">
        <v>9.7258064516129057</v>
      </c>
      <c r="AI31" s="2">
        <v>7.1064516129032249</v>
      </c>
      <c r="AJ31" s="2">
        <v>1.7</v>
      </c>
      <c r="AK31" s="2">
        <v>-0.87419354838709662</v>
      </c>
      <c r="AL31" s="2">
        <v>-2.2433333333333332</v>
      </c>
      <c r="AM31" s="22">
        <v>1.2612903225806444</v>
      </c>
      <c r="AN31" s="21">
        <v>-7.338709677419355</v>
      </c>
      <c r="AO31" s="2">
        <v>-9.8071428571428516</v>
      </c>
      <c r="AP31" s="2">
        <v>-1.3548387096774197</v>
      </c>
      <c r="AQ31" s="2">
        <v>-1.5566666666666669</v>
      </c>
      <c r="AR31" s="2">
        <v>0.88387096774193574</v>
      </c>
      <c r="AS31" s="2">
        <v>8.096666666666664</v>
      </c>
      <c r="AT31" s="2">
        <v>7.7612903225806447</v>
      </c>
      <c r="AU31" s="2">
        <v>7.1258064516129043</v>
      </c>
      <c r="AV31" s="2">
        <v>2.4333333333333331</v>
      </c>
      <c r="AW31" s="2">
        <v>0.42258064516129012</v>
      </c>
      <c r="AX31" s="2">
        <v>-4.2033333333333323</v>
      </c>
      <c r="AY31" s="22">
        <v>-13.999999999999998</v>
      </c>
      <c r="AZ31" s="31">
        <f t="shared" si="3"/>
        <v>-0.96142857142857119</v>
      </c>
      <c r="BA31" s="15">
        <f t="shared" si="4"/>
        <v>7.9289784946236548</v>
      </c>
      <c r="BB31" s="2">
        <f t="shared" si="5"/>
        <v>6.3542741935483873</v>
      </c>
    </row>
    <row r="32" spans="1:54" x14ac:dyDescent="0.25">
      <c r="A32" s="2">
        <v>1996</v>
      </c>
      <c r="B32" s="14">
        <v>0.51800000000000002</v>
      </c>
      <c r="C32" s="14">
        <v>0.89100000000000001</v>
      </c>
      <c r="D32" s="14">
        <v>0.51800000000000002</v>
      </c>
      <c r="F32" s="5"/>
      <c r="H32" s="2">
        <v>1996</v>
      </c>
      <c r="I32" s="2">
        <v>40.1</v>
      </c>
      <c r="J32" s="2">
        <v>58.29999999999999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1">
        <v>9</v>
      </c>
      <c r="Q32" s="2">
        <v>25.500000000000004</v>
      </c>
      <c r="R32" s="2">
        <v>9.9</v>
      </c>
      <c r="S32" s="2">
        <v>26.7</v>
      </c>
      <c r="T32" s="2">
        <v>59.300000000000004</v>
      </c>
      <c r="U32" s="2">
        <v>43.4</v>
      </c>
      <c r="V32" s="2">
        <v>82.899999999999991</v>
      </c>
      <c r="W32" s="2">
        <v>36.5</v>
      </c>
      <c r="X32" s="2">
        <v>21.799999999999997</v>
      </c>
      <c r="Y32" s="2">
        <v>52.2</v>
      </c>
      <c r="Z32" s="2">
        <v>106.4</v>
      </c>
      <c r="AA32" s="22">
        <v>32.4</v>
      </c>
      <c r="AB32" s="31">
        <f t="shared" si="0"/>
        <v>506</v>
      </c>
      <c r="AC32" s="15">
        <f t="shared" si="1"/>
        <v>126.29999999999998</v>
      </c>
      <c r="AD32" s="15">
        <f t="shared" si="2"/>
        <v>243.89999999999998</v>
      </c>
      <c r="AE32" s="15"/>
      <c r="AF32" s="2">
        <v>1996</v>
      </c>
      <c r="AG32" s="2">
        <v>8.096666666666664</v>
      </c>
      <c r="AH32" s="2">
        <v>7.7612903225806447</v>
      </c>
      <c r="AI32" s="2">
        <v>7.1258064516129043</v>
      </c>
      <c r="AJ32" s="2">
        <v>2.4333333333333331</v>
      </c>
      <c r="AK32" s="2">
        <v>0.42258064516129012</v>
      </c>
      <c r="AL32" s="2">
        <v>-4.2033333333333323</v>
      </c>
      <c r="AM32" s="22">
        <v>-13.999999999999998</v>
      </c>
      <c r="AN32" s="21">
        <v>-8.5709677419354833</v>
      </c>
      <c r="AO32" s="2">
        <v>-14.775862068965516</v>
      </c>
      <c r="AP32" s="2">
        <v>2.6870967741935488</v>
      </c>
      <c r="AQ32" s="2">
        <v>0.64666666666666694</v>
      </c>
      <c r="AR32" s="2">
        <v>-1.3290322580645162</v>
      </c>
      <c r="AS32" s="2">
        <v>5.2933333333333321</v>
      </c>
      <c r="AT32" s="2">
        <v>7.9838709677419333</v>
      </c>
      <c r="AU32" s="2">
        <v>8.112903225806452</v>
      </c>
      <c r="AV32" s="2">
        <v>2.2633333333333336</v>
      </c>
      <c r="AW32" s="2">
        <v>-0.30967741935483895</v>
      </c>
      <c r="AX32" s="2">
        <v>-3.6733333333333329</v>
      </c>
      <c r="AY32" s="22">
        <v>-7.9709677419354836</v>
      </c>
      <c r="AZ32" s="31">
        <f t="shared" si="3"/>
        <v>-0.80355302187615851</v>
      </c>
      <c r="BA32" s="15">
        <f t="shared" si="4"/>
        <v>6.6386021505376327</v>
      </c>
      <c r="BB32" s="2">
        <f t="shared" si="5"/>
        <v>5.9133602150537623</v>
      </c>
    </row>
    <row r="33" spans="1:54" x14ac:dyDescent="0.25">
      <c r="A33" s="2">
        <v>1997</v>
      </c>
      <c r="B33" s="14">
        <v>0.67700000000000005</v>
      </c>
      <c r="C33" s="14">
        <v>1.1180000000000001</v>
      </c>
      <c r="D33" s="14">
        <v>0.67700000000000005</v>
      </c>
      <c r="F33" s="5"/>
      <c r="H33" s="2">
        <v>1997</v>
      </c>
      <c r="I33" s="2">
        <v>43.4</v>
      </c>
      <c r="J33" s="2">
        <v>82.899999999999991</v>
      </c>
      <c r="K33" s="2">
        <v>36.5</v>
      </c>
      <c r="L33" s="2">
        <v>21.799999999999997</v>
      </c>
      <c r="M33" s="2">
        <v>52.2</v>
      </c>
      <c r="N33" s="2">
        <v>106.4</v>
      </c>
      <c r="O33" s="2">
        <v>32.4</v>
      </c>
      <c r="P33" s="21">
        <v>42.099999999999994</v>
      </c>
      <c r="Q33" s="2">
        <v>39.500000000000007</v>
      </c>
      <c r="R33" s="2">
        <v>63.4</v>
      </c>
      <c r="S33" s="2">
        <v>31.4</v>
      </c>
      <c r="T33" s="2">
        <v>34.9</v>
      </c>
      <c r="U33" s="2">
        <v>40.300000000000004</v>
      </c>
      <c r="V33" s="2">
        <v>64.2</v>
      </c>
      <c r="W33" s="2">
        <v>46.6</v>
      </c>
      <c r="X33" s="2">
        <v>83</v>
      </c>
      <c r="Y33" s="2">
        <v>17.799999999999997</v>
      </c>
      <c r="Z33" s="2">
        <v>23.199999999999996</v>
      </c>
      <c r="AA33" s="22">
        <v>14.700000000000001</v>
      </c>
      <c r="AB33" s="31">
        <f t="shared" si="0"/>
        <v>501.1</v>
      </c>
      <c r="AC33" s="15">
        <f t="shared" si="1"/>
        <v>104.5</v>
      </c>
      <c r="AD33" s="15">
        <f t="shared" si="2"/>
        <v>269</v>
      </c>
      <c r="AE33" s="15"/>
      <c r="AF33" s="2">
        <v>1997</v>
      </c>
      <c r="AG33" s="2">
        <v>5.2933333333333321</v>
      </c>
      <c r="AH33" s="2">
        <v>7.9838709677419333</v>
      </c>
      <c r="AI33" s="2">
        <v>8.112903225806452</v>
      </c>
      <c r="AJ33" s="2">
        <v>2.2633333333333336</v>
      </c>
      <c r="AK33" s="2">
        <v>-0.30967741935483895</v>
      </c>
      <c r="AL33" s="2">
        <v>-3.6733333333333329</v>
      </c>
      <c r="AM33" s="22">
        <v>-7.9709677419354836</v>
      </c>
      <c r="AN33" s="21">
        <v>-10.996774193548388</v>
      </c>
      <c r="AO33" s="2">
        <v>-10.046428571428573</v>
      </c>
      <c r="AP33" s="2">
        <v>-4.1548387096774198</v>
      </c>
      <c r="AQ33" s="2">
        <v>2.1899999999999995</v>
      </c>
      <c r="AR33" s="2">
        <v>-1.9354838709677392E-2</v>
      </c>
      <c r="AS33" s="2">
        <v>6.54</v>
      </c>
      <c r="AT33" s="2">
        <v>9.7580645161290338</v>
      </c>
      <c r="AU33" s="2">
        <v>8.7677419354838708</v>
      </c>
      <c r="AV33" s="2">
        <v>5.1933333333333325</v>
      </c>
      <c r="AW33" s="2">
        <v>-1.6774193548387097</v>
      </c>
      <c r="AX33" s="2">
        <v>-3.1533333333333333</v>
      </c>
      <c r="AY33" s="22">
        <v>-8.258064516129032</v>
      </c>
      <c r="AZ33" s="31">
        <f t="shared" si="3"/>
        <v>-0.48808947772657502</v>
      </c>
      <c r="BA33" s="15">
        <f t="shared" si="4"/>
        <v>8.1490322580645174</v>
      </c>
      <c r="BB33" s="2">
        <f t="shared" si="5"/>
        <v>7.5647849462365597</v>
      </c>
    </row>
    <row r="34" spans="1:54" x14ac:dyDescent="0.25">
      <c r="A34" s="2">
        <v>1998</v>
      </c>
      <c r="B34" s="14">
        <v>0.71299999999999997</v>
      </c>
      <c r="C34" s="14">
        <v>1.0149999999999999</v>
      </c>
      <c r="D34" s="14">
        <v>0.71299999999999997</v>
      </c>
      <c r="F34" s="5"/>
      <c r="H34" s="2">
        <v>1998</v>
      </c>
      <c r="I34" s="2">
        <v>40.300000000000004</v>
      </c>
      <c r="J34" s="2">
        <v>64.2</v>
      </c>
      <c r="K34" s="2">
        <v>46.6</v>
      </c>
      <c r="L34" s="2">
        <v>83</v>
      </c>
      <c r="M34" s="2">
        <v>17.799999999999997</v>
      </c>
      <c r="N34" s="2">
        <v>23.199999999999996</v>
      </c>
      <c r="O34" s="2">
        <v>14.700000000000001</v>
      </c>
      <c r="P34" s="21">
        <v>67</v>
      </c>
      <c r="Q34" s="2">
        <v>51.800000000000004</v>
      </c>
      <c r="R34" s="2">
        <v>33.5</v>
      </c>
      <c r="S34" s="2">
        <v>21.7</v>
      </c>
      <c r="T34" s="2">
        <v>69.5</v>
      </c>
      <c r="U34" s="2">
        <v>75.199999999999989</v>
      </c>
      <c r="V34" s="2">
        <v>67.099999999999994</v>
      </c>
      <c r="W34" s="2">
        <v>40.100000000000009</v>
      </c>
      <c r="X34" s="2">
        <v>59.300000000000004</v>
      </c>
      <c r="Y34" s="2">
        <v>79.899999999999991</v>
      </c>
      <c r="Z34" s="2">
        <v>18.100000000000001</v>
      </c>
      <c r="AA34" s="22">
        <v>27.2</v>
      </c>
      <c r="AB34" s="31">
        <f t="shared" si="0"/>
        <v>610.40000000000009</v>
      </c>
      <c r="AC34" s="15">
        <f t="shared" si="1"/>
        <v>142.29999999999998</v>
      </c>
      <c r="AD34" s="15">
        <f t="shared" si="2"/>
        <v>311.2</v>
      </c>
      <c r="AE34" s="15"/>
      <c r="AF34" s="2">
        <v>1998</v>
      </c>
      <c r="AG34" s="2">
        <v>6.54</v>
      </c>
      <c r="AH34" s="2">
        <v>9.7580645161290338</v>
      </c>
      <c r="AI34" s="2">
        <v>8.7677419354838708</v>
      </c>
      <c r="AJ34" s="2">
        <v>5.1933333333333325</v>
      </c>
      <c r="AK34" s="2">
        <v>-1.6774193548387097</v>
      </c>
      <c r="AL34" s="2">
        <v>-3.1533333333333333</v>
      </c>
      <c r="AM34" s="22">
        <v>-8.258064516129032</v>
      </c>
      <c r="AN34" s="21">
        <v>-11.009677419354839</v>
      </c>
      <c r="AO34" s="2">
        <v>-24.617857142857144</v>
      </c>
      <c r="AP34" s="2">
        <v>-10.36774193548387</v>
      </c>
      <c r="AQ34" s="2">
        <v>3.7033333333333336</v>
      </c>
      <c r="AR34" s="2">
        <v>-0.1258064516129033</v>
      </c>
      <c r="AS34" s="2">
        <v>5.6099999999999994</v>
      </c>
      <c r="AT34" s="2">
        <v>12.290322580645162</v>
      </c>
      <c r="AU34" s="2">
        <v>7.8000000000000016</v>
      </c>
      <c r="AV34" s="2">
        <v>3.8366666666666664</v>
      </c>
      <c r="AW34" s="2">
        <v>-0.16774193548387079</v>
      </c>
      <c r="AX34" s="2">
        <v>-7.6433333333333353</v>
      </c>
      <c r="AY34" s="22">
        <v>-12.435483870967738</v>
      </c>
      <c r="AZ34" s="31">
        <f t="shared" si="3"/>
        <v>-2.7606099590373785</v>
      </c>
      <c r="BA34" s="15">
        <f t="shared" si="4"/>
        <v>8.9501612903225798</v>
      </c>
      <c r="BB34" s="2">
        <f t="shared" si="5"/>
        <v>7.3842473118279566</v>
      </c>
    </row>
    <row r="35" spans="1:54" x14ac:dyDescent="0.25">
      <c r="A35" s="2">
        <v>1999</v>
      </c>
      <c r="B35" s="14">
        <v>0.76700000000000002</v>
      </c>
      <c r="C35" s="14">
        <v>1.022</v>
      </c>
      <c r="D35" s="14">
        <v>0.76700000000000002</v>
      </c>
      <c r="F35" s="5"/>
      <c r="H35" s="2">
        <v>1999</v>
      </c>
      <c r="I35" s="2">
        <v>75.199999999999989</v>
      </c>
      <c r="J35" s="2">
        <v>67.099999999999994</v>
      </c>
      <c r="K35" s="2">
        <v>40.100000000000009</v>
      </c>
      <c r="L35" s="2">
        <v>59.300000000000004</v>
      </c>
      <c r="M35" s="2">
        <v>79.899999999999991</v>
      </c>
      <c r="N35" s="2">
        <v>18.100000000000001</v>
      </c>
      <c r="O35" s="2">
        <v>27.2</v>
      </c>
      <c r="P35" s="21">
        <v>43.599999999999994</v>
      </c>
      <c r="Q35" s="2">
        <v>37.4</v>
      </c>
      <c r="R35" s="2">
        <v>43.4</v>
      </c>
      <c r="S35" s="2">
        <v>10.7</v>
      </c>
      <c r="T35" s="2">
        <v>18.799999999999997</v>
      </c>
      <c r="U35" s="2">
        <v>49.000000000000007</v>
      </c>
      <c r="V35" s="2">
        <v>96.90000000000002</v>
      </c>
      <c r="W35" s="2">
        <v>58.599999999999987</v>
      </c>
      <c r="X35" s="2">
        <v>48.3</v>
      </c>
      <c r="Y35" s="2">
        <v>92.799999999999983</v>
      </c>
      <c r="Z35" s="2">
        <v>32.700000000000003</v>
      </c>
      <c r="AA35" s="22">
        <v>45.2</v>
      </c>
      <c r="AB35" s="31">
        <f t="shared" si="0"/>
        <v>577.40000000000009</v>
      </c>
      <c r="AC35" s="15">
        <f t="shared" si="1"/>
        <v>145.90000000000003</v>
      </c>
      <c r="AD35" s="15">
        <f t="shared" si="2"/>
        <v>271.60000000000002</v>
      </c>
      <c r="AE35" s="15"/>
      <c r="AF35" s="2">
        <v>1999</v>
      </c>
      <c r="AG35" s="2">
        <v>5.6099999999999994</v>
      </c>
      <c r="AH35" s="2">
        <v>12.290322580645162</v>
      </c>
      <c r="AI35" s="2">
        <v>7.8000000000000016</v>
      </c>
      <c r="AJ35" s="2">
        <v>3.8366666666666664</v>
      </c>
      <c r="AK35" s="2">
        <v>-0.16774193548387079</v>
      </c>
      <c r="AL35" s="2">
        <v>-7.6433333333333353</v>
      </c>
      <c r="AM35" s="22">
        <v>-12.435483870967738</v>
      </c>
      <c r="AN35" s="21">
        <v>-17.525806451612905</v>
      </c>
      <c r="AO35" s="2">
        <v>-13.807142857142855</v>
      </c>
      <c r="AP35" s="2">
        <v>-3.3129032258064521</v>
      </c>
      <c r="AQ35" s="2">
        <v>-0.26666666666666666</v>
      </c>
      <c r="AR35" s="2">
        <v>-2.3612903225806448</v>
      </c>
      <c r="AS35" s="2">
        <v>8.6400000000000023</v>
      </c>
      <c r="AT35" s="2">
        <v>10.319354838709675</v>
      </c>
      <c r="AU35" s="2">
        <v>5.6677419354838703</v>
      </c>
      <c r="AV35" s="2">
        <v>4.2499999999999991</v>
      </c>
      <c r="AW35" s="2">
        <v>0.86451612903225827</v>
      </c>
      <c r="AX35" s="2">
        <v>-2.82</v>
      </c>
      <c r="AY35" s="22">
        <v>-8.4935483870967765</v>
      </c>
      <c r="AZ35" s="31">
        <f t="shared" si="3"/>
        <v>-1.5704787506400411</v>
      </c>
      <c r="BA35" s="15">
        <f t="shared" si="4"/>
        <v>9.4796774193548394</v>
      </c>
      <c r="BB35" s="2">
        <f t="shared" si="5"/>
        <v>7.2192741935483875</v>
      </c>
    </row>
    <row r="36" spans="1:54" x14ac:dyDescent="0.25">
      <c r="A36" s="2">
        <v>2000</v>
      </c>
      <c r="B36" s="14">
        <v>0.89700000000000002</v>
      </c>
      <c r="C36" s="14">
        <v>1.1080000000000001</v>
      </c>
      <c r="D36" s="14">
        <v>0.89700000000000002</v>
      </c>
      <c r="F36" s="5"/>
      <c r="H36" s="2">
        <v>2000</v>
      </c>
      <c r="I36" s="2">
        <v>49.000000000000007</v>
      </c>
      <c r="J36" s="2">
        <v>96.90000000000002</v>
      </c>
      <c r="K36" s="2">
        <v>58.599999999999987</v>
      </c>
      <c r="L36" s="2">
        <v>48.3</v>
      </c>
      <c r="M36" s="2">
        <v>92.799999999999983</v>
      </c>
      <c r="N36" s="2">
        <v>32.700000000000003</v>
      </c>
      <c r="O36" s="2">
        <v>45.2</v>
      </c>
      <c r="P36" s="21">
        <v>87.399999999999991</v>
      </c>
      <c r="Q36" s="2">
        <v>39.599999999999994</v>
      </c>
      <c r="R36" s="2">
        <v>34.6</v>
      </c>
      <c r="S36" s="2">
        <v>57.800000000000004</v>
      </c>
      <c r="T36" s="2">
        <v>37.6</v>
      </c>
      <c r="U36" s="2">
        <v>60.6</v>
      </c>
      <c r="V36" s="2">
        <v>58.999999999999993</v>
      </c>
      <c r="W36" s="2">
        <v>33</v>
      </c>
      <c r="X36" s="2">
        <v>51.5</v>
      </c>
      <c r="Y36" s="2">
        <v>53.000000000000007</v>
      </c>
      <c r="Z36" s="2">
        <v>59.800000000000004</v>
      </c>
      <c r="AA36" s="22">
        <v>54.399999999999984</v>
      </c>
      <c r="AB36" s="31">
        <f t="shared" si="0"/>
        <v>628.29999999999995</v>
      </c>
      <c r="AC36" s="15">
        <f t="shared" si="1"/>
        <v>119.6</v>
      </c>
      <c r="AD36" s="15">
        <f t="shared" si="2"/>
        <v>241.7</v>
      </c>
      <c r="AE36" s="15"/>
      <c r="AF36" s="2">
        <v>2000</v>
      </c>
      <c r="AG36" s="2">
        <v>8.6400000000000023</v>
      </c>
      <c r="AH36" s="2">
        <v>10.319354838709675</v>
      </c>
      <c r="AI36" s="2">
        <v>5.6677419354838703</v>
      </c>
      <c r="AJ36" s="2">
        <v>4.2499999999999991</v>
      </c>
      <c r="AK36" s="2">
        <v>0.86451612903225827</v>
      </c>
      <c r="AL36" s="2">
        <v>-2.82</v>
      </c>
      <c r="AM36" s="22">
        <v>-8.4935483870967765</v>
      </c>
      <c r="AN36" s="21">
        <v>-7.09032258064516</v>
      </c>
      <c r="AO36" s="2">
        <v>-5.8241379310344819</v>
      </c>
      <c r="AP36" s="2">
        <v>-1.3129032258064515</v>
      </c>
      <c r="AQ36" s="2">
        <v>-0.76333333333333342</v>
      </c>
      <c r="AR36" s="2">
        <v>1.5741935483870966</v>
      </c>
      <c r="AS36" s="2">
        <v>8.033333333333335</v>
      </c>
      <c r="AT36" s="2">
        <v>11.348387096774195</v>
      </c>
      <c r="AU36" s="2">
        <v>8.3161290322580648</v>
      </c>
      <c r="AV36" s="2">
        <v>3.2200000000000011</v>
      </c>
      <c r="AW36" s="2">
        <v>3.3967741935483873</v>
      </c>
      <c r="AX36" s="2">
        <v>-1.5933333333333335</v>
      </c>
      <c r="AY36" s="22">
        <v>-6.4354838709677411</v>
      </c>
      <c r="AZ36" s="31">
        <f t="shared" si="3"/>
        <v>1.0724419107650485</v>
      </c>
      <c r="BA36" s="15">
        <f t="shared" si="4"/>
        <v>9.6908602150537639</v>
      </c>
      <c r="BB36" s="2">
        <f t="shared" si="5"/>
        <v>7.7294623655913988</v>
      </c>
    </row>
    <row r="37" spans="1:54" x14ac:dyDescent="0.25">
      <c r="A37" s="2">
        <v>2001</v>
      </c>
      <c r="B37" s="14">
        <v>0.84599999999999997</v>
      </c>
      <c r="C37" s="14">
        <v>0.98899999999999999</v>
      </c>
      <c r="D37" s="14">
        <v>0.84599999999999997</v>
      </c>
      <c r="F37" s="5"/>
      <c r="H37" s="2">
        <v>2001</v>
      </c>
      <c r="I37" s="2">
        <v>60.6</v>
      </c>
      <c r="J37" s="2">
        <v>58.999999999999993</v>
      </c>
      <c r="K37" s="2">
        <v>33</v>
      </c>
      <c r="L37" s="2">
        <v>51.5</v>
      </c>
      <c r="M37" s="2">
        <v>53.000000000000007</v>
      </c>
      <c r="N37" s="2">
        <v>59.800000000000004</v>
      </c>
      <c r="O37" s="2">
        <v>54.399999999999984</v>
      </c>
      <c r="P37" s="21">
        <v>20.900000000000002</v>
      </c>
      <c r="Q37" s="2">
        <v>41.5</v>
      </c>
      <c r="R37" s="2">
        <v>16.500000000000004</v>
      </c>
      <c r="S37" s="2">
        <v>50.099999999999994</v>
      </c>
      <c r="T37" s="2">
        <v>33.000000000000007</v>
      </c>
      <c r="U37" s="2">
        <v>13.899999999999999</v>
      </c>
      <c r="V37" s="2">
        <v>65.199999999999989</v>
      </c>
      <c r="W37" s="2">
        <v>18.100000000000005</v>
      </c>
      <c r="X37" s="2">
        <v>20.299999999999997</v>
      </c>
      <c r="Y37" s="2">
        <v>57.20000000000001</v>
      </c>
      <c r="Z37" s="2">
        <v>31.899999999999995</v>
      </c>
      <c r="AA37" s="22">
        <v>8.5</v>
      </c>
      <c r="AB37" s="31">
        <f t="shared" si="0"/>
        <v>377.09999999999997</v>
      </c>
      <c r="AC37" s="15">
        <f t="shared" si="1"/>
        <v>79.099999999999994</v>
      </c>
      <c r="AD37" s="15">
        <f t="shared" si="2"/>
        <v>150.5</v>
      </c>
      <c r="AE37" s="15"/>
      <c r="AF37" s="2">
        <v>2001</v>
      </c>
      <c r="AG37" s="2">
        <v>8.033333333333335</v>
      </c>
      <c r="AH37" s="2">
        <v>11.348387096774195</v>
      </c>
      <c r="AI37" s="2">
        <v>8.3161290322580648</v>
      </c>
      <c r="AJ37" s="2">
        <v>3.2200000000000011</v>
      </c>
      <c r="AK37" s="2">
        <v>3.3967741935483873</v>
      </c>
      <c r="AL37" s="2">
        <v>-1.5933333333333335</v>
      </c>
      <c r="AM37" s="22">
        <v>-6.4354838709677411</v>
      </c>
      <c r="AN37" s="21">
        <v>-3.9129032258064509</v>
      </c>
      <c r="AO37" s="2">
        <v>-13.646428571428576</v>
      </c>
      <c r="AP37" s="2">
        <v>-4.4516129032258061</v>
      </c>
      <c r="AQ37" s="2">
        <v>0.61666666666666647</v>
      </c>
      <c r="AR37" s="2">
        <v>0.80645161290322553</v>
      </c>
      <c r="AS37" s="2">
        <v>8.6166666666666671</v>
      </c>
      <c r="AT37" s="2">
        <v>11.329032258064515</v>
      </c>
      <c r="AU37" s="2">
        <v>7.8129032258064504</v>
      </c>
      <c r="AV37" s="2">
        <v>4.0433333333333321</v>
      </c>
      <c r="AW37" s="2">
        <v>-1.1354838709677419</v>
      </c>
      <c r="AX37" s="2">
        <v>-6.9233333333333338</v>
      </c>
      <c r="AY37" s="22">
        <v>-13.509677419354839</v>
      </c>
      <c r="AZ37" s="31">
        <f t="shared" si="3"/>
        <v>-0.86286546338965753</v>
      </c>
      <c r="BA37" s="15">
        <f t="shared" si="4"/>
        <v>9.9728494623655912</v>
      </c>
      <c r="BB37" s="2">
        <f t="shared" si="5"/>
        <v>7.9504838709677417</v>
      </c>
    </row>
    <row r="38" spans="1:54" x14ac:dyDescent="0.25">
      <c r="A38" s="2">
        <v>2002</v>
      </c>
      <c r="B38" s="14">
        <v>0.70199999999999996</v>
      </c>
      <c r="C38" s="14">
        <v>0.81799999999999995</v>
      </c>
      <c r="D38" s="14">
        <v>0.70199999999999996</v>
      </c>
      <c r="F38" s="5"/>
      <c r="H38" s="2">
        <v>2002</v>
      </c>
      <c r="I38" s="2">
        <v>13.899999999999999</v>
      </c>
      <c r="J38" s="2">
        <v>65.199999999999989</v>
      </c>
      <c r="K38" s="2">
        <v>18.100000000000005</v>
      </c>
      <c r="L38" s="2">
        <v>20.299999999999997</v>
      </c>
      <c r="M38" s="2">
        <v>57.20000000000001</v>
      </c>
      <c r="N38" s="2">
        <v>31.899999999999995</v>
      </c>
      <c r="O38" s="2">
        <v>8.5</v>
      </c>
      <c r="P38" s="21">
        <v>38.199999999999996</v>
      </c>
      <c r="Q38" s="2">
        <v>65.699999999999989</v>
      </c>
      <c r="R38" s="2">
        <v>21.6</v>
      </c>
      <c r="S38" s="2">
        <v>17.800000000000004</v>
      </c>
      <c r="T38" s="2">
        <v>28.1</v>
      </c>
      <c r="U38" s="2">
        <v>46.6</v>
      </c>
      <c r="V38" s="2">
        <v>151.89999999999998</v>
      </c>
      <c r="W38" s="2">
        <v>56.7</v>
      </c>
      <c r="X38" s="2">
        <v>46.000000000000007</v>
      </c>
      <c r="Y38" s="2">
        <v>24</v>
      </c>
      <c r="Z38" s="2">
        <v>27.199999999999996</v>
      </c>
      <c r="AA38" s="22">
        <v>14.4</v>
      </c>
      <c r="AB38" s="31">
        <f t="shared" si="0"/>
        <v>538.19999999999993</v>
      </c>
      <c r="AC38" s="15">
        <f t="shared" si="1"/>
        <v>198.49999999999997</v>
      </c>
      <c r="AD38" s="15">
        <f t="shared" si="2"/>
        <v>329.29999999999995</v>
      </c>
      <c r="AE38" s="15"/>
      <c r="AF38" s="2">
        <v>2002</v>
      </c>
      <c r="AG38" s="2">
        <v>8.6166666666666671</v>
      </c>
      <c r="AH38" s="2">
        <v>11.329032258064515</v>
      </c>
      <c r="AI38" s="2">
        <v>7.8129032258064504</v>
      </c>
      <c r="AJ38" s="2">
        <v>4.0433333333333321</v>
      </c>
      <c r="AK38" s="2">
        <v>-1.1354838709677419</v>
      </c>
      <c r="AL38" s="2">
        <v>-6.9233333333333338</v>
      </c>
      <c r="AM38" s="22">
        <v>-13.509677419354839</v>
      </c>
      <c r="AN38" s="21">
        <v>-13.383870967741936</v>
      </c>
      <c r="AO38" s="2">
        <v>-9.985714285714284</v>
      </c>
      <c r="AP38" s="2">
        <v>-4.2548387096774203</v>
      </c>
      <c r="AQ38" s="2">
        <v>-2.4333333333333331</v>
      </c>
      <c r="AR38" s="2">
        <v>1.203225806451613</v>
      </c>
      <c r="AS38" s="2">
        <v>6.7266666666666657</v>
      </c>
      <c r="AT38" s="2">
        <v>11.619354838709679</v>
      </c>
      <c r="AU38" s="2">
        <v>6.8999999999999986</v>
      </c>
      <c r="AV38" s="2">
        <v>3.0133333333333341</v>
      </c>
      <c r="AW38" s="2">
        <v>-1.2903225806451424E-2</v>
      </c>
      <c r="AX38" s="2">
        <v>-7.0600000000000005</v>
      </c>
      <c r="AY38" s="22">
        <v>-11.406451612903222</v>
      </c>
      <c r="AZ38" s="31">
        <f t="shared" si="3"/>
        <v>-1.5895442908346133</v>
      </c>
      <c r="BA38" s="15">
        <f t="shared" si="4"/>
        <v>9.1730107526881728</v>
      </c>
      <c r="BB38" s="2">
        <f t="shared" si="5"/>
        <v>7.0648387096774199</v>
      </c>
    </row>
    <row r="39" spans="1:54" x14ac:dyDescent="0.25">
      <c r="A39" s="2">
        <v>2003</v>
      </c>
      <c r="B39" s="14">
        <v>0.84599999999999997</v>
      </c>
      <c r="C39" s="14">
        <v>1.0980000000000001</v>
      </c>
      <c r="D39" s="14">
        <v>0.84599999999999997</v>
      </c>
      <c r="F39" s="5"/>
      <c r="H39" s="2">
        <v>2003</v>
      </c>
      <c r="I39" s="2">
        <v>46.6</v>
      </c>
      <c r="J39" s="2">
        <v>151.89999999999998</v>
      </c>
      <c r="K39" s="2">
        <v>56.7</v>
      </c>
      <c r="L39" s="2">
        <v>46.000000000000007</v>
      </c>
      <c r="M39" s="2">
        <v>24</v>
      </c>
      <c r="N39" s="2">
        <v>27.199999999999996</v>
      </c>
      <c r="O39" s="2">
        <v>14.4</v>
      </c>
      <c r="P39" s="21">
        <v>52.800000000000004</v>
      </c>
      <c r="Q39" s="2">
        <v>18.3</v>
      </c>
      <c r="R39" s="2">
        <v>23.400000000000002</v>
      </c>
      <c r="S39" s="2">
        <v>9.3999999999999986</v>
      </c>
      <c r="T39" s="2">
        <v>72.2</v>
      </c>
      <c r="U39" s="2">
        <v>12.8</v>
      </c>
      <c r="V39" s="2">
        <v>53.5</v>
      </c>
      <c r="W39" s="2">
        <v>55.6</v>
      </c>
      <c r="X39" s="2">
        <v>35.599999999999994</v>
      </c>
      <c r="Y39" s="2">
        <v>72.400000000000006</v>
      </c>
      <c r="Z39" s="2">
        <v>39.199999999999996</v>
      </c>
      <c r="AA39" s="22">
        <v>64</v>
      </c>
      <c r="AB39" s="31">
        <f t="shared" si="0"/>
        <v>509.2</v>
      </c>
      <c r="AC39" s="15">
        <f t="shared" si="1"/>
        <v>66.3</v>
      </c>
      <c r="AD39" s="15">
        <f t="shared" si="2"/>
        <v>229.7</v>
      </c>
      <c r="AE39" s="15"/>
      <c r="AF39" s="2">
        <v>2003</v>
      </c>
      <c r="AG39" s="2">
        <v>6.7266666666666657</v>
      </c>
      <c r="AH39" s="2">
        <v>11.619354838709679</v>
      </c>
      <c r="AI39" s="2">
        <v>6.8999999999999986</v>
      </c>
      <c r="AJ39" s="2">
        <v>3.0133333333333341</v>
      </c>
      <c r="AK39" s="2">
        <v>-1.2903225806451424E-2</v>
      </c>
      <c r="AL39" s="2">
        <v>-7.0600000000000005</v>
      </c>
      <c r="AM39" s="22">
        <v>-11.406451612903222</v>
      </c>
      <c r="AN39" s="21">
        <v>-21.129032258064516</v>
      </c>
      <c r="AO39" s="2">
        <v>-8.6999999999999993</v>
      </c>
      <c r="AP39" s="2">
        <v>2.6935483870967736</v>
      </c>
      <c r="AQ39" s="2">
        <v>-2.9999999999999714E-2</v>
      </c>
      <c r="AR39" s="2">
        <v>2.4064516129032256</v>
      </c>
      <c r="AS39" s="2">
        <v>4.5233333333333343</v>
      </c>
      <c r="AT39" s="2">
        <v>12.532258064516132</v>
      </c>
      <c r="AU39" s="2">
        <v>10.07741935483871</v>
      </c>
      <c r="AV39" s="2">
        <v>2.8933333333333335</v>
      </c>
      <c r="AW39" s="2">
        <v>0.31935483870967724</v>
      </c>
      <c r="AX39" s="2">
        <v>-2.7033333333333331</v>
      </c>
      <c r="AY39" s="22">
        <v>-6.6258064516129034</v>
      </c>
      <c r="AZ39" s="31">
        <f t="shared" si="3"/>
        <v>-0.31187275985663071</v>
      </c>
      <c r="BA39" s="15">
        <f t="shared" si="4"/>
        <v>8.5277956989247325</v>
      </c>
      <c r="BB39" s="2">
        <f t="shared" si="5"/>
        <v>7.5065860215053775</v>
      </c>
    </row>
    <row r="40" spans="1:54" x14ac:dyDescent="0.25">
      <c r="A40" s="2">
        <v>2004</v>
      </c>
      <c r="B40" s="14">
        <v>1.0880000000000001</v>
      </c>
      <c r="C40" s="14">
        <v>1.2070000000000001</v>
      </c>
      <c r="D40" s="14">
        <v>1.0880000000000001</v>
      </c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35.599999999999994</v>
      </c>
      <c r="M40" s="2">
        <v>72.400000000000006</v>
      </c>
      <c r="N40" s="2">
        <v>39.199999999999996</v>
      </c>
      <c r="O40" s="2">
        <v>64</v>
      </c>
      <c r="P40" s="21">
        <v>36.300000000000004</v>
      </c>
      <c r="Q40" s="2">
        <v>45.9</v>
      </c>
      <c r="R40" s="2">
        <v>25.2</v>
      </c>
      <c r="S40" s="2">
        <v>41.7</v>
      </c>
      <c r="T40" s="2">
        <v>36.999999999999993</v>
      </c>
      <c r="U40" s="2">
        <v>48.399999999999991</v>
      </c>
      <c r="V40" s="2">
        <v>64.399999999999991</v>
      </c>
      <c r="W40" s="2">
        <v>66.2</v>
      </c>
      <c r="X40" s="2">
        <v>109.99999999999999</v>
      </c>
      <c r="Y40" s="2">
        <v>28.700000000000003</v>
      </c>
      <c r="Z40" s="2">
        <v>37.199999999999996</v>
      </c>
      <c r="AA40" s="22">
        <v>53.9</v>
      </c>
      <c r="AB40" s="31">
        <f t="shared" si="0"/>
        <v>594.9</v>
      </c>
      <c r="AC40" s="15">
        <f t="shared" si="1"/>
        <v>112.79999999999998</v>
      </c>
      <c r="AD40" s="15">
        <f t="shared" si="2"/>
        <v>325.99999999999994</v>
      </c>
      <c r="AE40" s="15"/>
      <c r="AF40" s="2">
        <v>2004</v>
      </c>
      <c r="AG40" s="2">
        <v>4.5233333333333343</v>
      </c>
      <c r="AH40" s="2">
        <v>12.532258064516132</v>
      </c>
      <c r="AI40" s="2">
        <v>10.07741935483871</v>
      </c>
      <c r="AJ40" s="2">
        <v>2.8933333333333335</v>
      </c>
      <c r="AK40" s="2">
        <v>0.31935483870967724</v>
      </c>
      <c r="AL40" s="2">
        <v>-2.7033333333333331</v>
      </c>
      <c r="AM40" s="22">
        <v>-6.6258064516129034</v>
      </c>
      <c r="AN40" s="21">
        <v>-9.3419354838709623</v>
      </c>
      <c r="AO40" s="2">
        <v>-14.072413793103447</v>
      </c>
      <c r="AP40" s="2">
        <v>-1.8451612903225809</v>
      </c>
      <c r="AQ40" s="2">
        <v>0.14000000000000001</v>
      </c>
      <c r="AR40" s="2">
        <v>0.70645161290322578</v>
      </c>
      <c r="AS40" s="2">
        <v>6.0666666666666664</v>
      </c>
      <c r="AT40" s="2">
        <v>12.303225806451614</v>
      </c>
      <c r="AU40" s="2">
        <v>8.4032258064516121</v>
      </c>
      <c r="AV40" s="2">
        <v>4.2133333333333338</v>
      </c>
      <c r="AW40" s="2">
        <v>-1.2225806451612906</v>
      </c>
      <c r="AX40" s="2">
        <v>-6.883333333333332</v>
      </c>
      <c r="AY40" s="22">
        <v>-5.354838709677419</v>
      </c>
      <c r="AZ40" s="31">
        <f t="shared" si="3"/>
        <v>-0.57394666913854808</v>
      </c>
      <c r="BA40" s="15">
        <f t="shared" si="4"/>
        <v>9.1849462365591403</v>
      </c>
      <c r="BB40" s="2">
        <f t="shared" si="5"/>
        <v>7.7466129032258069</v>
      </c>
    </row>
    <row r="41" spans="1:54" x14ac:dyDescent="0.25">
      <c r="A41" s="2">
        <v>2005</v>
      </c>
      <c r="B41" s="14">
        <v>0.91100000000000003</v>
      </c>
      <c r="C41" s="14">
        <v>0.92800000000000005</v>
      </c>
      <c r="D41" s="14">
        <v>0.91100000000000003</v>
      </c>
      <c r="F41" s="5"/>
      <c r="H41" s="2">
        <v>2005</v>
      </c>
      <c r="I41" s="2">
        <v>48.399999999999991</v>
      </c>
      <c r="J41" s="2">
        <v>64.399999999999991</v>
      </c>
      <c r="K41" s="2">
        <v>66.2</v>
      </c>
      <c r="L41" s="2">
        <v>109.99999999999999</v>
      </c>
      <c r="M41" s="2">
        <v>28.700000000000003</v>
      </c>
      <c r="N41" s="2">
        <v>37.199999999999996</v>
      </c>
      <c r="O41" s="2">
        <v>53.9</v>
      </c>
      <c r="P41" s="21">
        <v>63.100000000000009</v>
      </c>
      <c r="Q41" s="2">
        <v>15</v>
      </c>
      <c r="R41" s="2">
        <v>12.600000000000001</v>
      </c>
      <c r="S41" s="2">
        <v>34.5</v>
      </c>
      <c r="T41" s="2">
        <v>74</v>
      </c>
      <c r="U41" s="2">
        <v>25.8</v>
      </c>
      <c r="V41" s="2">
        <v>102.80000000000001</v>
      </c>
      <c r="W41" s="2">
        <v>68.400000000000006</v>
      </c>
      <c r="X41" s="2">
        <v>103.69999999999996</v>
      </c>
      <c r="Y41" s="2">
        <v>48.499999999999993</v>
      </c>
      <c r="Z41" s="2">
        <v>69.09999999999998</v>
      </c>
      <c r="AA41" s="22">
        <v>54.499999999999993</v>
      </c>
      <c r="AB41" s="31">
        <f t="shared" si="0"/>
        <v>672</v>
      </c>
      <c r="AC41" s="15">
        <f t="shared" si="1"/>
        <v>128.60000000000002</v>
      </c>
      <c r="AD41" s="15">
        <f t="shared" si="2"/>
        <v>374.69999999999993</v>
      </c>
      <c r="AE41" s="15"/>
      <c r="AF41" s="2">
        <v>2005</v>
      </c>
      <c r="AG41" s="2">
        <v>6.0666666666666664</v>
      </c>
      <c r="AH41" s="2">
        <v>12.303225806451614</v>
      </c>
      <c r="AI41" s="2">
        <v>8.4032258064516121</v>
      </c>
      <c r="AJ41" s="2">
        <v>4.2133333333333338</v>
      </c>
      <c r="AK41" s="2">
        <v>-1.2225806451612906</v>
      </c>
      <c r="AL41" s="2">
        <v>-6.883333333333332</v>
      </c>
      <c r="AM41" s="22">
        <v>-5.354838709677419</v>
      </c>
      <c r="AN41" s="21">
        <v>-3.2322580645161287</v>
      </c>
      <c r="AO41" s="2">
        <v>-6.4571428571428564</v>
      </c>
      <c r="AP41" s="2">
        <v>-9.3096774193548413</v>
      </c>
      <c r="AQ41" s="2">
        <v>-3.4166666666666665</v>
      </c>
      <c r="AR41" s="2">
        <v>0.71612903225806446</v>
      </c>
      <c r="AS41" s="2">
        <v>6.9399999999999995</v>
      </c>
      <c r="AT41" s="2">
        <v>10.832258064516127</v>
      </c>
      <c r="AU41" s="2">
        <v>10.399999999999999</v>
      </c>
      <c r="AV41" s="2">
        <v>3.6733333333333329</v>
      </c>
      <c r="AW41" s="2">
        <v>2.5774193548387094</v>
      </c>
      <c r="AX41" s="2">
        <v>-0.33999999999999997</v>
      </c>
      <c r="AY41" s="22">
        <v>-1.4225806451612906</v>
      </c>
      <c r="AZ41" s="31">
        <f t="shared" si="3"/>
        <v>0.91340117767537043</v>
      </c>
      <c r="BA41" s="15">
        <f t="shared" si="4"/>
        <v>8.8861290322580633</v>
      </c>
      <c r="BB41" s="2">
        <f t="shared" si="5"/>
        <v>7.9613978494623643</v>
      </c>
    </row>
    <row r="42" spans="1:54" x14ac:dyDescent="0.25">
      <c r="A42" s="2">
        <v>2006</v>
      </c>
      <c r="B42" s="14">
        <v>1.0840000000000001</v>
      </c>
      <c r="C42" s="14">
        <v>1.119</v>
      </c>
      <c r="D42" s="14">
        <v>1.0840000000000001</v>
      </c>
      <c r="F42" s="5"/>
      <c r="H42" s="2">
        <v>2006</v>
      </c>
      <c r="I42" s="2">
        <v>25.8</v>
      </c>
      <c r="J42" s="2">
        <v>102.80000000000001</v>
      </c>
      <c r="K42" s="2">
        <v>68.400000000000006</v>
      </c>
      <c r="L42" s="2">
        <v>103.69999999999996</v>
      </c>
      <c r="M42" s="2">
        <v>48.499999999999993</v>
      </c>
      <c r="N42" s="2">
        <v>69.09999999999998</v>
      </c>
      <c r="O42" s="2">
        <v>54.499999999999993</v>
      </c>
      <c r="P42" s="21">
        <v>43.29999999999999</v>
      </c>
      <c r="Q42" s="2">
        <v>17.599999999999998</v>
      </c>
      <c r="R42" s="2">
        <v>11.299999999999997</v>
      </c>
      <c r="S42" s="2">
        <v>44.7</v>
      </c>
      <c r="T42" s="2">
        <v>74.599999999999994</v>
      </c>
      <c r="U42" s="2">
        <v>48.000000000000007</v>
      </c>
      <c r="V42" s="2">
        <v>43</v>
      </c>
      <c r="W42" s="2">
        <v>20.999999999999996</v>
      </c>
      <c r="X42" s="2">
        <v>71.500000000000014</v>
      </c>
      <c r="Y42" s="2">
        <v>58.4</v>
      </c>
      <c r="Z42" s="2">
        <v>51.9</v>
      </c>
      <c r="AA42" s="22">
        <v>57.399999999999991</v>
      </c>
      <c r="AB42" s="31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15"/>
      <c r="AF42" s="2">
        <v>2006</v>
      </c>
      <c r="AG42" s="2">
        <v>6.9399999999999995</v>
      </c>
      <c r="AH42" s="2">
        <v>10.832258064516127</v>
      </c>
      <c r="AI42" s="2">
        <v>10.399999999999999</v>
      </c>
      <c r="AJ42" s="2">
        <v>3.6733333333333329</v>
      </c>
      <c r="AK42" s="2">
        <v>2.5774193548387094</v>
      </c>
      <c r="AL42" s="2">
        <v>-0.33999999999999997</v>
      </c>
      <c r="AM42" s="22">
        <v>-1.4225806451612906</v>
      </c>
      <c r="AN42" s="21">
        <v>-7.9064516129032256</v>
      </c>
      <c r="AO42" s="2">
        <v>-10.37857142857143</v>
      </c>
      <c r="AP42" s="2">
        <v>-4.0483870967741939</v>
      </c>
      <c r="AQ42" s="2">
        <v>-2.3566666666666665</v>
      </c>
      <c r="AR42" s="2">
        <v>1.3774193548387099</v>
      </c>
      <c r="AS42" s="2">
        <v>8.8433333333333337</v>
      </c>
      <c r="AT42" s="2">
        <v>9.3000000000000007</v>
      </c>
      <c r="AU42" s="2">
        <v>8.9741935483870972</v>
      </c>
      <c r="AV42" s="2">
        <v>4.1466666666666656</v>
      </c>
      <c r="AW42" s="2">
        <v>0.35161290322580646</v>
      </c>
      <c r="AX42" s="2">
        <v>-4.3466666666666676</v>
      </c>
      <c r="AY42" s="22">
        <v>-1.6645161290322581</v>
      </c>
      <c r="AZ42" s="31">
        <f t="shared" si="3"/>
        <v>0.19099718381976441</v>
      </c>
      <c r="BA42" s="15">
        <f t="shared" si="4"/>
        <v>9.0716666666666672</v>
      </c>
      <c r="BB42" s="2">
        <f t="shared" si="5"/>
        <v>7.8160483870967736</v>
      </c>
    </row>
    <row r="43" spans="1:54" x14ac:dyDescent="0.25">
      <c r="A43" s="2">
        <v>2007</v>
      </c>
      <c r="B43" s="14">
        <v>1.024</v>
      </c>
      <c r="C43" s="14">
        <v>0.99199999999999999</v>
      </c>
      <c r="D43" s="14">
        <v>1.024</v>
      </c>
      <c r="F43" s="5"/>
      <c r="H43" s="2">
        <v>2007</v>
      </c>
      <c r="I43" s="2">
        <v>48.000000000000007</v>
      </c>
      <c r="J43" s="2">
        <v>43</v>
      </c>
      <c r="K43" s="2">
        <v>20.999999999999996</v>
      </c>
      <c r="L43" s="2">
        <v>71.500000000000014</v>
      </c>
      <c r="M43" s="2">
        <v>58.4</v>
      </c>
      <c r="N43" s="2">
        <v>51.9</v>
      </c>
      <c r="O43" s="2">
        <v>57.399999999999991</v>
      </c>
      <c r="P43" s="21">
        <v>58.699999999999989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48.70000000000001</v>
      </c>
      <c r="Z43" s="2">
        <v>46.400000000000006</v>
      </c>
      <c r="AA43" s="22">
        <v>39.79999999999999</v>
      </c>
      <c r="AB43" s="31">
        <f t="shared" si="0"/>
        <v>647.5</v>
      </c>
      <c r="AC43" s="15">
        <f t="shared" si="1"/>
        <v>131</v>
      </c>
      <c r="AD43" s="15">
        <f t="shared" si="2"/>
        <v>342.1</v>
      </c>
      <c r="AE43" s="15"/>
      <c r="AF43" s="2">
        <v>2007</v>
      </c>
      <c r="AG43" s="2">
        <v>8.8433333333333337</v>
      </c>
      <c r="AH43" s="2">
        <v>9.3000000000000007</v>
      </c>
      <c r="AI43" s="2">
        <v>8.9741935483870972</v>
      </c>
      <c r="AJ43" s="2">
        <v>4.1466666666666656</v>
      </c>
      <c r="AK43" s="2">
        <v>0.35161290322580646</v>
      </c>
      <c r="AL43" s="2">
        <v>-4.3466666666666676</v>
      </c>
      <c r="AM43" s="22">
        <v>-1.6645161290322581</v>
      </c>
      <c r="AN43" s="21">
        <v>-12.519354838709676</v>
      </c>
      <c r="AO43" s="2">
        <v>-22.807142857142857</v>
      </c>
      <c r="AP43" s="2">
        <v>-3.2193548387096778</v>
      </c>
      <c r="AQ43" s="2">
        <v>1.2633333333333332</v>
      </c>
      <c r="AR43" s="2">
        <v>1.4741935483870965</v>
      </c>
      <c r="AS43" s="2">
        <v>6.9566666666666679</v>
      </c>
      <c r="AT43" s="2">
        <v>10.764516129032257</v>
      </c>
      <c r="AU43" s="2">
        <v>9.8387096774193541</v>
      </c>
      <c r="AV43" s="2">
        <v>3.4099999999999993</v>
      </c>
      <c r="AW43" s="2">
        <v>2.2451612903225802</v>
      </c>
      <c r="AX43" s="2">
        <v>-0.69666666666666666</v>
      </c>
      <c r="AY43" s="22">
        <v>-9.6774193548387899E-3</v>
      </c>
      <c r="AZ43" s="31">
        <f t="shared" si="3"/>
        <v>-0.2749679979518686</v>
      </c>
      <c r="BA43" s="15">
        <f t="shared" si="4"/>
        <v>8.860591397849463</v>
      </c>
      <c r="BB43" s="2">
        <f t="shared" si="5"/>
        <v>7.7424731182795705</v>
      </c>
    </row>
    <row r="44" spans="1:54" x14ac:dyDescent="0.25">
      <c r="A44" s="2">
        <v>2008</v>
      </c>
      <c r="B44" s="14">
        <v>1.29</v>
      </c>
      <c r="C44" s="14">
        <v>1.2569999999999999</v>
      </c>
      <c r="D44" s="14">
        <v>1.29</v>
      </c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48.70000000000001</v>
      </c>
      <c r="N44" s="2">
        <v>46.400000000000006</v>
      </c>
      <c r="O44" s="2">
        <v>39.79999999999999</v>
      </c>
      <c r="P44" s="21">
        <v>48.999999999999993</v>
      </c>
      <c r="Q44" s="2">
        <v>26.299999999999997</v>
      </c>
      <c r="R44" s="2">
        <v>30.6</v>
      </c>
      <c r="S44" s="2">
        <v>25.600000000000005</v>
      </c>
      <c r="T44" s="2">
        <v>33.099999999999994</v>
      </c>
      <c r="U44" s="2">
        <v>96.299999999999983</v>
      </c>
      <c r="V44" s="2">
        <v>68.899999999999991</v>
      </c>
      <c r="W44" s="2">
        <v>98.4</v>
      </c>
      <c r="X44" s="2">
        <v>34.199999999999996</v>
      </c>
      <c r="Y44" s="2">
        <v>55.20000000000001</v>
      </c>
      <c r="Z44" s="2">
        <v>64.3</v>
      </c>
      <c r="AA44" s="22">
        <v>45.5</v>
      </c>
      <c r="AB44" s="31">
        <f t="shared" si="0"/>
        <v>627.39999999999986</v>
      </c>
      <c r="AC44" s="15">
        <f t="shared" si="1"/>
        <v>165.2</v>
      </c>
      <c r="AD44" s="15">
        <f t="shared" si="2"/>
        <v>330.89999999999992</v>
      </c>
      <c r="AE44" s="15"/>
      <c r="AF44" s="2">
        <v>2008</v>
      </c>
      <c r="AG44" s="2">
        <v>6.9566666666666679</v>
      </c>
      <c r="AH44" s="2">
        <v>10.764516129032257</v>
      </c>
      <c r="AI44" s="2">
        <v>9.8387096774193541</v>
      </c>
      <c r="AJ44" s="2">
        <v>3.4099999999999993</v>
      </c>
      <c r="AK44" s="2">
        <v>2.2451612903225802</v>
      </c>
      <c r="AL44" s="2">
        <v>-0.69666666666666666</v>
      </c>
      <c r="AM44" s="22">
        <v>-9.6774193548387899E-3</v>
      </c>
      <c r="AN44" s="21">
        <v>-6.3000000000000016</v>
      </c>
      <c r="AO44" s="2">
        <v>-3.3758620689655174</v>
      </c>
      <c r="AP44" s="2">
        <v>-3.0838709677419356</v>
      </c>
      <c r="AQ44" s="2">
        <v>-1.2999999999999996</v>
      </c>
      <c r="AR44" s="2">
        <v>0.27741935483870966</v>
      </c>
      <c r="AS44" s="2">
        <v>6.9200000000000008</v>
      </c>
      <c r="AT44" s="2">
        <v>9.8354838709677423</v>
      </c>
      <c r="AU44" s="2">
        <v>7.5032258064516153</v>
      </c>
      <c r="AV44" s="2">
        <v>2.3933333333333326</v>
      </c>
      <c r="AW44" s="2">
        <v>0.20322580645161289</v>
      </c>
      <c r="AX44" s="2">
        <v>-3.1466666666666665</v>
      </c>
      <c r="AY44" s="22">
        <v>-1.8290322580645162</v>
      </c>
      <c r="AZ44" s="31">
        <f t="shared" si="3"/>
        <v>0.67477135088369822</v>
      </c>
      <c r="BA44" s="15">
        <f t="shared" si="4"/>
        <v>8.377741935483872</v>
      </c>
      <c r="BB44" s="2">
        <f t="shared" si="5"/>
        <v>6.663010752688173</v>
      </c>
    </row>
    <row r="45" spans="1:54" x14ac:dyDescent="0.25">
      <c r="A45" s="2">
        <v>2009</v>
      </c>
      <c r="B45" s="14">
        <v>1.228</v>
      </c>
      <c r="C45" s="14">
        <v>0.96099999999999997</v>
      </c>
      <c r="D45" s="14">
        <v>1.228</v>
      </c>
      <c r="F45" s="5"/>
      <c r="H45" s="2">
        <v>2009</v>
      </c>
      <c r="I45" s="2">
        <v>96.299999999999983</v>
      </c>
      <c r="J45" s="2">
        <v>68.899999999999991</v>
      </c>
      <c r="K45" s="2">
        <v>98.4</v>
      </c>
      <c r="L45" s="2">
        <v>34.199999999999996</v>
      </c>
      <c r="M45" s="2">
        <v>55.20000000000001</v>
      </c>
      <c r="N45" s="2">
        <v>64.3</v>
      </c>
      <c r="O45" s="2">
        <v>45.5</v>
      </c>
      <c r="P45" s="21">
        <v>24.400000000000002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68.199999999999989</v>
      </c>
      <c r="V45" s="2">
        <v>98.2</v>
      </c>
      <c r="W45" s="2">
        <v>105.29999999999998</v>
      </c>
      <c r="X45" s="2">
        <v>72.700000000000017</v>
      </c>
      <c r="Y45" s="2">
        <v>42</v>
      </c>
      <c r="Z45" s="2">
        <v>41.9</v>
      </c>
      <c r="AA45" s="22">
        <v>37.099999999999994</v>
      </c>
      <c r="AB45" s="31">
        <f t="shared" si="0"/>
        <v>584.6</v>
      </c>
      <c r="AC45" s="15">
        <f t="shared" si="1"/>
        <v>166.39999999999998</v>
      </c>
      <c r="AD45" s="15">
        <f t="shared" si="2"/>
        <v>382.9</v>
      </c>
      <c r="AE45" s="15"/>
      <c r="AF45" s="2">
        <v>2009</v>
      </c>
      <c r="AG45" s="2">
        <v>6.9200000000000008</v>
      </c>
      <c r="AH45" s="2">
        <v>9.8354838709677423</v>
      </c>
      <c r="AI45" s="2">
        <v>7.5032258064516153</v>
      </c>
      <c r="AJ45" s="2">
        <v>2.3933333333333326</v>
      </c>
      <c r="AK45" s="2">
        <v>0.20322580645161289</v>
      </c>
      <c r="AL45" s="2">
        <v>-3.1466666666666665</v>
      </c>
      <c r="AM45" s="22">
        <v>-1.8290322580645162</v>
      </c>
      <c r="AN45" s="21">
        <v>-6.9580645161290322</v>
      </c>
      <c r="AO45" s="2">
        <v>-8.5250000000000004</v>
      </c>
      <c r="AP45" s="2">
        <v>-4.6677419354838703</v>
      </c>
      <c r="AQ45" s="2">
        <v>2.5266666666666682</v>
      </c>
      <c r="AR45" s="2">
        <v>1.7419354838709677</v>
      </c>
      <c r="AS45" s="2">
        <v>6.56</v>
      </c>
      <c r="AT45" s="2">
        <v>9.5645161290322562</v>
      </c>
      <c r="AU45" s="2">
        <v>8.7548387096774185</v>
      </c>
      <c r="AV45" s="2">
        <v>5.2633333333333328</v>
      </c>
      <c r="AW45" s="2">
        <v>-2.9064516129032256</v>
      </c>
      <c r="AX45" s="2">
        <v>-2.3766666666666669</v>
      </c>
      <c r="AY45" s="22">
        <v>-8.8677419354838705</v>
      </c>
      <c r="AZ45" s="31">
        <f t="shared" si="3"/>
        <v>9.135304659497745E-3</v>
      </c>
      <c r="BA45" s="15">
        <f t="shared" si="4"/>
        <v>8.0622580645161275</v>
      </c>
      <c r="BB45" s="2">
        <f t="shared" si="5"/>
        <v>7.5356720430107513</v>
      </c>
    </row>
    <row r="46" spans="1:54" x14ac:dyDescent="0.25">
      <c r="A46" s="2">
        <v>2010</v>
      </c>
      <c r="B46" s="14">
        <v>1.4370000000000001</v>
      </c>
      <c r="C46" s="14">
        <v>1.2230000000000001</v>
      </c>
      <c r="D46" s="14">
        <v>1.4370000000000001</v>
      </c>
      <c r="F46" s="5"/>
      <c r="H46" s="2">
        <v>2010</v>
      </c>
      <c r="I46" s="2">
        <v>68.199999999999989</v>
      </c>
      <c r="J46" s="2">
        <v>98.2</v>
      </c>
      <c r="K46" s="2">
        <v>105.29999999999998</v>
      </c>
      <c r="L46" s="2">
        <v>72.700000000000017</v>
      </c>
      <c r="M46" s="2">
        <v>42</v>
      </c>
      <c r="N46" s="2">
        <v>41.9</v>
      </c>
      <c r="O46" s="2">
        <v>37.099999999999994</v>
      </c>
      <c r="P46" s="21">
        <v>7.2000000000000011</v>
      </c>
      <c r="Q46" s="2">
        <v>59.1</v>
      </c>
      <c r="R46" s="2">
        <v>34.1</v>
      </c>
      <c r="S46" s="2">
        <v>19.3</v>
      </c>
      <c r="T46" s="2">
        <v>97.499999999999972</v>
      </c>
      <c r="U46" s="2">
        <v>73.2</v>
      </c>
      <c r="V46" s="2">
        <v>45.2</v>
      </c>
      <c r="W46" s="2">
        <v>71.2</v>
      </c>
      <c r="X46" s="2">
        <v>64.899999999999991</v>
      </c>
      <c r="Y46" s="2">
        <v>52.500000000000007</v>
      </c>
      <c r="Z46" s="2">
        <v>10.799999999999999</v>
      </c>
      <c r="AA46" s="22">
        <v>20.399999999999999</v>
      </c>
      <c r="AB46" s="31">
        <f t="shared" si="0"/>
        <v>555.39999999999986</v>
      </c>
      <c r="AC46" s="15">
        <f t="shared" si="1"/>
        <v>118.4</v>
      </c>
      <c r="AD46" s="15">
        <f t="shared" si="2"/>
        <v>351.99999999999994</v>
      </c>
      <c r="AE46" s="15"/>
      <c r="AF46" s="2">
        <v>2010</v>
      </c>
      <c r="AG46" s="2">
        <v>6.56</v>
      </c>
      <c r="AH46" s="2">
        <v>9.5645161290322562</v>
      </c>
      <c r="AI46" s="2">
        <v>8.7548387096774185</v>
      </c>
      <c r="AJ46" s="2">
        <v>5.2633333333333328</v>
      </c>
      <c r="AK46" s="2">
        <v>-2.9064516129032256</v>
      </c>
      <c r="AL46" s="2">
        <v>-2.3766666666666669</v>
      </c>
      <c r="AM46" s="22">
        <v>-8.8677419354838705</v>
      </c>
      <c r="AN46" s="21">
        <v>-14.864516129032257</v>
      </c>
      <c r="AO46" s="2">
        <v>-13.65</v>
      </c>
      <c r="AP46" s="2">
        <v>-5.4612903225806466</v>
      </c>
      <c r="AQ46" s="2">
        <v>-2.1666666666666665</v>
      </c>
      <c r="AR46" s="2">
        <v>3.1838709677419352</v>
      </c>
      <c r="AS46" s="2">
        <v>6.2099999999999991</v>
      </c>
      <c r="AT46" s="2">
        <v>11.787096774193548</v>
      </c>
      <c r="AU46" s="2">
        <v>8.122580645161289</v>
      </c>
      <c r="AV46" s="2">
        <v>4.6800000000000006</v>
      </c>
      <c r="AW46" s="2">
        <v>0.72258064516129006</v>
      </c>
      <c r="AX46" s="2">
        <v>-4.2499999999999991</v>
      </c>
      <c r="AY46" s="22">
        <v>-15.009677419354837</v>
      </c>
      <c r="AZ46" s="31">
        <f t="shared" si="3"/>
        <v>-1.7246684587813614</v>
      </c>
      <c r="BA46" s="15">
        <f t="shared" si="4"/>
        <v>8.9985483870967737</v>
      </c>
      <c r="BB46" s="2">
        <f t="shared" si="5"/>
        <v>7.699919354838709</v>
      </c>
    </row>
    <row r="47" spans="1:54" x14ac:dyDescent="0.25">
      <c r="A47" s="2">
        <v>2011</v>
      </c>
      <c r="B47" s="14">
        <v>1.4259999999999999</v>
      </c>
      <c r="C47" s="14">
        <v>1.0449999999999999</v>
      </c>
      <c r="D47" s="14">
        <v>1.4259999999999999</v>
      </c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64.899999999999991</v>
      </c>
      <c r="M47" s="2">
        <v>52.500000000000007</v>
      </c>
      <c r="N47" s="2">
        <v>10.799999999999999</v>
      </c>
      <c r="O47" s="2">
        <v>20.399999999999999</v>
      </c>
      <c r="P47" s="21">
        <v>48.300000000000011</v>
      </c>
      <c r="Q47" s="2">
        <v>17.100000000000001</v>
      </c>
      <c r="R47" s="2">
        <v>28.900000000000002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44.399999999999991</v>
      </c>
      <c r="Y47" s="2">
        <v>63</v>
      </c>
      <c r="Z47" s="2">
        <v>37</v>
      </c>
      <c r="AA47" s="22">
        <v>55.599999999999987</v>
      </c>
      <c r="AB47" s="31">
        <f t="shared" si="0"/>
        <v>554.70000000000005</v>
      </c>
      <c r="AC47" s="15">
        <f t="shared" si="1"/>
        <v>118</v>
      </c>
      <c r="AD47" s="15">
        <f t="shared" si="2"/>
        <v>289.8</v>
      </c>
      <c r="AE47" s="15"/>
      <c r="AF47" s="2">
        <v>2011</v>
      </c>
      <c r="AG47" s="2">
        <v>6.2099999999999991</v>
      </c>
      <c r="AH47" s="2">
        <v>11.787096774193548</v>
      </c>
      <c r="AI47" s="2">
        <v>8.122580645161289</v>
      </c>
      <c r="AJ47" s="2">
        <v>4.6800000000000006</v>
      </c>
      <c r="AK47" s="2">
        <v>0.72258064516129006</v>
      </c>
      <c r="AL47" s="2">
        <v>-4.2499999999999991</v>
      </c>
      <c r="AM47" s="22">
        <v>-15.009677419354837</v>
      </c>
      <c r="AN47" s="21">
        <v>-12.335483870967746</v>
      </c>
      <c r="AO47" s="2">
        <v>-20.646428571428576</v>
      </c>
      <c r="AP47" s="2">
        <v>0.78709677419354873</v>
      </c>
      <c r="AQ47" s="2">
        <v>-1.3966666666666669</v>
      </c>
      <c r="AR47" s="2">
        <v>1.9806451612903229</v>
      </c>
      <c r="AS47" s="2">
        <v>9.3933333333333344</v>
      </c>
      <c r="AT47" s="2">
        <v>11.874193548387096</v>
      </c>
      <c r="AU47" s="2">
        <v>7.1677419354838712</v>
      </c>
      <c r="AV47" s="2">
        <v>5.3033333333333337</v>
      </c>
      <c r="AW47" s="2">
        <v>1.3258064516129031</v>
      </c>
      <c r="AX47" s="2">
        <v>-0.25333333333333313</v>
      </c>
      <c r="AY47" s="22">
        <v>-1.7806451612903225</v>
      </c>
      <c r="AZ47" s="31">
        <f t="shared" si="3"/>
        <v>0.11829941116231378</v>
      </c>
      <c r="BA47" s="15">
        <f t="shared" si="4"/>
        <v>10.633763440860214</v>
      </c>
      <c r="BB47" s="2">
        <f t="shared" si="5"/>
        <v>8.4346505376344076</v>
      </c>
    </row>
    <row r="48" spans="1:54" x14ac:dyDescent="0.25">
      <c r="A48" s="2">
        <v>2012</v>
      </c>
      <c r="B48" s="14">
        <v>1.1319999999999999</v>
      </c>
      <c r="C48" s="14">
        <v>0.80300000000000005</v>
      </c>
      <c r="D48" s="14">
        <v>1.1319999999999999</v>
      </c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44.399999999999991</v>
      </c>
      <c r="M48" s="2">
        <v>63</v>
      </c>
      <c r="N48" s="2">
        <v>37</v>
      </c>
      <c r="O48" s="2">
        <v>55.599999999999987</v>
      </c>
      <c r="P48" s="21">
        <v>37.4</v>
      </c>
      <c r="Q48" s="2">
        <v>40.699999999999996</v>
      </c>
      <c r="R48" s="2">
        <v>29.2</v>
      </c>
      <c r="S48" s="2">
        <v>28.099999999999998</v>
      </c>
      <c r="T48" s="2">
        <v>46.7</v>
      </c>
      <c r="U48" s="2">
        <v>64.899999999999991</v>
      </c>
      <c r="V48" s="2">
        <v>71.5</v>
      </c>
      <c r="W48" s="2">
        <v>22.200000000000003</v>
      </c>
      <c r="X48" s="2">
        <v>90.5</v>
      </c>
      <c r="Y48" s="2">
        <v>77.8</v>
      </c>
      <c r="Z48" s="2">
        <v>52.800000000000004</v>
      </c>
      <c r="AA48" s="22">
        <v>47.9</v>
      </c>
      <c r="AB48" s="31">
        <f t="shared" si="0"/>
        <v>609.69999999999993</v>
      </c>
      <c r="AC48" s="15">
        <f t="shared" si="1"/>
        <v>136.39999999999998</v>
      </c>
      <c r="AD48" s="15">
        <f t="shared" si="2"/>
        <v>295.8</v>
      </c>
      <c r="AE48" s="15"/>
      <c r="AF48" s="2">
        <v>2012</v>
      </c>
      <c r="AG48" s="2">
        <v>9.3933333333333344</v>
      </c>
      <c r="AH48" s="2">
        <v>11.874193548387096</v>
      </c>
      <c r="AI48" s="2">
        <v>7.1677419354838712</v>
      </c>
      <c r="AJ48" s="2">
        <v>5.3033333333333337</v>
      </c>
      <c r="AK48" s="2">
        <v>1.3258064516129031</v>
      </c>
      <c r="AL48" s="2">
        <v>-0.25333333333333313</v>
      </c>
      <c r="AM48" s="22">
        <v>-1.7806451612903225</v>
      </c>
      <c r="AN48" s="21">
        <v>-4.8161290322580648</v>
      </c>
      <c r="AO48" s="2">
        <v>-13.093103448275864</v>
      </c>
      <c r="AP48" s="2">
        <v>-0.38387096774193497</v>
      </c>
      <c r="AQ48" s="2">
        <v>3.1166666666666663</v>
      </c>
      <c r="AR48" s="2">
        <v>1.6387096774193546</v>
      </c>
      <c r="AS48" s="2">
        <v>7.0566666666666666</v>
      </c>
      <c r="AT48" s="2">
        <v>10.141935483870967</v>
      </c>
      <c r="AU48" s="2">
        <v>7.3354838709677423</v>
      </c>
      <c r="AV48" s="2">
        <v>4.6966666666666672</v>
      </c>
      <c r="AW48" s="2">
        <v>0.16451612903225812</v>
      </c>
      <c r="AX48" s="2">
        <v>-3.6533333333333333</v>
      </c>
      <c r="AY48" s="22">
        <v>-10.983870967741938</v>
      </c>
      <c r="AZ48" s="31">
        <f t="shared" si="3"/>
        <v>0.10169478432826547</v>
      </c>
      <c r="BA48" s="15">
        <f t="shared" si="4"/>
        <v>8.5993010752688157</v>
      </c>
      <c r="BB48" s="2">
        <f t="shared" si="5"/>
        <v>7.3076881720430098</v>
      </c>
    </row>
    <row r="49" spans="1:54" x14ac:dyDescent="0.25">
      <c r="A49" s="2">
        <v>2013</v>
      </c>
      <c r="B49" s="14">
        <v>1.105</v>
      </c>
      <c r="C49" s="14">
        <v>0.97599999999999998</v>
      </c>
      <c r="D49" s="14">
        <v>1.105</v>
      </c>
      <c r="H49" s="2">
        <v>2013</v>
      </c>
      <c r="I49" s="2">
        <v>64.899999999999991</v>
      </c>
      <c r="J49" s="2">
        <v>71.5</v>
      </c>
      <c r="K49" s="2">
        <v>22.200000000000003</v>
      </c>
      <c r="L49" s="2">
        <v>90.5</v>
      </c>
      <c r="M49" s="2">
        <v>77.8</v>
      </c>
      <c r="N49" s="2">
        <v>52.800000000000004</v>
      </c>
      <c r="O49" s="2">
        <v>47.9</v>
      </c>
      <c r="P49" s="21">
        <v>44.699999999999996</v>
      </c>
      <c r="Q49" s="2">
        <v>27.099999999999998</v>
      </c>
      <c r="R49" s="2">
        <v>17.400000000000002</v>
      </c>
      <c r="S49" s="2">
        <v>32.299999999999997</v>
      </c>
      <c r="T49" s="2">
        <v>25.3</v>
      </c>
      <c r="U49" s="2">
        <v>77.5</v>
      </c>
      <c r="V49" s="2">
        <v>64.100000000000009</v>
      </c>
      <c r="W49" s="2">
        <v>37.5</v>
      </c>
      <c r="X49" s="2">
        <v>26.2</v>
      </c>
      <c r="Y49" s="2">
        <v>74.899999999999991</v>
      </c>
      <c r="Z49" s="2">
        <v>41.300000000000011</v>
      </c>
      <c r="AA49" s="22">
        <v>48.199999999999996</v>
      </c>
      <c r="AB49" s="31">
        <f t="shared" si="0"/>
        <v>516.5</v>
      </c>
      <c r="AC49" s="15">
        <f t="shared" si="1"/>
        <v>141.60000000000002</v>
      </c>
      <c r="AD49" s="15">
        <f t="shared" si="2"/>
        <v>230.6</v>
      </c>
      <c r="AE49" s="15"/>
      <c r="AF49" s="2">
        <v>2013</v>
      </c>
      <c r="AG49" s="2">
        <v>7.0566666666666666</v>
      </c>
      <c r="AH49" s="2">
        <v>10.141935483870967</v>
      </c>
      <c r="AI49" s="2">
        <v>7.3354838709677423</v>
      </c>
      <c r="AJ49" s="2">
        <v>4.6966666666666672</v>
      </c>
      <c r="AK49" s="2">
        <v>0.16451612903225812</v>
      </c>
      <c r="AL49" s="2">
        <v>-3.6533333333333333</v>
      </c>
      <c r="AM49" s="22">
        <v>-10.983870967741938</v>
      </c>
      <c r="AN49" s="21">
        <v>-5.7451612903225806</v>
      </c>
      <c r="AO49" s="2">
        <v>-3.3785714285714286</v>
      </c>
      <c r="AP49" s="2">
        <v>-12.125806451612902</v>
      </c>
      <c r="AQ49" s="2">
        <v>2.0833333333333326</v>
      </c>
      <c r="AR49" s="2">
        <v>1.8806451612903226</v>
      </c>
      <c r="AS49" s="2">
        <v>9.0966666666666658</v>
      </c>
      <c r="AT49" s="2">
        <v>10.86774193548387</v>
      </c>
      <c r="AU49" s="2">
        <v>9.1612903225806441</v>
      </c>
      <c r="AV49" s="2">
        <v>4.8566666666666665</v>
      </c>
      <c r="AW49" s="2">
        <v>-0.4870967741935483</v>
      </c>
      <c r="AX49" s="2">
        <v>-4.6866666666666674</v>
      </c>
      <c r="AY49" s="22">
        <v>-6.7999999999999989</v>
      </c>
      <c r="AZ49" s="31">
        <f t="shared" si="3"/>
        <v>0.39358678955453091</v>
      </c>
      <c r="BA49" s="15">
        <f t="shared" si="4"/>
        <v>9.9822043010752672</v>
      </c>
      <c r="BB49" s="2">
        <f t="shared" si="5"/>
        <v>8.495591397849461</v>
      </c>
    </row>
    <row r="50" spans="1:54" x14ac:dyDescent="0.25">
      <c r="A50" s="2">
        <v>2014</v>
      </c>
      <c r="B50" s="14">
        <v>1.2669999999999999</v>
      </c>
      <c r="C50" s="14">
        <v>1.0680000000000001</v>
      </c>
      <c r="D50" s="14">
        <v>1.2669999999999999</v>
      </c>
      <c r="H50" s="2">
        <v>2014</v>
      </c>
      <c r="I50" s="2">
        <v>77.5</v>
      </c>
      <c r="J50" s="2">
        <v>64.100000000000009</v>
      </c>
      <c r="K50" s="2">
        <v>37.5</v>
      </c>
      <c r="L50" s="2">
        <v>26.2</v>
      </c>
      <c r="M50" s="2">
        <v>74.899999999999991</v>
      </c>
      <c r="N50" s="2">
        <v>41.300000000000011</v>
      </c>
      <c r="O50" s="2">
        <v>48.199999999999996</v>
      </c>
      <c r="P50" s="21">
        <v>29.9</v>
      </c>
      <c r="Q50" s="2">
        <v>39.400000000000006</v>
      </c>
      <c r="R50" s="2">
        <v>33.5</v>
      </c>
      <c r="S50" s="2">
        <v>15.599999999999996</v>
      </c>
      <c r="T50" s="2">
        <v>23.7</v>
      </c>
      <c r="U50" s="2">
        <v>43.900000000000013</v>
      </c>
      <c r="V50" s="2">
        <v>101.4</v>
      </c>
      <c r="W50" s="2">
        <v>104.39999999999999</v>
      </c>
      <c r="X50" s="2">
        <v>79.500000000000014</v>
      </c>
      <c r="Y50" s="2">
        <v>36.5</v>
      </c>
      <c r="Z50" s="2">
        <v>27.4</v>
      </c>
      <c r="AA50" s="22">
        <v>49.79999999999999</v>
      </c>
      <c r="AB50" s="31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15"/>
      <c r="AF50" s="2">
        <v>2014</v>
      </c>
      <c r="AG50" s="2">
        <v>9.0966666666666658</v>
      </c>
      <c r="AH50" s="2">
        <v>10.86774193548387</v>
      </c>
      <c r="AI50" s="2">
        <v>9.1612903225806441</v>
      </c>
      <c r="AJ50" s="2">
        <v>4.8566666666666665</v>
      </c>
      <c r="AK50" s="2">
        <v>-0.4870967741935483</v>
      </c>
      <c r="AL50" s="2">
        <v>-4.6866666666666674</v>
      </c>
      <c r="AM50" s="22">
        <v>-6.7999999999999989</v>
      </c>
      <c r="AN50" s="21">
        <v>-16.383870967741938</v>
      </c>
      <c r="AO50" s="2">
        <v>-4.7142857142857135</v>
      </c>
      <c r="AP50" s="2">
        <v>-0.99354838709677429</v>
      </c>
      <c r="AQ50" s="2">
        <v>-0.12000000000000002</v>
      </c>
      <c r="AR50" s="2">
        <v>0.8774193548387097</v>
      </c>
      <c r="AS50" s="2">
        <v>5.2733333333333352</v>
      </c>
      <c r="AT50" s="2">
        <v>11.403225806451609</v>
      </c>
      <c r="AU50" s="2">
        <v>10.061290322580648</v>
      </c>
      <c r="AV50" s="2">
        <v>3.5766666666666667</v>
      </c>
      <c r="AW50" s="2">
        <v>-1.096774193548387</v>
      </c>
      <c r="AX50" s="2">
        <v>-2.8633333333333328</v>
      </c>
      <c r="AY50" s="22">
        <v>-4.7387096774193562</v>
      </c>
      <c r="AZ50" s="31">
        <f t="shared" si="3"/>
        <v>2.3451100870455655E-2</v>
      </c>
      <c r="BA50" s="15">
        <f t="shared" si="4"/>
        <v>8.338279569892471</v>
      </c>
      <c r="BB50" s="2">
        <f t="shared" si="5"/>
        <v>7.5786290322580641</v>
      </c>
    </row>
    <row r="51" spans="1:54" x14ac:dyDescent="0.25">
      <c r="A51" s="2">
        <v>2015</v>
      </c>
      <c r="B51" s="14">
        <v>1.1459999999999999</v>
      </c>
      <c r="C51" s="14">
        <v>0.94099999999999995</v>
      </c>
      <c r="D51" s="14">
        <v>1.1459999999999999</v>
      </c>
      <c r="H51" s="2">
        <v>2015</v>
      </c>
      <c r="I51" s="2">
        <v>43.900000000000013</v>
      </c>
      <c r="J51" s="2">
        <v>101.4</v>
      </c>
      <c r="K51" s="2">
        <v>104.39999999999999</v>
      </c>
      <c r="L51" s="2">
        <v>79.500000000000014</v>
      </c>
      <c r="M51" s="2">
        <v>36.5</v>
      </c>
      <c r="N51" s="2">
        <v>27.4</v>
      </c>
      <c r="O51" s="2">
        <v>49.79999999999999</v>
      </c>
      <c r="P51" s="21">
        <v>45.599999999999994</v>
      </c>
      <c r="Q51" s="2">
        <v>23.100000000000005</v>
      </c>
      <c r="R51" s="2">
        <v>38.5</v>
      </c>
      <c r="S51" s="2">
        <v>45.5</v>
      </c>
      <c r="T51" s="2">
        <v>38.9</v>
      </c>
      <c r="U51" s="2">
        <v>110.19999999999999</v>
      </c>
      <c r="V51" s="2">
        <v>113.80000000000001</v>
      </c>
      <c r="W51" s="2">
        <v>55.8</v>
      </c>
      <c r="X51" s="2">
        <v>58.999999999999993</v>
      </c>
      <c r="Y51" s="2">
        <v>32.20000000000001</v>
      </c>
      <c r="Z51" s="2">
        <v>61.800000000000011</v>
      </c>
      <c r="AA51" s="22">
        <v>61.2</v>
      </c>
      <c r="AB51" s="31">
        <f t="shared" si="0"/>
        <v>685.60000000000014</v>
      </c>
      <c r="AC51" s="15">
        <f t="shared" si="1"/>
        <v>224</v>
      </c>
      <c r="AD51" s="15">
        <f t="shared" si="2"/>
        <v>377.7</v>
      </c>
      <c r="AE51" s="15"/>
      <c r="AF51" s="2">
        <v>2015</v>
      </c>
      <c r="AG51" s="2">
        <v>5.2733333333333352</v>
      </c>
      <c r="AH51" s="2">
        <v>11.403225806451609</v>
      </c>
      <c r="AI51" s="2">
        <v>10.061290322580648</v>
      </c>
      <c r="AJ51" s="2">
        <v>3.5766666666666667</v>
      </c>
      <c r="AK51" s="2">
        <v>-1.096774193548387</v>
      </c>
      <c r="AL51" s="2">
        <v>-2.8633333333333328</v>
      </c>
      <c r="AM51" s="22">
        <v>-4.7387096774193562</v>
      </c>
      <c r="AN51" s="21">
        <v>-13.761290322580647</v>
      </c>
      <c r="AO51" s="2">
        <v>-5.9285714285714279</v>
      </c>
      <c r="AP51" s="2">
        <v>-5.1612903225806021E-2</v>
      </c>
      <c r="AQ51" s="2">
        <v>-2.1866666666666674</v>
      </c>
      <c r="AR51" s="2">
        <v>2.4225806451612906</v>
      </c>
      <c r="AS51" s="2">
        <v>6.75</v>
      </c>
      <c r="AT51" s="2">
        <v>8.4967741935483865</v>
      </c>
      <c r="AU51" s="2">
        <v>8.7612903225806456</v>
      </c>
      <c r="AV51" s="2">
        <v>5.9299999999999988</v>
      </c>
      <c r="AW51" s="2">
        <v>-0.66774193548387084</v>
      </c>
      <c r="AX51" s="2">
        <v>-1.8066666666666669</v>
      </c>
      <c r="AY51" s="22">
        <v>-6.9677419354838719</v>
      </c>
      <c r="AZ51" s="31">
        <f t="shared" si="3"/>
        <v>8.25294418842802E-2</v>
      </c>
      <c r="BA51" s="15">
        <f t="shared" si="4"/>
        <v>7.6233870967741932</v>
      </c>
      <c r="BB51" s="2">
        <f t="shared" si="5"/>
        <v>7.4845161290322579</v>
      </c>
    </row>
    <row r="52" spans="1:54" x14ac:dyDescent="0.25">
      <c r="A52" s="2">
        <v>2016</v>
      </c>
      <c r="B52" s="14">
        <v>1.35</v>
      </c>
      <c r="C52" s="14">
        <v>1.1639999999999999</v>
      </c>
      <c r="D52" s="14">
        <v>1.35</v>
      </c>
      <c r="H52" s="2">
        <v>2016</v>
      </c>
      <c r="I52" s="2">
        <v>110.19999999999999</v>
      </c>
      <c r="J52" s="2">
        <v>113.80000000000001</v>
      </c>
      <c r="K52" s="2">
        <v>55.8</v>
      </c>
      <c r="L52" s="2">
        <v>58.999999999999993</v>
      </c>
      <c r="M52" s="2">
        <v>32.20000000000001</v>
      </c>
      <c r="N52" s="2">
        <v>61.800000000000011</v>
      </c>
      <c r="O52" s="2">
        <v>61.2</v>
      </c>
      <c r="P52" s="21">
        <v>38.700000000000003</v>
      </c>
      <c r="Q52" s="2">
        <v>71.100000000000009</v>
      </c>
      <c r="R52" s="2">
        <v>12.700000000000001</v>
      </c>
      <c r="S52" s="2">
        <v>37.899999999999991</v>
      </c>
      <c r="T52" s="2">
        <v>17.099999999999998</v>
      </c>
      <c r="U52" s="2">
        <v>71.299999999999983</v>
      </c>
      <c r="V52" s="2">
        <v>78.099999999999994</v>
      </c>
      <c r="W52" s="2">
        <v>118.99999999999999</v>
      </c>
      <c r="X52" s="2">
        <v>64.2</v>
      </c>
      <c r="Y52" s="2">
        <v>18.8</v>
      </c>
      <c r="Z52" s="2">
        <v>55.199999999999989</v>
      </c>
      <c r="AA52" s="22">
        <v>44.8</v>
      </c>
      <c r="AB52" s="31">
        <f>SUM(P52:AA52)</f>
        <v>628.89999999999986</v>
      </c>
      <c r="AC52" s="15">
        <f t="shared" si="1"/>
        <v>149.39999999999998</v>
      </c>
      <c r="AD52" s="15">
        <f t="shared" si="2"/>
        <v>349.69999999999993</v>
      </c>
      <c r="AE52" s="15"/>
      <c r="AF52" s="2">
        <v>2016</v>
      </c>
      <c r="AG52" s="2">
        <v>6.75</v>
      </c>
      <c r="AH52" s="2">
        <v>8.4967741935483865</v>
      </c>
      <c r="AI52" s="2">
        <v>8.7612903225806456</v>
      </c>
      <c r="AJ52" s="2">
        <v>5.9299999999999988</v>
      </c>
      <c r="AK52" s="2">
        <v>-0.66774193548387084</v>
      </c>
      <c r="AL52" s="2">
        <v>-1.8066666666666669</v>
      </c>
      <c r="AM52" s="22">
        <v>-6.9677419354838719</v>
      </c>
      <c r="AN52" s="21">
        <v>-18.951612903225808</v>
      </c>
      <c r="AO52" s="2">
        <v>-1.8068965517241382</v>
      </c>
      <c r="AP52" s="2">
        <v>-1.8193548387096781</v>
      </c>
      <c r="AQ52" s="2">
        <v>-0.99999999999999978</v>
      </c>
      <c r="AR52" s="2">
        <v>3.9806451612903229</v>
      </c>
      <c r="AS52" s="2">
        <v>7.3566666666666674</v>
      </c>
      <c r="AT52" s="2">
        <v>12.938709677419354</v>
      </c>
      <c r="AU52" s="2">
        <v>9.5161290322580641</v>
      </c>
      <c r="AV52" s="2">
        <v>5.0466666666666677</v>
      </c>
      <c r="AW52" s="2">
        <v>6.4516129032257605E-3</v>
      </c>
      <c r="AX52" s="2">
        <v>-0.60666666666666635</v>
      </c>
      <c r="AY52" s="22">
        <v>-3.487096774193549</v>
      </c>
      <c r="AZ52" s="31">
        <f t="shared" si="3"/>
        <v>0.93113675689037201</v>
      </c>
      <c r="BA52" s="15">
        <f t="shared" si="4"/>
        <v>10.147688172043011</v>
      </c>
      <c r="BB52" s="2">
        <f t="shared" si="5"/>
        <v>8.7145430107526884</v>
      </c>
    </row>
    <row r="53" spans="1:54" x14ac:dyDescent="0.25">
      <c r="A53" s="2">
        <v>2017</v>
      </c>
      <c r="B53" s="14">
        <v>1.55</v>
      </c>
      <c r="C53" s="14">
        <v>1.1559999999999999</v>
      </c>
      <c r="D53" s="14">
        <v>1.55</v>
      </c>
      <c r="H53" s="2">
        <v>2017</v>
      </c>
      <c r="I53" s="2">
        <v>71.299999999999983</v>
      </c>
      <c r="J53" s="2">
        <v>78.099999999999994</v>
      </c>
      <c r="K53" s="2">
        <v>118.99999999999999</v>
      </c>
      <c r="L53" s="2">
        <v>64.2</v>
      </c>
      <c r="M53" s="2">
        <v>18.8</v>
      </c>
      <c r="N53" s="2">
        <v>55.199999999999989</v>
      </c>
      <c r="O53" s="2">
        <v>44.8</v>
      </c>
      <c r="P53" s="21">
        <v>26.899999999999995</v>
      </c>
      <c r="Q53" s="2">
        <v>17.200000000000003</v>
      </c>
      <c r="R53" s="2">
        <v>46.8</v>
      </c>
      <c r="S53" s="2">
        <v>24.799999999999997</v>
      </c>
      <c r="T53" s="2">
        <v>22.799999999999997</v>
      </c>
      <c r="U53" s="2">
        <v>46.400000000000006</v>
      </c>
      <c r="V53" s="2">
        <v>57.3</v>
      </c>
      <c r="W53" s="2">
        <v>177.90000000000003</v>
      </c>
      <c r="X53" s="2">
        <v>44.5</v>
      </c>
      <c r="Y53" s="2">
        <v>66.700000000000017</v>
      </c>
      <c r="Z53" s="2">
        <v>51.4</v>
      </c>
      <c r="AA53" s="22">
        <v>84.4</v>
      </c>
      <c r="AB53" s="31">
        <f t="shared" si="0"/>
        <v>667.1</v>
      </c>
      <c r="AC53" s="15">
        <f t="shared" si="1"/>
        <v>103.7</v>
      </c>
      <c r="AD53" s="15">
        <f t="shared" si="2"/>
        <v>348.90000000000003</v>
      </c>
      <c r="AE53" s="15"/>
      <c r="AF53" s="2">
        <v>2017</v>
      </c>
      <c r="AG53" s="2">
        <v>7.3566666666666674</v>
      </c>
      <c r="AH53" s="2">
        <v>12.938709677419354</v>
      </c>
      <c r="AI53" s="2">
        <v>9.5161290322580641</v>
      </c>
      <c r="AJ53" s="2">
        <v>5.0466666666666677</v>
      </c>
      <c r="AK53" s="2">
        <v>6.4516129032257605E-3</v>
      </c>
      <c r="AL53" s="2">
        <v>-0.60666666666666635</v>
      </c>
      <c r="AM53" s="22">
        <v>-3.487096774193549</v>
      </c>
      <c r="AN53" s="23">
        <v>-6.3032258064516133</v>
      </c>
      <c r="AO53" s="2">
        <v>-7.7392857142857139</v>
      </c>
      <c r="AP53" s="2">
        <v>2.4967741935483869</v>
      </c>
      <c r="AQ53" s="2">
        <v>1.4833333333333336</v>
      </c>
      <c r="AR53" s="2">
        <v>-0.65806451612903227</v>
      </c>
      <c r="AS53" s="2">
        <v>4.4200000000000008</v>
      </c>
      <c r="AT53" s="2">
        <v>9.758064516129032</v>
      </c>
      <c r="AU53" s="2">
        <v>8.8354838709677406</v>
      </c>
      <c r="AV53" s="2">
        <v>3.8433333333333333</v>
      </c>
      <c r="AW53" s="2">
        <v>1.3483870967741935</v>
      </c>
      <c r="AX53" s="2">
        <v>-0.4599999999999998</v>
      </c>
      <c r="AY53" s="4">
        <v>-6.4612903225806457</v>
      </c>
      <c r="AZ53" s="31">
        <f t="shared" si="3"/>
        <v>0.88029249871991799</v>
      </c>
      <c r="BA53" s="15">
        <f t="shared" si="4"/>
        <v>7.0890322580645169</v>
      </c>
      <c r="BB53" s="2">
        <f t="shared" si="5"/>
        <v>6.7142204301075274</v>
      </c>
    </row>
    <row r="54" spans="1:54" x14ac:dyDescent="0.25">
      <c r="A54" s="2">
        <v>2018</v>
      </c>
      <c r="B54" s="14">
        <v>1.3240000000000001</v>
      </c>
      <c r="C54" s="14">
        <v>0.84699999999999998</v>
      </c>
      <c r="D54" s="14">
        <v>1.3240000000000001</v>
      </c>
      <c r="H54" s="2">
        <v>2018</v>
      </c>
      <c r="I54" s="2">
        <v>46.400000000000006</v>
      </c>
      <c r="J54" s="2">
        <v>57.3</v>
      </c>
      <c r="K54" s="2">
        <v>177.90000000000003</v>
      </c>
      <c r="L54" s="2">
        <v>44.5</v>
      </c>
      <c r="M54" s="2">
        <v>66.700000000000017</v>
      </c>
      <c r="N54" s="2">
        <v>51.4</v>
      </c>
      <c r="O54" s="2">
        <v>84.4</v>
      </c>
      <c r="P54" s="21">
        <v>62.300000000000004</v>
      </c>
      <c r="Q54" s="2">
        <v>11.3</v>
      </c>
      <c r="R54" s="2">
        <v>16.400000000000002</v>
      </c>
      <c r="S54" s="2">
        <v>29.400000000000002</v>
      </c>
      <c r="T54" s="2">
        <v>34.6</v>
      </c>
      <c r="U54" s="2">
        <v>86.7</v>
      </c>
      <c r="V54" s="2">
        <v>30.200000000000003</v>
      </c>
      <c r="W54" s="2">
        <v>45.7</v>
      </c>
      <c r="X54" s="2">
        <v>52.999999999999993</v>
      </c>
      <c r="Y54" s="2">
        <v>23.9</v>
      </c>
      <c r="Z54" s="2">
        <v>29.000000000000004</v>
      </c>
      <c r="AA54" s="22">
        <v>32.699999999999996</v>
      </c>
      <c r="AB54" s="31">
        <f t="shared" si="0"/>
        <v>455.2</v>
      </c>
      <c r="AC54" s="15">
        <f t="shared" si="1"/>
        <v>116.9</v>
      </c>
      <c r="AD54" s="15">
        <f t="shared" si="2"/>
        <v>250.2</v>
      </c>
      <c r="AE54" s="15"/>
      <c r="AF54" s="2">
        <v>2018</v>
      </c>
      <c r="AG54" s="2">
        <v>4.4200000000000008</v>
      </c>
      <c r="AH54" s="2">
        <v>9.758064516129032</v>
      </c>
      <c r="AI54" s="2">
        <v>8.8354838709677406</v>
      </c>
      <c r="AJ54" s="2">
        <v>3.8433333333333333</v>
      </c>
      <c r="AK54" s="2">
        <v>1.3483870967741935</v>
      </c>
      <c r="AL54" s="2">
        <v>-0.4599999999999998</v>
      </c>
      <c r="AM54" s="4">
        <v>-6.4612903225806457</v>
      </c>
      <c r="AN54" s="23">
        <v>-5.8516129032258073</v>
      </c>
      <c r="AO54" s="2">
        <v>-13.239285714285716</v>
      </c>
      <c r="AP54" s="2">
        <v>-3.3451612903225807</v>
      </c>
      <c r="AQ54" s="2">
        <v>-3.589999999999999</v>
      </c>
      <c r="AR54" s="2">
        <v>3.3419354838709672</v>
      </c>
      <c r="AS54" s="2">
        <v>6.4866666666666664</v>
      </c>
      <c r="AT54" s="2">
        <v>11.932258064516128</v>
      </c>
      <c r="AU54" s="2">
        <v>10.032258064516126</v>
      </c>
      <c r="AV54" s="2">
        <v>4.9966666666666661</v>
      </c>
      <c r="AW54" s="2">
        <v>-1.4806451612903226</v>
      </c>
      <c r="AX54" s="2">
        <v>-0.94666666666666643</v>
      </c>
      <c r="AY54" s="4">
        <v>-5.5290322580645155</v>
      </c>
      <c r="AZ54" s="31">
        <f t="shared" si="3"/>
        <v>0.23394841269841224</v>
      </c>
      <c r="BA54" s="15">
        <f t="shared" si="4"/>
        <v>9.2094623655913974</v>
      </c>
      <c r="BB54" s="2">
        <f t="shared" si="5"/>
        <v>8.3619623655913955</v>
      </c>
    </row>
    <row r="55" spans="1:54" x14ac:dyDescent="0.25">
      <c r="A55" s="2">
        <v>2019</v>
      </c>
      <c r="B55" s="14">
        <v>1.131</v>
      </c>
      <c r="C55" s="14">
        <v>0.76500000000000001</v>
      </c>
      <c r="D55" s="14">
        <v>1.131</v>
      </c>
      <c r="H55" s="2">
        <v>2019</v>
      </c>
      <c r="I55" s="2">
        <v>86.7</v>
      </c>
      <c r="J55" s="2">
        <v>30.200000000000003</v>
      </c>
      <c r="K55" s="2">
        <v>45.7</v>
      </c>
      <c r="L55" s="2">
        <v>52.999999999999993</v>
      </c>
      <c r="M55" s="2">
        <v>23.9</v>
      </c>
      <c r="N55" s="2">
        <v>29.000000000000004</v>
      </c>
      <c r="O55" s="2">
        <v>32.699999999999996</v>
      </c>
      <c r="P55" s="21">
        <v>47.400000000000013</v>
      </c>
      <c r="Q55" s="2">
        <v>65.2</v>
      </c>
      <c r="R55" s="2">
        <v>49.3</v>
      </c>
      <c r="S55" s="2">
        <v>5.5</v>
      </c>
      <c r="T55" s="2">
        <v>59.400000000000006</v>
      </c>
      <c r="U55" s="2">
        <v>76.100000000000009</v>
      </c>
      <c r="V55" s="2">
        <v>77.700000000000017</v>
      </c>
      <c r="W55" s="2">
        <v>30.8</v>
      </c>
      <c r="X55" s="2">
        <v>27.900000000000006</v>
      </c>
      <c r="Y55" s="2">
        <v>58.3</v>
      </c>
      <c r="Z55" s="2">
        <v>72.3</v>
      </c>
      <c r="AA55" s="22">
        <v>82.1</v>
      </c>
      <c r="AB55" s="31">
        <f t="shared" si="0"/>
        <v>652.00000000000011</v>
      </c>
      <c r="AC55" s="15">
        <f t="shared" si="1"/>
        <v>153.80000000000001</v>
      </c>
      <c r="AD55" s="15">
        <f t="shared" si="2"/>
        <v>271.90000000000003</v>
      </c>
      <c r="AE55" s="15"/>
      <c r="AF55" s="2">
        <v>2019</v>
      </c>
      <c r="AG55" s="2">
        <v>6.4866666666666664</v>
      </c>
      <c r="AH55" s="2">
        <v>11.932258064516128</v>
      </c>
      <c r="AI55" s="2">
        <v>10.032258064516126</v>
      </c>
      <c r="AJ55" s="2">
        <v>4.9966666666666661</v>
      </c>
      <c r="AK55" s="2">
        <v>-1.4806451612903226</v>
      </c>
      <c r="AL55" s="2">
        <v>-0.94666666666666643</v>
      </c>
      <c r="AM55" s="4">
        <v>-5.5290322580645155</v>
      </c>
      <c r="AN55" s="23">
        <v>-11.074193548387095</v>
      </c>
      <c r="AO55" s="2">
        <v>-9.8928571428571406</v>
      </c>
      <c r="AP55" s="2">
        <v>-7.4838709677419368</v>
      </c>
      <c r="AQ55" s="2">
        <v>-1.3033333333333332</v>
      </c>
      <c r="AR55" s="2">
        <v>1.6290322580645158</v>
      </c>
      <c r="AS55" s="2">
        <v>6.6366666666666658</v>
      </c>
      <c r="AT55" s="2">
        <v>8.9709677419354836</v>
      </c>
      <c r="AU55" s="2">
        <v>8.7838709677419367</v>
      </c>
      <c r="AV55" s="2">
        <v>4.4099999999999993</v>
      </c>
      <c r="AW55" s="2">
        <v>3.5483870967741811E-2</v>
      </c>
      <c r="AX55" s="2">
        <v>-0.14333333333333323</v>
      </c>
      <c r="AY55" s="4">
        <v>-1.332258064516129</v>
      </c>
      <c r="AZ55" s="31">
        <f t="shared" si="3"/>
        <v>-6.3652073732718681E-2</v>
      </c>
      <c r="BA55" s="15">
        <f t="shared" si="4"/>
        <v>7.8038172043010743</v>
      </c>
      <c r="BB55" s="2">
        <f t="shared" si="5"/>
        <v>7.2003763440860213</v>
      </c>
    </row>
    <row r="56" spans="1:54" x14ac:dyDescent="0.25">
      <c r="A56" s="2">
        <v>2020</v>
      </c>
      <c r="B56" s="14">
        <v>1.319</v>
      </c>
      <c r="C56" s="14">
        <v>1.151</v>
      </c>
      <c r="D56" s="14">
        <v>1.319</v>
      </c>
      <c r="H56" s="2">
        <v>2020</v>
      </c>
      <c r="I56" s="2">
        <v>76.100000000000009</v>
      </c>
      <c r="J56" s="2">
        <v>77.700000000000017</v>
      </c>
      <c r="K56" s="2">
        <v>30.8</v>
      </c>
      <c r="L56" s="2">
        <v>27.900000000000006</v>
      </c>
      <c r="M56" s="2">
        <v>58.3</v>
      </c>
      <c r="N56" s="2">
        <v>72.3</v>
      </c>
      <c r="O56" s="2">
        <v>82.1</v>
      </c>
      <c r="P56" s="21">
        <v>51.100000000000009</v>
      </c>
      <c r="Q56" s="2">
        <v>52.099999999999994</v>
      </c>
      <c r="R56" s="2">
        <v>42.5</v>
      </c>
      <c r="S56" s="2">
        <v>40.9</v>
      </c>
      <c r="T56" s="2">
        <v>33.699999999999996</v>
      </c>
      <c r="U56" s="2">
        <v>34.300000000000004</v>
      </c>
      <c r="V56" s="2">
        <v>92.6</v>
      </c>
      <c r="W56" s="2">
        <v>57.2</v>
      </c>
      <c r="X56" s="2">
        <v>42.5</v>
      </c>
      <c r="Y56" s="2">
        <v>69.3</v>
      </c>
      <c r="Z56" s="2">
        <v>70.199999999999989</v>
      </c>
      <c r="AA56" s="22">
        <v>36.199999999999996</v>
      </c>
      <c r="AB56" s="31">
        <f t="shared" si="0"/>
        <v>622.59999999999991</v>
      </c>
      <c r="AC56" s="15">
        <f t="shared" si="1"/>
        <v>126.9</v>
      </c>
      <c r="AD56" s="15">
        <f t="shared" si="2"/>
        <v>260.3</v>
      </c>
      <c r="AE56" s="15"/>
      <c r="AF56" s="2">
        <v>2020</v>
      </c>
      <c r="AG56" s="2">
        <v>6.6366666666666658</v>
      </c>
      <c r="AH56" s="2">
        <v>8.9709677419354836</v>
      </c>
      <c r="AI56" s="2">
        <v>8.7838709677419367</v>
      </c>
      <c r="AJ56" s="2">
        <v>4.4099999999999993</v>
      </c>
      <c r="AK56" s="2">
        <v>3.5483870967741811E-2</v>
      </c>
      <c r="AL56" s="2">
        <v>-0.14333333333333323</v>
      </c>
      <c r="AM56" s="4">
        <v>-1.332258064516129</v>
      </c>
      <c r="AN56" s="23">
        <v>-8.6548387096774189</v>
      </c>
      <c r="AO56" s="2">
        <v>-4.3241379310344827</v>
      </c>
      <c r="AP56" s="2">
        <v>1.3870967741935485</v>
      </c>
      <c r="AQ56" s="2">
        <v>0.12666666666666668</v>
      </c>
      <c r="AR56" s="2">
        <v>-0.37741935483871009</v>
      </c>
      <c r="AS56" s="2">
        <v>8.9433333333333334</v>
      </c>
      <c r="AT56" s="2">
        <v>10.977419354838709</v>
      </c>
      <c r="AU56" s="2">
        <v>8.1</v>
      </c>
      <c r="AV56" s="2">
        <v>4.1100000000000003</v>
      </c>
      <c r="AW56" s="2">
        <v>1.5774193548387101</v>
      </c>
      <c r="AX56" s="2">
        <v>-0.35666666666666663</v>
      </c>
      <c r="AY56" s="4">
        <v>-4.5774193548387094</v>
      </c>
      <c r="AZ56" s="31">
        <f>AVERAGE(AN56:AY56)</f>
        <v>1.410954455567915</v>
      </c>
      <c r="BA56" s="15">
        <f t="shared" si="4"/>
        <v>9.960376344086022</v>
      </c>
      <c r="BB56" s="2">
        <f t="shared" si="5"/>
        <v>8.0326881720430112</v>
      </c>
    </row>
    <row r="57" spans="1:54" x14ac:dyDescent="0.25">
      <c r="A57" s="2">
        <v>2021</v>
      </c>
      <c r="B57" s="14">
        <v>1.4530000000000001</v>
      </c>
      <c r="C57" s="14">
        <v>1.1020000000000001</v>
      </c>
      <c r="D57" s="14">
        <v>1.4530000000000001</v>
      </c>
      <c r="H57" s="2">
        <v>2021</v>
      </c>
      <c r="I57" s="2">
        <v>34.300000000000004</v>
      </c>
      <c r="J57" s="2">
        <v>92.6</v>
      </c>
      <c r="K57" s="2">
        <v>57.2</v>
      </c>
      <c r="L57" s="2">
        <v>42.5</v>
      </c>
      <c r="M57" s="2">
        <v>69.3</v>
      </c>
      <c r="N57" s="2">
        <v>70.199999999999989</v>
      </c>
      <c r="O57" s="2">
        <v>36.199999999999996</v>
      </c>
      <c r="P57" s="21">
        <v>42.999999999999993</v>
      </c>
      <c r="Q57" s="2">
        <v>24.5</v>
      </c>
      <c r="R57" s="2">
        <v>21.399999999999995</v>
      </c>
      <c r="S57" s="2">
        <v>48.800000000000004</v>
      </c>
      <c r="T57" s="2">
        <v>22.5</v>
      </c>
      <c r="U57" s="2">
        <v>119.3</v>
      </c>
      <c r="V57" s="2">
        <v>37.099999999999994</v>
      </c>
      <c r="W57" s="2">
        <v>115.7</v>
      </c>
      <c r="X57" s="2">
        <v>78.3</v>
      </c>
      <c r="Y57" s="2">
        <v>79.199999999999989</v>
      </c>
      <c r="Z57" s="2">
        <v>45.100000000000016</v>
      </c>
      <c r="AA57" s="22">
        <v>54.099999999999994</v>
      </c>
      <c r="AB57" s="31">
        <f t="shared" si="0"/>
        <v>689</v>
      </c>
      <c r="AC57" s="15">
        <f t="shared" si="1"/>
        <v>156.39999999999998</v>
      </c>
      <c r="AD57" s="15">
        <f t="shared" si="2"/>
        <v>372.90000000000003</v>
      </c>
      <c r="AE57" s="15"/>
      <c r="AF57" s="2">
        <v>2021</v>
      </c>
      <c r="AG57" s="2">
        <v>8.9433333333333334</v>
      </c>
      <c r="AH57" s="2">
        <v>10.977419354838709</v>
      </c>
      <c r="AI57" s="2">
        <v>8.1</v>
      </c>
      <c r="AJ57" s="2">
        <v>4.1100000000000003</v>
      </c>
      <c r="AK57" s="2">
        <v>1.5774193548387101</v>
      </c>
      <c r="AL57" s="2">
        <v>-0.35666666666666663</v>
      </c>
      <c r="AM57" s="4">
        <v>-4.5774193548387094</v>
      </c>
      <c r="AN57" s="23">
        <v>-12.058064516129031</v>
      </c>
      <c r="AO57" s="2">
        <v>-17.460714285714289</v>
      </c>
      <c r="AP57" s="2">
        <v>-5.6741935483870973</v>
      </c>
      <c r="AQ57" s="2">
        <v>-1.8199999999999998</v>
      </c>
      <c r="AR57" s="2">
        <v>1.0999999999999999</v>
      </c>
      <c r="AS57" s="2">
        <v>9.086666666666666</v>
      </c>
      <c r="AT57" s="2">
        <v>10.996774193548386</v>
      </c>
      <c r="AU57" s="2">
        <v>7.9258064516129041</v>
      </c>
      <c r="AV57" s="2">
        <v>2.1600000000000006</v>
      </c>
      <c r="AW57" s="2">
        <v>1.9387096774193546</v>
      </c>
      <c r="AX57" s="2">
        <v>-5.8</v>
      </c>
      <c r="AY57" s="4">
        <v>-10.877419354838711</v>
      </c>
      <c r="AZ57" s="31">
        <f t="shared" si="3"/>
        <v>-1.7068695596518175</v>
      </c>
      <c r="BA57" s="15">
        <f t="shared" si="4"/>
        <v>10.041720430107526</v>
      </c>
      <c r="BB57" s="2">
        <f t="shared" si="5"/>
        <v>7.542311827956989</v>
      </c>
    </row>
    <row r="58" spans="1:54" x14ac:dyDescent="0.25">
      <c r="B58" s="14"/>
      <c r="C58" s="14"/>
      <c r="D58" s="14"/>
      <c r="P58" s="24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31"/>
      <c r="AC58" s="31"/>
      <c r="AD58" s="2">
        <f>AVERAGE(AD2:AD57)</f>
        <v>283.59285714285716</v>
      </c>
      <c r="AN58" s="27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8"/>
      <c r="AZ58" s="31"/>
      <c r="BA58" s="31"/>
      <c r="BB58" s="2">
        <f>AVERAGE(BB2:BB57)</f>
        <v>7.2443783602150527</v>
      </c>
    </row>
    <row r="59" spans="1:54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5"/>
      <c r="BA59" s="15"/>
    </row>
    <row r="60" spans="1:54" x14ac:dyDescent="0.25">
      <c r="AB60" s="18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2" t="s">
        <v>38</v>
      </c>
      <c r="AB61" s="18"/>
    </row>
    <row r="62" spans="1:54" x14ac:dyDescent="0.25">
      <c r="H62" s="2" t="s">
        <v>25</v>
      </c>
      <c r="I62" s="2">
        <f>CORREL($B$2:$B$57,I2:I57)</f>
        <v>0.17348089125406205</v>
      </c>
      <c r="J62" s="2">
        <f t="shared" ref="J62:O62" si="6">CORREL($B$2:$B$57,J2:J57)</f>
        <v>0.16514022506428894</v>
      </c>
      <c r="K62" s="2">
        <f t="shared" si="6"/>
        <v>0.30140628349143406</v>
      </c>
      <c r="L62" s="2">
        <f t="shared" si="6"/>
        <v>9.9404266528812332E-2</v>
      </c>
      <c r="M62" s="2">
        <f t="shared" si="6"/>
        <v>2.3195438542159823E-2</v>
      </c>
      <c r="N62" s="2">
        <f t="shared" si="6"/>
        <v>6.4927630845118198E-2</v>
      </c>
      <c r="O62" s="2">
        <f t="shared" si="6"/>
        <v>0.35275049065591735</v>
      </c>
      <c r="P62" s="2">
        <f>CORREL($B$2:$B$57,P2:P57)</f>
        <v>0.19136811204426019</v>
      </c>
      <c r="Q62" s="2">
        <f>CORREL($B$2:$B$57,Q2:Q57)</f>
        <v>7.5394052026376945E-2</v>
      </c>
      <c r="R62" s="2">
        <f t="shared" ref="R62:Y62" si="7">CORREL($B$2:$B$57,R2:R57)</f>
        <v>3.8267295230599539E-2</v>
      </c>
      <c r="S62" s="2">
        <f t="shared" si="7"/>
        <v>0.15409328108282908</v>
      </c>
      <c r="T62" s="2">
        <f t="shared" si="7"/>
        <v>7.9261848330818091E-2</v>
      </c>
      <c r="U62" s="2">
        <f t="shared" si="7"/>
        <v>0.28606326655428443</v>
      </c>
      <c r="V62" s="2">
        <f t="shared" si="7"/>
        <v>-8.5961966533914608E-2</v>
      </c>
      <c r="W62" s="2">
        <f t="shared" si="7"/>
        <v>0.39245385548906248</v>
      </c>
      <c r="X62" s="2">
        <f t="shared" si="7"/>
        <v>0.13520915376281356</v>
      </c>
      <c r="Y62" s="2">
        <f t="shared" si="7"/>
        <v>7.0998174950748311E-2</v>
      </c>
      <c r="Z62" s="2">
        <f>CORREL($B$2:$B$57,AC2:AC57)</f>
        <v>0.11531009660061235</v>
      </c>
      <c r="AB62" s="18"/>
    </row>
    <row r="63" spans="1:54" x14ac:dyDescent="0.25">
      <c r="H63" s="2" t="s">
        <v>26</v>
      </c>
      <c r="I63" s="2">
        <f>CORREL($B$2:$B$57,AG2:AG57)</f>
        <v>-4.6965037309237588E-2</v>
      </c>
      <c r="J63" s="2">
        <f t="shared" ref="J63:O63" si="8">CORREL($B$2:$B$57,AH2:AH57)</f>
        <v>0.2639850088943686</v>
      </c>
      <c r="K63" s="2">
        <f t="shared" si="8"/>
        <v>0.24210593691373575</v>
      </c>
      <c r="L63" s="2">
        <f t="shared" si="8"/>
        <v>0.34515037371479518</v>
      </c>
      <c r="M63" s="2">
        <f t="shared" si="8"/>
        <v>0.17916162287194898</v>
      </c>
      <c r="N63" s="2">
        <f t="shared" si="8"/>
        <v>0.2767619710105178</v>
      </c>
      <c r="O63" s="2">
        <f t="shared" si="8"/>
        <v>0.27198029557164716</v>
      </c>
      <c r="P63" s="2">
        <f>CORREL($B$2:$B$57,AN2:AN57)</f>
        <v>0.14468384889298894</v>
      </c>
      <c r="Q63" s="2">
        <f t="shared" ref="Q63:Y63" si="9">CORREL($B$2:$B$57,AO2:AO57)</f>
        <v>4.6983376059938561E-2</v>
      </c>
      <c r="R63" s="2">
        <f t="shared" si="9"/>
        <v>0.12435486579391518</v>
      </c>
      <c r="S63" s="2">
        <f t="shared" si="9"/>
        <v>-0.18045965421377411</v>
      </c>
      <c r="T63" s="2">
        <f t="shared" si="9"/>
        <v>0.34712249181057403</v>
      </c>
      <c r="U63" s="2">
        <f t="shared" si="9"/>
        <v>7.0928756982682056E-2</v>
      </c>
      <c r="V63" s="2">
        <f>CORREL($B$2:$B$57,AT2:AT57)</f>
        <v>0.35931294623425636</v>
      </c>
      <c r="W63" s="2">
        <f>CORREL($B$2:$B$57,AU2:AU57)</f>
        <v>0.2195705069853971</v>
      </c>
      <c r="X63" s="2">
        <f t="shared" si="9"/>
        <v>0.2864634685883492</v>
      </c>
      <c r="Y63" s="2">
        <f t="shared" si="9"/>
        <v>0.23782159797443708</v>
      </c>
      <c r="Z63" s="2">
        <f>CORREL($B$2:$B$57,BA2:BA57)</f>
        <v>0.27512148597382791</v>
      </c>
      <c r="AA63" s="2">
        <f>CORREL($B$2:$B$57,BB2:BB57)</f>
        <v>0.37268228280767401</v>
      </c>
      <c r="AB63" s="18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29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29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B69" s="18"/>
    </row>
    <row r="70" spans="7:28" x14ac:dyDescent="0.25">
      <c r="G70" s="2" t="s">
        <v>27</v>
      </c>
      <c r="H70" s="19">
        <f>MAX(I62:Y62)</f>
        <v>0.39245385548906248</v>
      </c>
      <c r="AB70" s="18"/>
    </row>
    <row r="71" spans="7:28" x14ac:dyDescent="0.25">
      <c r="G71" s="2" t="s">
        <v>28</v>
      </c>
      <c r="H71" s="20">
        <f>MIN(I62:Y62)</f>
        <v>-8.5961966533914608E-2</v>
      </c>
      <c r="AB71" s="18"/>
    </row>
    <row r="72" spans="7:28" x14ac:dyDescent="0.25">
      <c r="G72" s="2" t="s">
        <v>23</v>
      </c>
      <c r="H72" s="19">
        <f>MAX(I63:Y63)</f>
        <v>0.35931294623425636</v>
      </c>
      <c r="AB72" s="18"/>
    </row>
    <row r="73" spans="7:28" x14ac:dyDescent="0.25">
      <c r="G73" s="2" t="s">
        <v>24</v>
      </c>
      <c r="H73" s="20">
        <f>MIN(I63:Y63)</f>
        <v>-0.18045965421377411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0"/>
      <c r="C103" s="30"/>
      <c r="E103" s="30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0"/>
      <c r="C111" s="30"/>
      <c r="E111" s="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0"/>
      <c r="C119" s="30"/>
      <c r="E119" s="3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0"/>
      <c r="C127" s="30"/>
      <c r="E127" s="30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0"/>
      <c r="C135" s="30"/>
      <c r="E135" s="3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45" priority="4" bottom="1" rank="5"/>
    <cfRule type="top10" dxfId="44" priority="5" rank="5"/>
  </conditionalFormatting>
  <conditionalFormatting sqref="I66:Z66 I63:AA65 I69:Z69 I67:AA68">
    <cfRule type="top10" dxfId="43" priority="6" bottom="1" rank="5"/>
    <cfRule type="top10" dxfId="42" priority="7" rank="5"/>
  </conditionalFormatting>
  <conditionalFormatting sqref="AB86:AB87 I67:I69 I62:Z63 AA63 I66:Z66 I64:AA65 J69:Z69 J67:AA68">
    <cfRule type="top10" dxfId="41" priority="2" rank="5"/>
    <cfRule type="top10" dxfId="4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opLeftCell="G31" zoomScale="60" zoomScaleNormal="60" workbookViewId="0">
      <selection activeCell="L63" sqref="L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2" t="s">
        <v>40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3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36</v>
      </c>
      <c r="BB1" s="2" t="s">
        <v>38</v>
      </c>
    </row>
    <row r="2" spans="1:54" x14ac:dyDescent="0.25">
      <c r="A2" s="2">
        <v>1966</v>
      </c>
      <c r="B2" s="2">
        <v>0.71799999999999997</v>
      </c>
      <c r="C2" s="2">
        <v>0.38800000000000001</v>
      </c>
      <c r="D2" s="2">
        <v>0.71799999999999997</v>
      </c>
      <c r="F2" s="5"/>
      <c r="H2" s="2">
        <v>1966</v>
      </c>
      <c r="O2" s="2"/>
      <c r="P2" s="33">
        <v>31.299999999999997</v>
      </c>
      <c r="Q2">
        <v>26.2</v>
      </c>
      <c r="R2">
        <v>19.7</v>
      </c>
      <c r="S2">
        <v>15.8</v>
      </c>
      <c r="T2">
        <v>23.6</v>
      </c>
      <c r="U2">
        <v>93</v>
      </c>
      <c r="V2">
        <v>87.5</v>
      </c>
      <c r="W2">
        <v>90.3</v>
      </c>
      <c r="X2">
        <v>132.4</v>
      </c>
      <c r="Y2">
        <v>42.2</v>
      </c>
      <c r="Z2">
        <v>34.299999999999997</v>
      </c>
      <c r="AA2">
        <v>6.4</v>
      </c>
      <c r="AB2" s="37">
        <f t="shared" ref="AB2:AB57" si="0">SUM(P2:AA2)</f>
        <v>602.70000000000005</v>
      </c>
      <c r="AC2" s="15">
        <f>SUM(U2:V2)</f>
        <v>180.5</v>
      </c>
      <c r="AD2" s="15">
        <f>SUM(T2:X2)</f>
        <v>426.79999999999995</v>
      </c>
      <c r="AE2" s="15"/>
      <c r="AF2" s="2">
        <v>1966</v>
      </c>
      <c r="AM2" s="2"/>
      <c r="AN2" s="33">
        <v>-26.970967741935482</v>
      </c>
      <c r="AO2">
        <v>-37.696428571428577</v>
      </c>
      <c r="AP2">
        <v>-28.509677419354837</v>
      </c>
      <c r="AQ2">
        <v>-18.66</v>
      </c>
      <c r="AR2">
        <v>-5.4290322580645158</v>
      </c>
      <c r="AS2">
        <v>2.0896551724137931</v>
      </c>
      <c r="AT2">
        <v>9.9</v>
      </c>
      <c r="AU2">
        <v>5.9967741935483865</v>
      </c>
      <c r="AV2">
        <v>1.9700000000000009</v>
      </c>
      <c r="AW2">
        <v>-13.316129032258065</v>
      </c>
      <c r="AX2">
        <v>-17.23448275862069</v>
      </c>
      <c r="AY2">
        <v>-24.43870967741935</v>
      </c>
      <c r="AZ2" s="15">
        <f>AVERAGE(AN2:AY2)</f>
        <v>-12.69158317442661</v>
      </c>
      <c r="BA2" s="2">
        <f>AVERAGE(AS2:AT2)</f>
        <v>5.9948275862068972</v>
      </c>
      <c r="BB2" s="2">
        <f>AVERAGE(AS2:AV2)</f>
        <v>4.9891073414905458</v>
      </c>
    </row>
    <row r="3" spans="1:54" x14ac:dyDescent="0.25">
      <c r="A3" s="2">
        <v>1967</v>
      </c>
      <c r="B3" s="2">
        <v>1.01</v>
      </c>
      <c r="C3" s="2">
        <v>1.0469999999999999</v>
      </c>
      <c r="D3" s="2">
        <v>1.01</v>
      </c>
      <c r="F3" s="5"/>
      <c r="H3" s="2">
        <v>1967</v>
      </c>
      <c r="I3">
        <v>93</v>
      </c>
      <c r="J3">
        <v>87.5</v>
      </c>
      <c r="K3">
        <v>90.3</v>
      </c>
      <c r="L3">
        <v>132.4</v>
      </c>
      <c r="M3">
        <v>42.2</v>
      </c>
      <c r="N3">
        <v>34.299999999999997</v>
      </c>
      <c r="O3">
        <v>6.4</v>
      </c>
      <c r="P3" s="33">
        <v>19.2</v>
      </c>
      <c r="Q3">
        <v>6.3</v>
      </c>
      <c r="R3">
        <v>18.3</v>
      </c>
      <c r="S3">
        <v>33</v>
      </c>
      <c r="T3">
        <v>66.599999999999994</v>
      </c>
      <c r="U3">
        <v>86.4</v>
      </c>
      <c r="V3">
        <v>129.29999999999998</v>
      </c>
      <c r="W3">
        <v>36.4</v>
      </c>
      <c r="X3">
        <v>48.2</v>
      </c>
      <c r="Y3">
        <v>49.500000000000014</v>
      </c>
      <c r="Z3">
        <v>29.999999999999996</v>
      </c>
      <c r="AA3">
        <v>39.4</v>
      </c>
      <c r="AB3" s="37">
        <f t="shared" si="0"/>
        <v>562.59999999999991</v>
      </c>
      <c r="AC3" s="15">
        <f t="shared" ref="AC3:AC57" si="1">SUM(U3:V3)</f>
        <v>215.7</v>
      </c>
      <c r="AD3" s="15">
        <f t="shared" ref="AD3:AD57" si="2">SUM(T3:X3)</f>
        <v>366.89999999999992</v>
      </c>
      <c r="AE3" s="15"/>
      <c r="AF3" s="2">
        <v>1967</v>
      </c>
      <c r="AG3">
        <v>2.0896551724137931</v>
      </c>
      <c r="AH3">
        <v>9.9</v>
      </c>
      <c r="AI3">
        <v>5.9967741935483865</v>
      </c>
      <c r="AJ3">
        <v>1.9700000000000009</v>
      </c>
      <c r="AK3">
        <v>-13.316129032258065</v>
      </c>
      <c r="AL3">
        <v>-17.23448275862069</v>
      </c>
      <c r="AM3">
        <v>-24.43870967741935</v>
      </c>
      <c r="AN3" s="33">
        <v>-30.532258064516132</v>
      </c>
      <c r="AO3">
        <v>-26.632142857142849</v>
      </c>
      <c r="AP3">
        <v>-13.85161290322581</v>
      </c>
      <c r="AQ3">
        <v>-5.8428571428571434</v>
      </c>
      <c r="AR3">
        <v>-4.9451612903225817</v>
      </c>
      <c r="AS3">
        <v>3.9199999999999995</v>
      </c>
      <c r="AT3">
        <v>9.9354838709677384</v>
      </c>
      <c r="AU3">
        <v>5.719354838709676</v>
      </c>
      <c r="AV3">
        <v>0.86666666666666681</v>
      </c>
      <c r="AW3">
        <v>-3.9450000000000003</v>
      </c>
      <c r="AX3">
        <v>-9.82</v>
      </c>
      <c r="AY3">
        <v>-23.451612903225808</v>
      </c>
      <c r="AZ3" s="15">
        <f t="shared" ref="AZ3:AZ55" si="3">AVERAGE(AN3:AY3)</f>
        <v>-8.2149283154121857</v>
      </c>
      <c r="BA3" s="2">
        <f t="shared" ref="BA3:BA57" si="4">AVERAGE(AS3:AT3)</f>
        <v>6.9277419354838692</v>
      </c>
      <c r="BB3" s="2">
        <f t="shared" ref="BB3:BB57" si="5">AVERAGE(AS3:AV3)</f>
        <v>5.1103763440860206</v>
      </c>
    </row>
    <row r="4" spans="1:54" x14ac:dyDescent="0.25">
      <c r="A4" s="2">
        <v>1968</v>
      </c>
      <c r="B4" s="2">
        <v>0.52</v>
      </c>
      <c r="C4" s="2">
        <v>0.57499999999999996</v>
      </c>
      <c r="D4" s="2">
        <v>0.52</v>
      </c>
      <c r="F4" s="5"/>
      <c r="H4" s="2">
        <v>1968</v>
      </c>
      <c r="I4">
        <v>86.4</v>
      </c>
      <c r="J4">
        <v>129.29999999999998</v>
      </c>
      <c r="K4">
        <v>36.4</v>
      </c>
      <c r="L4">
        <v>48.2</v>
      </c>
      <c r="M4">
        <v>49.500000000000014</v>
      </c>
      <c r="N4">
        <v>29.999999999999996</v>
      </c>
      <c r="O4">
        <v>39.4</v>
      </c>
      <c r="P4" s="33">
        <v>17.899999999999995</v>
      </c>
      <c r="Q4">
        <v>26.1</v>
      </c>
      <c r="R4">
        <v>39.399999999999991</v>
      </c>
      <c r="S4">
        <v>23.1</v>
      </c>
      <c r="T4">
        <v>26.900000000000002</v>
      </c>
      <c r="U4">
        <v>30.9</v>
      </c>
      <c r="V4">
        <v>127.20000000000003</v>
      </c>
      <c r="W4">
        <v>69</v>
      </c>
      <c r="X4">
        <v>34.1</v>
      </c>
      <c r="Y4">
        <v>30.8</v>
      </c>
      <c r="Z4">
        <v>10.799999999999999</v>
      </c>
      <c r="AA4">
        <v>14.500000000000002</v>
      </c>
      <c r="AB4" s="37">
        <f t="shared" si="0"/>
        <v>450.7000000000001</v>
      </c>
      <c r="AC4" s="15">
        <f t="shared" si="1"/>
        <v>158.10000000000002</v>
      </c>
      <c r="AD4" s="15">
        <f t="shared" si="2"/>
        <v>288.10000000000002</v>
      </c>
      <c r="AE4" s="15"/>
      <c r="AF4" s="2">
        <v>1968</v>
      </c>
      <c r="AG4">
        <v>3.9199999999999995</v>
      </c>
      <c r="AH4">
        <v>9.9354838709677384</v>
      </c>
      <c r="AI4">
        <v>5.719354838709676</v>
      </c>
      <c r="AJ4">
        <v>0.86666666666666681</v>
      </c>
      <c r="AK4">
        <v>-3.9450000000000003</v>
      </c>
      <c r="AL4">
        <v>-9.82</v>
      </c>
      <c r="AM4">
        <v>-23.451612903225808</v>
      </c>
      <c r="AN4" s="33">
        <v>-32.661290322580648</v>
      </c>
      <c r="AO4">
        <v>-25.744827586206892</v>
      </c>
      <c r="AP4">
        <v>-15.377419354838713</v>
      </c>
      <c r="AQ4">
        <v>-17.003333333333337</v>
      </c>
      <c r="AR4">
        <v>-4.3032258064516125</v>
      </c>
      <c r="AS4">
        <v>1.3433333333333335</v>
      </c>
      <c r="AT4">
        <v>6.8</v>
      </c>
      <c r="AU4">
        <v>5.8354838709677423</v>
      </c>
      <c r="AV4">
        <v>-0.58000000000000007</v>
      </c>
      <c r="AW4">
        <v>-9.2903225806451619</v>
      </c>
      <c r="AX4">
        <v>-30.213333333333345</v>
      </c>
      <c r="AY4">
        <v>-33.729032258064528</v>
      </c>
      <c r="AZ4" s="15">
        <f t="shared" si="3"/>
        <v>-12.910330614262762</v>
      </c>
      <c r="BA4" s="2">
        <f t="shared" si="4"/>
        <v>4.0716666666666663</v>
      </c>
      <c r="BB4" s="2">
        <f t="shared" si="5"/>
        <v>3.3497043010752687</v>
      </c>
    </row>
    <row r="5" spans="1:54" x14ac:dyDescent="0.25">
      <c r="A5" s="2">
        <v>1969</v>
      </c>
      <c r="B5" s="2">
        <v>0.79400000000000004</v>
      </c>
      <c r="C5" s="2">
        <v>1.0389999999999999</v>
      </c>
      <c r="D5" s="2">
        <v>0.79400000000000004</v>
      </c>
      <c r="F5" s="5"/>
      <c r="H5" s="2">
        <v>1969</v>
      </c>
      <c r="I5">
        <v>30.9</v>
      </c>
      <c r="J5">
        <v>127.20000000000003</v>
      </c>
      <c r="K5">
        <v>69</v>
      </c>
      <c r="L5">
        <v>34.1</v>
      </c>
      <c r="M5">
        <v>30.8</v>
      </c>
      <c r="N5">
        <v>10.799999999999999</v>
      </c>
      <c r="O5">
        <v>14.500000000000002</v>
      </c>
      <c r="P5" s="33">
        <v>9.3999999999999986</v>
      </c>
      <c r="Q5">
        <v>7.1000000000000005</v>
      </c>
      <c r="R5">
        <v>17</v>
      </c>
      <c r="S5">
        <v>16.5</v>
      </c>
      <c r="T5">
        <v>17.899999999999999</v>
      </c>
      <c r="U5">
        <v>86.8</v>
      </c>
      <c r="V5">
        <v>59.600000000000009</v>
      </c>
      <c r="W5">
        <v>23.499999999999996</v>
      </c>
      <c r="X5">
        <v>21.700000000000003</v>
      </c>
      <c r="Y5">
        <v>33.6</v>
      </c>
      <c r="Z5">
        <v>27.400000000000006</v>
      </c>
      <c r="AA5">
        <v>4.6999999999999993</v>
      </c>
      <c r="AB5" s="37">
        <f t="shared" si="0"/>
        <v>325.2</v>
      </c>
      <c r="AC5" s="15">
        <f t="shared" si="1"/>
        <v>146.4</v>
      </c>
      <c r="AD5" s="15">
        <f t="shared" si="2"/>
        <v>209.5</v>
      </c>
      <c r="AE5" s="15"/>
      <c r="AF5" s="2">
        <v>1969</v>
      </c>
      <c r="AG5">
        <v>1.3433333333333335</v>
      </c>
      <c r="AH5">
        <v>6.8</v>
      </c>
      <c r="AI5">
        <v>5.8354838709677423</v>
      </c>
      <c r="AJ5">
        <v>-0.58000000000000007</v>
      </c>
      <c r="AK5">
        <v>-9.2903225806451619</v>
      </c>
      <c r="AL5">
        <v>-30.213333333333345</v>
      </c>
      <c r="AM5">
        <v>-33.729032258064528</v>
      </c>
      <c r="AN5" s="33">
        <v>-34.490322580645163</v>
      </c>
      <c r="AO5">
        <v>-31.100000000000012</v>
      </c>
      <c r="AP5">
        <v>-24.35806451612903</v>
      </c>
      <c r="AQ5">
        <v>-17.063333333333336</v>
      </c>
      <c r="AR5">
        <v>-9.7064516129032281</v>
      </c>
      <c r="AS5">
        <v>2.2999999999999998</v>
      </c>
      <c r="AT5">
        <v>9.8451612903225776</v>
      </c>
      <c r="AU5">
        <v>4.887096774193548</v>
      </c>
      <c r="AV5">
        <v>0.72666666666666668</v>
      </c>
      <c r="AW5">
        <v>-9.2483870967741932</v>
      </c>
      <c r="AX5">
        <v>-14.636666666666665</v>
      </c>
      <c r="AY5">
        <v>-23.819354838709678</v>
      </c>
      <c r="AZ5" s="15">
        <f t="shared" si="3"/>
        <v>-12.221971326164876</v>
      </c>
      <c r="BA5" s="2">
        <f t="shared" si="4"/>
        <v>6.0725806451612883</v>
      </c>
      <c r="BB5" s="2">
        <f t="shared" si="5"/>
        <v>4.4397311827956978</v>
      </c>
    </row>
    <row r="6" spans="1:54" x14ac:dyDescent="0.25">
      <c r="A6" s="2">
        <v>1970</v>
      </c>
      <c r="B6" s="2">
        <v>0.56000000000000005</v>
      </c>
      <c r="C6" s="2">
        <v>0.77</v>
      </c>
      <c r="D6" s="2">
        <v>0.56000000000000005</v>
      </c>
      <c r="F6" s="5"/>
      <c r="H6" s="2">
        <v>1970</v>
      </c>
      <c r="I6">
        <v>86.8</v>
      </c>
      <c r="J6">
        <v>59.600000000000009</v>
      </c>
      <c r="K6">
        <v>23.499999999999996</v>
      </c>
      <c r="L6">
        <v>21.700000000000003</v>
      </c>
      <c r="M6">
        <v>33.6</v>
      </c>
      <c r="N6">
        <v>27.400000000000006</v>
      </c>
      <c r="O6">
        <v>4.6999999999999993</v>
      </c>
      <c r="P6" s="33">
        <v>27.700000000000003</v>
      </c>
      <c r="Q6">
        <v>21.299999999999997</v>
      </c>
      <c r="R6">
        <v>18</v>
      </c>
      <c r="S6">
        <v>16.100000000000001</v>
      </c>
      <c r="T6">
        <v>19</v>
      </c>
      <c r="U6">
        <v>22.8</v>
      </c>
      <c r="V6">
        <v>24.4</v>
      </c>
      <c r="W6">
        <v>27.700000000000003</v>
      </c>
      <c r="X6">
        <v>48.199999999999996</v>
      </c>
      <c r="Y6">
        <v>37.9</v>
      </c>
      <c r="Z6">
        <v>22.400000000000002</v>
      </c>
      <c r="AA6">
        <v>30.000000000000004</v>
      </c>
      <c r="AB6" s="37">
        <f t="shared" si="0"/>
        <v>315.49999999999994</v>
      </c>
      <c r="AC6" s="15">
        <f t="shared" si="1"/>
        <v>47.2</v>
      </c>
      <c r="AD6" s="15">
        <f t="shared" si="2"/>
        <v>142.1</v>
      </c>
      <c r="AE6" s="15"/>
      <c r="AF6" s="2">
        <v>1970</v>
      </c>
      <c r="AG6">
        <v>2.2999999999999998</v>
      </c>
      <c r="AH6">
        <v>9.8451612903225776</v>
      </c>
      <c r="AI6">
        <v>4.887096774193548</v>
      </c>
      <c r="AJ6">
        <v>0.72666666666666668</v>
      </c>
      <c r="AK6">
        <v>-9.2483870967741932</v>
      </c>
      <c r="AL6">
        <v>-14.636666666666665</v>
      </c>
      <c r="AM6">
        <v>-23.819354838709678</v>
      </c>
      <c r="AN6" s="33">
        <v>-34.587096774193547</v>
      </c>
      <c r="AO6">
        <v>-29.667857142857137</v>
      </c>
      <c r="AP6">
        <v>-19.741935483870964</v>
      </c>
      <c r="AQ6">
        <v>-18.126666666666665</v>
      </c>
      <c r="AR6">
        <v>-10.822580645161294</v>
      </c>
      <c r="AS6">
        <v>1.3766666666666665</v>
      </c>
      <c r="AT6">
        <v>8.5290322580645146</v>
      </c>
      <c r="AU6">
        <v>4.1387096774193548</v>
      </c>
      <c r="AV6">
        <v>2.7033333333333331</v>
      </c>
      <c r="AW6">
        <v>-10.093333333333335</v>
      </c>
      <c r="AX6">
        <v>-23.4</v>
      </c>
      <c r="AY6">
        <v>-26.06451612903226</v>
      </c>
      <c r="AZ6" s="15">
        <f t="shared" si="3"/>
        <v>-12.979687019969276</v>
      </c>
      <c r="BA6" s="2">
        <f t="shared" si="4"/>
        <v>4.9528494623655908</v>
      </c>
      <c r="BB6" s="2">
        <f t="shared" si="5"/>
        <v>4.1869354838709674</v>
      </c>
    </row>
    <row r="7" spans="1:54" x14ac:dyDescent="0.25">
      <c r="A7" s="2">
        <v>1971</v>
      </c>
      <c r="B7" s="2">
        <v>0.45500000000000002</v>
      </c>
      <c r="C7" s="2">
        <v>0.70599999999999996</v>
      </c>
      <c r="D7" s="2">
        <v>0.45500000000000002</v>
      </c>
      <c r="F7" s="5"/>
      <c r="H7" s="2">
        <v>1971</v>
      </c>
      <c r="I7">
        <v>22.8</v>
      </c>
      <c r="J7">
        <v>24.4</v>
      </c>
      <c r="K7">
        <v>27.700000000000003</v>
      </c>
      <c r="L7">
        <v>48.199999999999996</v>
      </c>
      <c r="M7">
        <v>37.9</v>
      </c>
      <c r="N7">
        <v>22.400000000000002</v>
      </c>
      <c r="O7">
        <v>30.000000000000004</v>
      </c>
      <c r="P7" s="33">
        <v>31.7</v>
      </c>
      <c r="Q7">
        <v>10.8</v>
      </c>
      <c r="R7">
        <v>18.100000000000001</v>
      </c>
      <c r="S7">
        <v>17</v>
      </c>
      <c r="T7">
        <v>30.6</v>
      </c>
      <c r="U7">
        <v>61</v>
      </c>
      <c r="V7">
        <v>81.399999999999991</v>
      </c>
      <c r="W7">
        <v>77.899999999999991</v>
      </c>
      <c r="X7">
        <v>46.2</v>
      </c>
      <c r="Y7">
        <v>50.8</v>
      </c>
      <c r="Z7">
        <v>46.8</v>
      </c>
      <c r="AA7">
        <v>17.900000000000002</v>
      </c>
      <c r="AB7" s="37">
        <f t="shared" si="0"/>
        <v>490.19999999999993</v>
      </c>
      <c r="AC7" s="15">
        <f t="shared" si="1"/>
        <v>142.39999999999998</v>
      </c>
      <c r="AD7" s="15">
        <f t="shared" si="2"/>
        <v>297.09999999999997</v>
      </c>
      <c r="AE7" s="15"/>
      <c r="AF7" s="2">
        <v>1971</v>
      </c>
      <c r="AG7">
        <v>1.3766666666666665</v>
      </c>
      <c r="AH7">
        <v>8.5290322580645146</v>
      </c>
      <c r="AI7">
        <v>4.1387096774193548</v>
      </c>
      <c r="AJ7">
        <v>2.7033333333333331</v>
      </c>
      <c r="AK7">
        <v>-10.093333333333335</v>
      </c>
      <c r="AL7">
        <v>-23.4</v>
      </c>
      <c r="AM7">
        <v>-26.06451612903226</v>
      </c>
      <c r="AN7" s="33">
        <v>-29.380645161290328</v>
      </c>
      <c r="AO7">
        <v>-34.85</v>
      </c>
      <c r="AP7">
        <v>-22.877419354838707</v>
      </c>
      <c r="AQ7">
        <v>-19.236666666666665</v>
      </c>
      <c r="AR7">
        <v>-4.7032258064516119</v>
      </c>
      <c r="AS7">
        <v>2.2466666666666666</v>
      </c>
      <c r="AT7">
        <v>7.8064516129032278</v>
      </c>
      <c r="AU7">
        <v>6.9548387096774213</v>
      </c>
      <c r="AV7">
        <v>2.7333333333333338</v>
      </c>
      <c r="AW7">
        <v>-10.148387096774192</v>
      </c>
      <c r="AX7">
        <v>-16.953333333333333</v>
      </c>
      <c r="AY7">
        <v>-23.870967741935488</v>
      </c>
      <c r="AZ7" s="15">
        <f t="shared" si="3"/>
        <v>-11.856612903225804</v>
      </c>
      <c r="BA7" s="2">
        <f t="shared" si="4"/>
        <v>5.026559139784947</v>
      </c>
      <c r="BB7" s="2">
        <f t="shared" si="5"/>
        <v>4.9353225806451624</v>
      </c>
    </row>
    <row r="8" spans="1:54" x14ac:dyDescent="0.25">
      <c r="A8" s="2">
        <v>1972</v>
      </c>
      <c r="B8" s="2">
        <v>0.55300000000000005</v>
      </c>
      <c r="C8" s="2">
        <v>0.93400000000000005</v>
      </c>
      <c r="D8" s="2">
        <v>0.55300000000000005</v>
      </c>
      <c r="F8" s="5"/>
      <c r="H8" s="2">
        <v>1972</v>
      </c>
      <c r="I8">
        <v>61</v>
      </c>
      <c r="J8">
        <v>81.399999999999991</v>
      </c>
      <c r="K8">
        <v>77.899999999999991</v>
      </c>
      <c r="L8">
        <v>46.2</v>
      </c>
      <c r="M8">
        <v>50.8</v>
      </c>
      <c r="N8">
        <v>46.8</v>
      </c>
      <c r="O8">
        <v>17.900000000000002</v>
      </c>
      <c r="P8" s="33">
        <v>18.599999999999994</v>
      </c>
      <c r="Q8">
        <v>20.5</v>
      </c>
      <c r="R8">
        <v>20.6</v>
      </c>
      <c r="S8">
        <v>29.2</v>
      </c>
      <c r="T8">
        <v>41.3</v>
      </c>
      <c r="U8">
        <v>32.4</v>
      </c>
      <c r="V8">
        <v>82.399999999999991</v>
      </c>
      <c r="W8">
        <v>63.699999999999996</v>
      </c>
      <c r="X8">
        <v>31.099999999999998</v>
      </c>
      <c r="Y8">
        <v>43.599999999999994</v>
      </c>
      <c r="Z8">
        <v>47.499999999999993</v>
      </c>
      <c r="AA8">
        <v>26.199999999999996</v>
      </c>
      <c r="AB8" s="37">
        <f t="shared" si="0"/>
        <v>457.09999999999997</v>
      </c>
      <c r="AC8" s="15">
        <f t="shared" si="1"/>
        <v>114.79999999999998</v>
      </c>
      <c r="AD8" s="15">
        <f t="shared" si="2"/>
        <v>250.89999999999995</v>
      </c>
      <c r="AE8" s="15"/>
      <c r="AF8" s="2">
        <v>1972</v>
      </c>
      <c r="AG8">
        <v>2.2466666666666666</v>
      </c>
      <c r="AH8">
        <v>7.8064516129032278</v>
      </c>
      <c r="AI8">
        <v>6.9548387096774213</v>
      </c>
      <c r="AJ8">
        <v>2.7333333333333338</v>
      </c>
      <c r="AK8">
        <v>-10.148387096774192</v>
      </c>
      <c r="AL8">
        <v>-16.953333333333333</v>
      </c>
      <c r="AM8">
        <v>-23.870967741935488</v>
      </c>
      <c r="AN8" s="33">
        <v>-31.003225806451617</v>
      </c>
      <c r="AO8">
        <v>-23.717241379310348</v>
      </c>
      <c r="AP8">
        <v>-23.093548387096778</v>
      </c>
      <c r="AQ8">
        <v>-12.83333333333333</v>
      </c>
      <c r="AR8">
        <v>-10.480645161290321</v>
      </c>
      <c r="AS8">
        <v>3.26</v>
      </c>
      <c r="AT8">
        <v>6.7967741935483863</v>
      </c>
      <c r="AU8">
        <v>6.4387096774193564</v>
      </c>
      <c r="AV8">
        <v>0.30999999999999983</v>
      </c>
      <c r="AW8">
        <v>-6.493333333333335</v>
      </c>
      <c r="AX8">
        <v>-27.606666666666666</v>
      </c>
      <c r="AY8">
        <v>-26.112903225806448</v>
      </c>
      <c r="AZ8" s="15">
        <f t="shared" si="3"/>
        <v>-12.044617785193424</v>
      </c>
      <c r="BA8" s="2">
        <f t="shared" si="4"/>
        <v>5.0283870967741926</v>
      </c>
      <c r="BB8" s="2">
        <f t="shared" si="5"/>
        <v>4.2013709677419353</v>
      </c>
    </row>
    <row r="9" spans="1:54" x14ac:dyDescent="0.25">
      <c r="A9" s="2">
        <v>1973</v>
      </c>
      <c r="B9" s="2">
        <v>0.29399999999999998</v>
      </c>
      <c r="C9" s="2">
        <v>0.65500000000000003</v>
      </c>
      <c r="D9" s="2">
        <v>0.29399999999999998</v>
      </c>
      <c r="F9" s="5"/>
      <c r="H9" s="2">
        <v>1973</v>
      </c>
      <c r="I9">
        <v>32.4</v>
      </c>
      <c r="J9">
        <v>82.399999999999991</v>
      </c>
      <c r="K9">
        <v>63.699999999999996</v>
      </c>
      <c r="L9">
        <v>31.099999999999998</v>
      </c>
      <c r="M9">
        <v>43.599999999999994</v>
      </c>
      <c r="N9">
        <v>47.499999999999993</v>
      </c>
      <c r="O9">
        <v>26.199999999999996</v>
      </c>
      <c r="P9" s="33">
        <v>28.3</v>
      </c>
      <c r="Q9">
        <v>14.400000000000002</v>
      </c>
      <c r="R9">
        <v>29.800000000000004</v>
      </c>
      <c r="S9">
        <v>27.200000000000003</v>
      </c>
      <c r="T9">
        <v>24.599999999999998</v>
      </c>
      <c r="U9">
        <v>37.200000000000003</v>
      </c>
      <c r="V9">
        <v>90.7</v>
      </c>
      <c r="W9">
        <v>41.9</v>
      </c>
      <c r="X9">
        <v>46.8</v>
      </c>
      <c r="Y9">
        <v>45.8</v>
      </c>
      <c r="Z9">
        <v>31.5</v>
      </c>
      <c r="AA9">
        <v>20.5</v>
      </c>
      <c r="AB9" s="37">
        <f t="shared" si="0"/>
        <v>438.7</v>
      </c>
      <c r="AC9" s="15">
        <f t="shared" si="1"/>
        <v>127.9</v>
      </c>
      <c r="AD9" s="15">
        <f t="shared" si="2"/>
        <v>241.2</v>
      </c>
      <c r="AE9" s="15"/>
      <c r="AF9" s="2">
        <v>1973</v>
      </c>
      <c r="AG9">
        <v>3.26</v>
      </c>
      <c r="AH9">
        <v>6.7967741935483863</v>
      </c>
      <c r="AI9">
        <v>6.4387096774193564</v>
      </c>
      <c r="AJ9">
        <v>0.30999999999999983</v>
      </c>
      <c r="AK9">
        <v>-6.493333333333335</v>
      </c>
      <c r="AL9">
        <v>-27.606666666666666</v>
      </c>
      <c r="AM9">
        <v>-26.112903225806448</v>
      </c>
      <c r="AN9" s="33">
        <v>-33.603225806451611</v>
      </c>
      <c r="AO9">
        <v>-23.63214285714286</v>
      </c>
      <c r="AP9">
        <v>-21.203225806451616</v>
      </c>
      <c r="AQ9">
        <v>-10.383333333333333</v>
      </c>
      <c r="AR9">
        <v>-4.8935483870967733</v>
      </c>
      <c r="AS9">
        <v>4.7099999999999982</v>
      </c>
      <c r="AT9">
        <v>8.0258064516129046</v>
      </c>
      <c r="AU9">
        <v>7.5129032258064514</v>
      </c>
      <c r="AV9">
        <v>0.95333333333333303</v>
      </c>
      <c r="AW9">
        <v>-8.4129032258064509</v>
      </c>
      <c r="AX9">
        <v>-18.886666666666663</v>
      </c>
      <c r="AY9">
        <v>-28.435483870967733</v>
      </c>
      <c r="AZ9" s="15">
        <f t="shared" si="3"/>
        <v>-10.687373911930363</v>
      </c>
      <c r="BA9" s="2">
        <f t="shared" si="4"/>
        <v>6.367903225806451</v>
      </c>
      <c r="BB9" s="2">
        <f t="shared" si="5"/>
        <v>5.3005107526881714</v>
      </c>
    </row>
    <row r="10" spans="1:54" x14ac:dyDescent="0.25">
      <c r="A10" s="2">
        <v>1974</v>
      </c>
      <c r="B10" s="2">
        <v>0.57399999999999995</v>
      </c>
      <c r="C10" s="2">
        <v>1.0069999999999999</v>
      </c>
      <c r="D10" s="2">
        <v>0.57399999999999995</v>
      </c>
      <c r="F10" s="5"/>
      <c r="H10" s="2">
        <v>1974</v>
      </c>
      <c r="I10">
        <v>37.200000000000003</v>
      </c>
      <c r="J10">
        <v>90.7</v>
      </c>
      <c r="K10">
        <v>41.9</v>
      </c>
      <c r="L10">
        <v>46.8</v>
      </c>
      <c r="M10">
        <v>45.8</v>
      </c>
      <c r="N10">
        <v>31.5</v>
      </c>
      <c r="O10">
        <v>20.5</v>
      </c>
      <c r="P10" s="33">
        <v>12.299999999999995</v>
      </c>
      <c r="Q10">
        <v>14.7</v>
      </c>
      <c r="R10">
        <v>17.300000000000004</v>
      </c>
      <c r="S10">
        <v>30.099999999999998</v>
      </c>
      <c r="T10">
        <v>22.200000000000003</v>
      </c>
      <c r="U10">
        <v>15.799999999999999</v>
      </c>
      <c r="V10">
        <v>32.200000000000003</v>
      </c>
      <c r="W10">
        <v>20.299999999999997</v>
      </c>
      <c r="X10">
        <v>47.7</v>
      </c>
      <c r="Y10">
        <v>59.999999999999986</v>
      </c>
      <c r="Z10">
        <v>15.1</v>
      </c>
      <c r="AA10">
        <v>37.300000000000004</v>
      </c>
      <c r="AB10" s="37">
        <f t="shared" si="0"/>
        <v>325</v>
      </c>
      <c r="AC10" s="15">
        <f t="shared" si="1"/>
        <v>48</v>
      </c>
      <c r="AD10" s="15">
        <f t="shared" si="2"/>
        <v>138.19999999999999</v>
      </c>
      <c r="AE10" s="15"/>
      <c r="AF10" s="2">
        <v>1974</v>
      </c>
      <c r="AG10">
        <v>4.7099999999999982</v>
      </c>
      <c r="AH10">
        <v>8.0258064516129046</v>
      </c>
      <c r="AI10">
        <v>7.5129032258064514</v>
      </c>
      <c r="AJ10">
        <v>0.95333333333333303</v>
      </c>
      <c r="AK10">
        <v>-8.4129032258064509</v>
      </c>
      <c r="AL10">
        <v>-18.886666666666663</v>
      </c>
      <c r="AM10">
        <v>-28.435483870967733</v>
      </c>
      <c r="AN10" s="33">
        <v>-30.409677419354843</v>
      </c>
      <c r="AO10">
        <v>-33.828571428571429</v>
      </c>
      <c r="AP10">
        <v>-20.061290322580643</v>
      </c>
      <c r="AQ10">
        <v>-15.253333333333337</v>
      </c>
      <c r="AR10">
        <v>-7.9483870967741916</v>
      </c>
      <c r="AS10">
        <v>1.6099999999999999</v>
      </c>
      <c r="AT10">
        <v>10.893548387096775</v>
      </c>
      <c r="AU10">
        <v>6.2419354838709689</v>
      </c>
      <c r="AV10">
        <v>2.3800000000000003</v>
      </c>
      <c r="AW10">
        <v>-9.9677419354838701</v>
      </c>
      <c r="AX10">
        <v>-29.423333333333339</v>
      </c>
      <c r="AY10">
        <v>-18.561290322580643</v>
      </c>
      <c r="AZ10" s="15">
        <f t="shared" si="3"/>
        <v>-12.027345110087047</v>
      </c>
      <c r="BA10" s="2">
        <f t="shared" si="4"/>
        <v>6.2517741935483873</v>
      </c>
      <c r="BB10" s="2">
        <f t="shared" si="5"/>
        <v>5.2813709677419354</v>
      </c>
    </row>
    <row r="11" spans="1:54" x14ac:dyDescent="0.25">
      <c r="A11" s="2">
        <v>1975</v>
      </c>
      <c r="B11" s="2">
        <v>0.23200000000000001</v>
      </c>
      <c r="C11" s="2">
        <v>0.59</v>
      </c>
      <c r="D11" s="2">
        <v>0.23200000000000001</v>
      </c>
      <c r="F11" s="5"/>
      <c r="H11" s="2">
        <v>1975</v>
      </c>
      <c r="I11">
        <v>15.799999999999999</v>
      </c>
      <c r="J11">
        <v>32.200000000000003</v>
      </c>
      <c r="K11">
        <v>20.299999999999997</v>
      </c>
      <c r="L11">
        <v>47.7</v>
      </c>
      <c r="M11">
        <v>59.999999999999986</v>
      </c>
      <c r="N11">
        <v>15.1</v>
      </c>
      <c r="O11">
        <v>37.300000000000004</v>
      </c>
      <c r="P11" s="33">
        <v>19.899999999999999</v>
      </c>
      <c r="Q11">
        <v>24.7</v>
      </c>
      <c r="R11">
        <v>11.599999999999998</v>
      </c>
      <c r="S11">
        <v>45.699999999999996</v>
      </c>
      <c r="T11">
        <v>51.7</v>
      </c>
      <c r="U11">
        <v>83.4</v>
      </c>
      <c r="V11">
        <v>78.899999999999977</v>
      </c>
      <c r="W11">
        <v>88.1</v>
      </c>
      <c r="X11">
        <v>53.2</v>
      </c>
      <c r="Y11">
        <v>31.5</v>
      </c>
      <c r="Z11">
        <v>31.900000000000002</v>
      </c>
      <c r="AA11">
        <v>27.699999999999996</v>
      </c>
      <c r="AB11" s="37">
        <f t="shared" si="0"/>
        <v>548.30000000000007</v>
      </c>
      <c r="AC11" s="15">
        <f t="shared" si="1"/>
        <v>162.29999999999998</v>
      </c>
      <c r="AD11" s="15">
        <f t="shared" si="2"/>
        <v>355.3</v>
      </c>
      <c r="AE11" s="15"/>
      <c r="AF11" s="2">
        <v>1975</v>
      </c>
      <c r="AG11">
        <v>1.6099999999999999</v>
      </c>
      <c r="AH11">
        <v>10.893548387096775</v>
      </c>
      <c r="AI11">
        <v>6.2419354838709689</v>
      </c>
      <c r="AJ11">
        <v>2.3800000000000003</v>
      </c>
      <c r="AK11">
        <v>-9.9677419354838701</v>
      </c>
      <c r="AL11">
        <v>-29.423333333333339</v>
      </c>
      <c r="AM11">
        <v>-18.561290322580643</v>
      </c>
      <c r="AN11" s="33">
        <v>-29.003225806451614</v>
      </c>
      <c r="AO11">
        <v>-31.042857142857141</v>
      </c>
      <c r="AP11">
        <v>-23.545161290322582</v>
      </c>
      <c r="AQ11">
        <v>-12.703333333333331</v>
      </c>
      <c r="AR11">
        <v>-6.0161290322580649</v>
      </c>
      <c r="AS11">
        <v>2.8466666666666667</v>
      </c>
      <c r="AT11">
        <v>9.3548387096774199</v>
      </c>
      <c r="AU11">
        <v>6.2548387096774185</v>
      </c>
      <c r="AV11">
        <v>3.77</v>
      </c>
      <c r="AW11">
        <v>-10.293548387096774</v>
      </c>
      <c r="AX11">
        <v>-19.976666666666674</v>
      </c>
      <c r="AY11">
        <v>-23.874193548387094</v>
      </c>
      <c r="AZ11" s="15">
        <f t="shared" si="3"/>
        <v>-11.185730926779314</v>
      </c>
      <c r="BA11" s="2">
        <f t="shared" si="4"/>
        <v>6.1007526881720437</v>
      </c>
      <c r="BB11" s="2">
        <f t="shared" si="5"/>
        <v>5.5565860215053764</v>
      </c>
    </row>
    <row r="12" spans="1:54" x14ac:dyDescent="0.25">
      <c r="A12" s="2">
        <v>1976</v>
      </c>
      <c r="B12" s="2">
        <v>0.70599999999999996</v>
      </c>
      <c r="C12" s="2">
        <v>1.1499999999999999</v>
      </c>
      <c r="D12" s="2">
        <v>0.70599999999999996</v>
      </c>
      <c r="F12" s="5"/>
      <c r="H12" s="2">
        <v>1976</v>
      </c>
      <c r="I12">
        <v>83.4</v>
      </c>
      <c r="J12">
        <v>78.899999999999977</v>
      </c>
      <c r="K12">
        <v>88.1</v>
      </c>
      <c r="L12">
        <v>53.2</v>
      </c>
      <c r="M12">
        <v>31.5</v>
      </c>
      <c r="N12">
        <v>31.900000000000002</v>
      </c>
      <c r="O12">
        <v>27.699999999999996</v>
      </c>
      <c r="P12" s="33">
        <v>21.400000000000006</v>
      </c>
      <c r="Q12">
        <v>23.5</v>
      </c>
      <c r="R12">
        <v>0.60000000000000009</v>
      </c>
      <c r="S12">
        <v>16.899999999999999</v>
      </c>
      <c r="T12">
        <v>27.4</v>
      </c>
      <c r="U12">
        <v>54.400000000000006</v>
      </c>
      <c r="V12">
        <v>44.3</v>
      </c>
      <c r="W12">
        <v>30.4</v>
      </c>
      <c r="X12">
        <v>38.799999999999997</v>
      </c>
      <c r="Y12">
        <v>24.299999999999997</v>
      </c>
      <c r="Z12">
        <v>15.799999999999999</v>
      </c>
      <c r="AA12">
        <v>22.2</v>
      </c>
      <c r="AB12" s="37">
        <f t="shared" si="0"/>
        <v>320</v>
      </c>
      <c r="AC12" s="15">
        <f t="shared" si="1"/>
        <v>98.7</v>
      </c>
      <c r="AD12" s="15">
        <f t="shared" si="2"/>
        <v>195.3</v>
      </c>
      <c r="AE12" s="15"/>
      <c r="AF12" s="2">
        <v>1976</v>
      </c>
      <c r="AG12">
        <v>2.8466666666666667</v>
      </c>
      <c r="AH12">
        <v>9.3548387096774199</v>
      </c>
      <c r="AI12">
        <v>6.2548387096774185</v>
      </c>
      <c r="AJ12">
        <v>3.77</v>
      </c>
      <c r="AK12">
        <v>-10.293548387096774</v>
      </c>
      <c r="AL12">
        <v>-19.976666666666674</v>
      </c>
      <c r="AM12">
        <v>-23.874193548387094</v>
      </c>
      <c r="AN12" s="33">
        <v>-31.919354838709676</v>
      </c>
      <c r="AO12">
        <v>-28.224137931034484</v>
      </c>
      <c r="AP12">
        <v>-21.064516129032253</v>
      </c>
      <c r="AQ12">
        <v>-8.4366666666666656</v>
      </c>
      <c r="AR12">
        <v>-3.854838709677419</v>
      </c>
      <c r="AS12">
        <v>5.0366666666666653</v>
      </c>
      <c r="AT12">
        <v>8.4967741935483883</v>
      </c>
      <c r="AU12">
        <v>7.8064516129032251</v>
      </c>
      <c r="AV12">
        <v>1.9166666666666672</v>
      </c>
      <c r="AW12">
        <v>-15.409677419354839</v>
      </c>
      <c r="AX12">
        <v>-14.973333333333334</v>
      </c>
      <c r="AY12">
        <v>-24.351612903225806</v>
      </c>
      <c r="AZ12" s="15">
        <f t="shared" si="3"/>
        <v>-10.414798232604127</v>
      </c>
      <c r="BA12" s="2">
        <f t="shared" si="4"/>
        <v>6.7667204301075268</v>
      </c>
      <c r="BB12" s="2">
        <f t="shared" si="5"/>
        <v>5.8141397849462368</v>
      </c>
    </row>
    <row r="13" spans="1:54" x14ac:dyDescent="0.25">
      <c r="A13" s="2">
        <v>1977</v>
      </c>
      <c r="B13" s="2">
        <v>0.68100000000000005</v>
      </c>
      <c r="C13" s="2">
        <v>1.0069999999999999</v>
      </c>
      <c r="D13" s="2">
        <v>0.68100000000000005</v>
      </c>
      <c r="F13" s="5"/>
      <c r="H13" s="2">
        <v>1977</v>
      </c>
      <c r="I13">
        <v>54.400000000000006</v>
      </c>
      <c r="J13">
        <v>44.3</v>
      </c>
      <c r="K13">
        <v>30.4</v>
      </c>
      <c r="L13">
        <v>38.799999999999997</v>
      </c>
      <c r="M13">
        <v>24.299999999999997</v>
      </c>
      <c r="N13">
        <v>15.799999999999999</v>
      </c>
      <c r="O13">
        <v>22.2</v>
      </c>
      <c r="P13" s="33">
        <v>19.950000000000006</v>
      </c>
      <c r="Q13">
        <v>22.5</v>
      </c>
      <c r="R13">
        <v>15.850000000000001</v>
      </c>
      <c r="S13">
        <v>18.299999999999997</v>
      </c>
      <c r="T13">
        <v>37.85</v>
      </c>
      <c r="U13">
        <v>46.350000000000009</v>
      </c>
      <c r="V13">
        <v>63</v>
      </c>
      <c r="W13">
        <v>37.85</v>
      </c>
      <c r="X13">
        <v>49.05</v>
      </c>
      <c r="Y13">
        <v>28.65</v>
      </c>
      <c r="Z13">
        <v>21.099999999999998</v>
      </c>
      <c r="AA13">
        <v>21.4</v>
      </c>
      <c r="AB13" s="37">
        <f t="shared" si="0"/>
        <v>381.85</v>
      </c>
      <c r="AC13" s="15">
        <f t="shared" si="1"/>
        <v>109.35000000000001</v>
      </c>
      <c r="AD13" s="15">
        <f t="shared" si="2"/>
        <v>234.10000000000002</v>
      </c>
      <c r="AE13" s="15"/>
      <c r="AF13" s="2">
        <v>1977</v>
      </c>
      <c r="AG13">
        <v>5.0366666666666653</v>
      </c>
      <c r="AH13">
        <v>8.4967741935483883</v>
      </c>
      <c r="AI13">
        <v>7.8064516129032251</v>
      </c>
      <c r="AJ13">
        <v>1.9166666666666672</v>
      </c>
      <c r="AK13">
        <v>-15.409677419354839</v>
      </c>
      <c r="AL13">
        <v>-14.973333333333334</v>
      </c>
      <c r="AM13">
        <v>-24.351612903225806</v>
      </c>
      <c r="AN13" s="33">
        <v>-31.027419354838706</v>
      </c>
      <c r="AO13">
        <v>-28.819211822660098</v>
      </c>
      <c r="AP13">
        <v>-21.561290322580639</v>
      </c>
      <c r="AQ13">
        <v>-14.928333333333331</v>
      </c>
      <c r="AR13">
        <v>-6.0145161290322573</v>
      </c>
      <c r="AS13">
        <v>2.8516666666666661</v>
      </c>
      <c r="AT13">
        <v>9.1661290322580662</v>
      </c>
      <c r="AU13">
        <v>6.064516129032258</v>
      </c>
      <c r="AV13">
        <v>1.2200000000000004</v>
      </c>
      <c r="AW13">
        <v>-11.424193548387098</v>
      </c>
      <c r="AX13">
        <v>-17.013333333333335</v>
      </c>
      <c r="AY13">
        <v>-27.472580645161294</v>
      </c>
      <c r="AZ13" s="15">
        <f t="shared" si="3"/>
        <v>-11.579880555114149</v>
      </c>
      <c r="BA13" s="2">
        <f t="shared" si="4"/>
        <v>6.0088978494623664</v>
      </c>
      <c r="BB13" s="2">
        <f t="shared" si="5"/>
        <v>4.8255779569892479</v>
      </c>
    </row>
    <row r="14" spans="1:54" x14ac:dyDescent="0.25">
      <c r="A14" s="2">
        <v>1978</v>
      </c>
      <c r="B14" s="2">
        <v>0.73199999999999998</v>
      </c>
      <c r="C14" s="2">
        <v>0.93300000000000005</v>
      </c>
      <c r="D14" s="2">
        <v>0.73199999999999998</v>
      </c>
      <c r="F14" s="5"/>
      <c r="H14" s="2">
        <v>1978</v>
      </c>
      <c r="I14">
        <v>46.350000000000009</v>
      </c>
      <c r="J14">
        <v>63</v>
      </c>
      <c r="K14">
        <v>37.85</v>
      </c>
      <c r="L14">
        <v>49.05</v>
      </c>
      <c r="M14">
        <v>28.65</v>
      </c>
      <c r="N14">
        <v>21.099999999999998</v>
      </c>
      <c r="O14">
        <v>21.4</v>
      </c>
      <c r="P14" s="33">
        <v>18.500000000000007</v>
      </c>
      <c r="Q14">
        <v>21.5</v>
      </c>
      <c r="R14">
        <v>31.1</v>
      </c>
      <c r="S14">
        <v>19.7</v>
      </c>
      <c r="T14">
        <v>48.300000000000004</v>
      </c>
      <c r="U14">
        <v>38.300000000000004</v>
      </c>
      <c r="V14">
        <v>81.7</v>
      </c>
      <c r="W14">
        <v>45.300000000000004</v>
      </c>
      <c r="X14">
        <v>59.3</v>
      </c>
      <c r="Y14">
        <v>33</v>
      </c>
      <c r="Z14">
        <v>26.4</v>
      </c>
      <c r="AA14">
        <v>20.6</v>
      </c>
      <c r="AB14" s="37">
        <f t="shared" si="0"/>
        <v>443.70000000000005</v>
      </c>
      <c r="AC14" s="15">
        <f t="shared" si="1"/>
        <v>120</v>
      </c>
      <c r="AD14" s="15">
        <f t="shared" si="2"/>
        <v>272.90000000000003</v>
      </c>
      <c r="AE14" s="15"/>
      <c r="AF14" s="2">
        <v>1978</v>
      </c>
      <c r="AG14">
        <v>2.8516666666666661</v>
      </c>
      <c r="AH14">
        <v>9.1661290322580662</v>
      </c>
      <c r="AI14">
        <v>6.064516129032258</v>
      </c>
      <c r="AJ14">
        <v>1.2200000000000004</v>
      </c>
      <c r="AK14">
        <v>-11.424193548387098</v>
      </c>
      <c r="AL14">
        <v>-17.013333333333335</v>
      </c>
      <c r="AM14">
        <v>-27.472580645161294</v>
      </c>
      <c r="AN14" s="33">
        <v>-30.135483870967732</v>
      </c>
      <c r="AO14">
        <v>-29.414285714285711</v>
      </c>
      <c r="AP14">
        <v>-22.058064516129022</v>
      </c>
      <c r="AQ14">
        <v>-21.419999999999995</v>
      </c>
      <c r="AR14">
        <v>-8.1741935483870947</v>
      </c>
      <c r="AS14">
        <v>0.66666666666666685</v>
      </c>
      <c r="AT14">
        <v>9.8354838709677423</v>
      </c>
      <c r="AU14">
        <v>4.3225806451612909</v>
      </c>
      <c r="AV14">
        <v>0.52333333333333365</v>
      </c>
      <c r="AW14">
        <v>-7.4387096774193564</v>
      </c>
      <c r="AX14">
        <v>-19.053333333333338</v>
      </c>
      <c r="AY14">
        <v>-30.593548387096778</v>
      </c>
      <c r="AZ14" s="15">
        <f t="shared" si="3"/>
        <v>-12.744962877624166</v>
      </c>
      <c r="BA14" s="2">
        <f t="shared" si="4"/>
        <v>5.2510752688172042</v>
      </c>
      <c r="BB14" s="2">
        <f t="shared" si="5"/>
        <v>3.837016129032258</v>
      </c>
    </row>
    <row r="15" spans="1:54" x14ac:dyDescent="0.25">
      <c r="A15" s="2">
        <v>1979</v>
      </c>
      <c r="B15" s="2">
        <v>0.83599999999999997</v>
      </c>
      <c r="C15" s="2">
        <v>1.0349999999999999</v>
      </c>
      <c r="D15" s="2">
        <v>0.83599999999999997</v>
      </c>
      <c r="F15" s="5"/>
      <c r="H15" s="2">
        <v>1979</v>
      </c>
      <c r="I15">
        <v>38.300000000000004</v>
      </c>
      <c r="J15">
        <v>81.7</v>
      </c>
      <c r="K15">
        <v>45.300000000000004</v>
      </c>
      <c r="L15">
        <v>59.3</v>
      </c>
      <c r="M15">
        <v>33</v>
      </c>
      <c r="N15">
        <v>26.4</v>
      </c>
      <c r="O15">
        <v>20.6</v>
      </c>
      <c r="P15" s="33">
        <v>18.2</v>
      </c>
      <c r="Q15">
        <v>22.900000000000002</v>
      </c>
      <c r="R15">
        <v>16.7</v>
      </c>
      <c r="S15">
        <v>26.400000000000002</v>
      </c>
      <c r="T15">
        <v>37.29999999999999</v>
      </c>
      <c r="U15">
        <v>31.500000000000004</v>
      </c>
      <c r="V15">
        <v>67.3</v>
      </c>
      <c r="W15">
        <v>65.900000000000006</v>
      </c>
      <c r="X15">
        <v>96.1</v>
      </c>
      <c r="Y15">
        <v>52.29999999999999</v>
      </c>
      <c r="Z15">
        <v>20.9</v>
      </c>
      <c r="AA15">
        <v>21.499999999999996</v>
      </c>
      <c r="AB15" s="37">
        <f t="shared" si="0"/>
        <v>477.00000000000006</v>
      </c>
      <c r="AC15" s="15">
        <f t="shared" si="1"/>
        <v>98.8</v>
      </c>
      <c r="AD15" s="15">
        <f t="shared" si="2"/>
        <v>298.10000000000002</v>
      </c>
      <c r="AE15" s="15"/>
      <c r="AF15" s="2">
        <v>1979</v>
      </c>
      <c r="AG15">
        <v>0.66666666666666685</v>
      </c>
      <c r="AH15">
        <v>9.8354838709677423</v>
      </c>
      <c r="AI15">
        <v>4.3225806451612909</v>
      </c>
      <c r="AJ15">
        <v>0.52333333333333365</v>
      </c>
      <c r="AK15">
        <v>-7.4387096774193564</v>
      </c>
      <c r="AL15">
        <v>-19.053333333333338</v>
      </c>
      <c r="AM15">
        <v>-30.593548387096778</v>
      </c>
      <c r="AN15" s="33">
        <v>-32.012903225806454</v>
      </c>
      <c r="AO15">
        <v>-33.839285714285701</v>
      </c>
      <c r="AP15">
        <v>-27.909677419354828</v>
      </c>
      <c r="AQ15">
        <v>-16.779999999999998</v>
      </c>
      <c r="AR15">
        <v>-2.7677419354838708</v>
      </c>
      <c r="AS15">
        <v>2.8366666666666669</v>
      </c>
      <c r="AT15">
        <v>9.5129032258064505</v>
      </c>
      <c r="AU15">
        <v>7.5354838709677425</v>
      </c>
      <c r="AV15">
        <v>4.3466666666666658</v>
      </c>
      <c r="AW15">
        <v>-10.361290322580645</v>
      </c>
      <c r="AX15">
        <v>-16.986666666666668</v>
      </c>
      <c r="AY15">
        <v>-28.541935483870962</v>
      </c>
      <c r="AZ15" s="15">
        <f t="shared" si="3"/>
        <v>-12.080648361495134</v>
      </c>
      <c r="BA15" s="2">
        <f t="shared" si="4"/>
        <v>6.1747849462365583</v>
      </c>
      <c r="BB15" s="2">
        <f t="shared" si="5"/>
        <v>6.0579301075268805</v>
      </c>
    </row>
    <row r="16" spans="1:54" x14ac:dyDescent="0.25">
      <c r="A16" s="2">
        <v>1980</v>
      </c>
      <c r="B16" s="2">
        <v>0.45700000000000002</v>
      </c>
      <c r="C16" s="2">
        <v>0.60499999999999998</v>
      </c>
      <c r="D16" s="2">
        <v>0.45700000000000002</v>
      </c>
      <c r="F16" s="5"/>
      <c r="H16" s="2">
        <v>1980</v>
      </c>
      <c r="I16">
        <v>31.500000000000004</v>
      </c>
      <c r="J16">
        <v>67.3</v>
      </c>
      <c r="K16">
        <v>65.900000000000006</v>
      </c>
      <c r="L16">
        <v>96.1</v>
      </c>
      <c r="M16">
        <v>52.29999999999999</v>
      </c>
      <c r="N16">
        <v>20.9</v>
      </c>
      <c r="O16">
        <v>21.499999999999996</v>
      </c>
      <c r="P16" s="33">
        <v>13.600000000000001</v>
      </c>
      <c r="Q16">
        <v>10.5</v>
      </c>
      <c r="R16">
        <v>4.5999999999999996</v>
      </c>
      <c r="S16">
        <v>6.1000000000000005</v>
      </c>
      <c r="T16">
        <v>22.399999999999995</v>
      </c>
      <c r="U16">
        <v>34.699999999999996</v>
      </c>
      <c r="V16">
        <v>41.7</v>
      </c>
      <c r="W16">
        <v>103.8</v>
      </c>
      <c r="X16">
        <v>61.3</v>
      </c>
      <c r="Y16">
        <v>32.499999999999993</v>
      </c>
      <c r="Z16">
        <v>37.200000000000003</v>
      </c>
      <c r="AA16">
        <v>31.1</v>
      </c>
      <c r="AB16" s="37">
        <f t="shared" si="0"/>
        <v>399.50000000000006</v>
      </c>
      <c r="AC16" s="15">
        <f t="shared" si="1"/>
        <v>76.400000000000006</v>
      </c>
      <c r="AD16" s="15">
        <f t="shared" si="2"/>
        <v>263.89999999999998</v>
      </c>
      <c r="AE16" s="15"/>
      <c r="AF16" s="2">
        <v>1980</v>
      </c>
      <c r="AG16">
        <v>2.8366666666666669</v>
      </c>
      <c r="AH16">
        <v>9.5129032258064505</v>
      </c>
      <c r="AI16">
        <v>7.5354838709677425</v>
      </c>
      <c r="AJ16">
        <v>4.3466666666666658</v>
      </c>
      <c r="AK16">
        <v>-10.361290322580645</v>
      </c>
      <c r="AL16">
        <v>-16.986666666666668</v>
      </c>
      <c r="AM16">
        <v>-28.541935483870962</v>
      </c>
      <c r="AN16" s="33">
        <v>-31.703225806451606</v>
      </c>
      <c r="AO16">
        <v>-24.106896551724141</v>
      </c>
      <c r="AP16">
        <v>-21.751612903225809</v>
      </c>
      <c r="AQ16">
        <v>-11.606666666666667</v>
      </c>
      <c r="AR16">
        <v>-3.7645161290322591</v>
      </c>
      <c r="AS16">
        <v>3.6766666666666663</v>
      </c>
      <c r="AT16">
        <v>6.4064516129032256</v>
      </c>
      <c r="AU16">
        <v>4.161290322580645</v>
      </c>
      <c r="AV16">
        <v>2.1533333333333338</v>
      </c>
      <c r="AW16">
        <v>-4.2838709677419349</v>
      </c>
      <c r="AX16">
        <v>-22.243333333333332</v>
      </c>
      <c r="AY16">
        <v>-24.706451612903233</v>
      </c>
      <c r="AZ16" s="15">
        <f t="shared" si="3"/>
        <v>-10.647402669632926</v>
      </c>
      <c r="BA16" s="2">
        <f t="shared" si="4"/>
        <v>5.0415591397849457</v>
      </c>
      <c r="BB16" s="2">
        <f t="shared" si="5"/>
        <v>4.099435483870967</v>
      </c>
    </row>
    <row r="17" spans="1:54" x14ac:dyDescent="0.25">
      <c r="A17" s="2">
        <v>1981</v>
      </c>
      <c r="B17" s="2">
        <v>0.79200000000000004</v>
      </c>
      <c r="C17" s="2">
        <v>1.109</v>
      </c>
      <c r="D17" s="2">
        <v>0.79200000000000004</v>
      </c>
      <c r="F17" s="5"/>
      <c r="H17" s="2">
        <v>1981</v>
      </c>
      <c r="I17">
        <v>34.699999999999996</v>
      </c>
      <c r="J17">
        <v>41.7</v>
      </c>
      <c r="K17">
        <v>103.8</v>
      </c>
      <c r="L17">
        <v>61.3</v>
      </c>
      <c r="M17">
        <v>32.499999999999993</v>
      </c>
      <c r="N17">
        <v>37.200000000000003</v>
      </c>
      <c r="O17">
        <v>31.1</v>
      </c>
      <c r="P17" s="33">
        <v>26.400000000000002</v>
      </c>
      <c r="Q17">
        <v>17.5</v>
      </c>
      <c r="R17">
        <v>21.299999999999994</v>
      </c>
      <c r="S17">
        <v>38.900000000000006</v>
      </c>
      <c r="T17">
        <v>28.4</v>
      </c>
      <c r="U17">
        <v>12.9</v>
      </c>
      <c r="V17">
        <v>25.400000000000006</v>
      </c>
      <c r="W17">
        <v>118.7</v>
      </c>
      <c r="X17">
        <v>60.099999999999987</v>
      </c>
      <c r="Y17">
        <v>36.400000000000006</v>
      </c>
      <c r="Z17">
        <v>19.7</v>
      </c>
      <c r="AA17">
        <v>24.8</v>
      </c>
      <c r="AB17" s="37">
        <f t="shared" si="0"/>
        <v>430.5</v>
      </c>
      <c r="AC17" s="15">
        <f t="shared" si="1"/>
        <v>38.300000000000004</v>
      </c>
      <c r="AD17" s="15">
        <f t="shared" si="2"/>
        <v>245.5</v>
      </c>
      <c r="AE17" s="15"/>
      <c r="AF17" s="2">
        <v>1981</v>
      </c>
      <c r="AG17">
        <v>3.6766666666666663</v>
      </c>
      <c r="AH17">
        <v>6.4064516129032256</v>
      </c>
      <c r="AI17">
        <v>4.161290322580645</v>
      </c>
      <c r="AJ17">
        <v>2.1533333333333338</v>
      </c>
      <c r="AK17">
        <v>-4.2838709677419349</v>
      </c>
      <c r="AL17">
        <v>-22.243333333333332</v>
      </c>
      <c r="AM17">
        <v>-24.706451612903233</v>
      </c>
      <c r="AN17" s="33">
        <v>-20.461290322580652</v>
      </c>
      <c r="AO17">
        <v>-22.403571428571428</v>
      </c>
      <c r="AP17">
        <v>-25.038709677419352</v>
      </c>
      <c r="AQ17">
        <v>-15.506666666666666</v>
      </c>
      <c r="AR17">
        <v>-7.0935483870967735</v>
      </c>
      <c r="AS17">
        <v>5.9233333333333329</v>
      </c>
      <c r="AT17">
        <v>7.0677419354838698</v>
      </c>
      <c r="AU17">
        <v>10.716129032258069</v>
      </c>
      <c r="AV17">
        <v>3.4533333333333331</v>
      </c>
      <c r="AW17">
        <v>-4.1967741935483875</v>
      </c>
      <c r="AX17">
        <v>-13.746666666666668</v>
      </c>
      <c r="AY17">
        <v>-18.319354838709678</v>
      </c>
      <c r="AZ17" s="15">
        <f t="shared" si="3"/>
        <v>-8.3005037122375835</v>
      </c>
      <c r="BA17" s="2">
        <f t="shared" si="4"/>
        <v>6.4955376344086009</v>
      </c>
      <c r="BB17" s="2">
        <f t="shared" si="5"/>
        <v>6.7901344086021513</v>
      </c>
    </row>
    <row r="18" spans="1:54" x14ac:dyDescent="0.25">
      <c r="A18" s="2">
        <v>1982</v>
      </c>
      <c r="B18" s="2">
        <v>0.86399999999999999</v>
      </c>
      <c r="C18" s="2">
        <v>1.077</v>
      </c>
      <c r="D18" s="2">
        <v>0.86399999999999999</v>
      </c>
      <c r="F18" s="5"/>
      <c r="H18" s="2">
        <v>1982</v>
      </c>
      <c r="I18">
        <v>12.9</v>
      </c>
      <c r="J18">
        <v>25.400000000000006</v>
      </c>
      <c r="K18">
        <v>118.7</v>
      </c>
      <c r="L18">
        <v>60.099999999999987</v>
      </c>
      <c r="M18">
        <v>36.400000000000006</v>
      </c>
      <c r="N18">
        <v>19.7</v>
      </c>
      <c r="O18">
        <v>24.8</v>
      </c>
      <c r="P18" s="33">
        <v>32.9</v>
      </c>
      <c r="Q18">
        <v>29.100000000000005</v>
      </c>
      <c r="R18">
        <v>9.8000000000000007</v>
      </c>
      <c r="S18">
        <v>29.999999999999996</v>
      </c>
      <c r="T18">
        <v>52.999999999999993</v>
      </c>
      <c r="U18">
        <v>69.100000000000009</v>
      </c>
      <c r="V18">
        <v>65.2</v>
      </c>
      <c r="W18">
        <v>145.89999999999998</v>
      </c>
      <c r="X18">
        <v>42.1</v>
      </c>
      <c r="Y18">
        <v>21.6</v>
      </c>
      <c r="Z18">
        <v>47.999999999999993</v>
      </c>
      <c r="AA18">
        <v>33.800000000000004</v>
      </c>
      <c r="AB18" s="37">
        <f t="shared" si="0"/>
        <v>580.49999999999989</v>
      </c>
      <c r="AC18" s="15">
        <f t="shared" si="1"/>
        <v>134.30000000000001</v>
      </c>
      <c r="AD18" s="15">
        <f t="shared" si="2"/>
        <v>375.3</v>
      </c>
      <c r="AE18" s="15"/>
      <c r="AF18" s="2">
        <v>1982</v>
      </c>
      <c r="AG18">
        <v>5.9233333333333329</v>
      </c>
      <c r="AH18">
        <v>7.0677419354838698</v>
      </c>
      <c r="AI18">
        <v>10.716129032258069</v>
      </c>
      <c r="AJ18">
        <v>3.4533333333333331</v>
      </c>
      <c r="AK18">
        <v>-4.1967741935483875</v>
      </c>
      <c r="AL18">
        <v>-13.746666666666668</v>
      </c>
      <c r="AM18">
        <v>-18.319354838709678</v>
      </c>
      <c r="AN18" s="33">
        <v>-31.845161290322583</v>
      </c>
      <c r="AO18">
        <v>-28.171428571428571</v>
      </c>
      <c r="AP18">
        <v>-29.083870967741934</v>
      </c>
      <c r="AQ18">
        <v>-9.1933333333333316</v>
      </c>
      <c r="AR18">
        <v>-1.5387096774193547</v>
      </c>
      <c r="AS18">
        <v>5.78</v>
      </c>
      <c r="AT18">
        <v>10.54193548387097</v>
      </c>
      <c r="AU18">
        <v>5.7806451612903214</v>
      </c>
      <c r="AV18">
        <v>1.1933333333333331</v>
      </c>
      <c r="AW18">
        <v>-14.009677419354841</v>
      </c>
      <c r="AX18">
        <v>-17.913333333333338</v>
      </c>
      <c r="AY18">
        <v>-19.848387096774189</v>
      </c>
      <c r="AZ18" s="15">
        <f t="shared" si="3"/>
        <v>-10.692332309267792</v>
      </c>
      <c r="BA18" s="2">
        <f t="shared" si="4"/>
        <v>8.1609677419354849</v>
      </c>
      <c r="BB18" s="2">
        <f t="shared" si="5"/>
        <v>5.8239784946236552</v>
      </c>
    </row>
    <row r="19" spans="1:54" x14ac:dyDescent="0.25">
      <c r="A19" s="2">
        <v>1983</v>
      </c>
      <c r="B19" s="2">
        <v>1.077</v>
      </c>
      <c r="C19" s="2">
        <v>1.1739999999999999</v>
      </c>
      <c r="D19" s="2">
        <v>1.077</v>
      </c>
      <c r="F19" s="5"/>
      <c r="H19" s="2">
        <v>1983</v>
      </c>
      <c r="I19">
        <v>69.100000000000009</v>
      </c>
      <c r="J19">
        <v>65.2</v>
      </c>
      <c r="K19">
        <v>145.89999999999998</v>
      </c>
      <c r="L19">
        <v>42.1</v>
      </c>
      <c r="M19">
        <v>21.6</v>
      </c>
      <c r="N19">
        <v>47.999999999999993</v>
      </c>
      <c r="O19">
        <v>33.800000000000004</v>
      </c>
      <c r="P19" s="33">
        <v>21.799999999999997</v>
      </c>
      <c r="Q19">
        <v>25.9</v>
      </c>
      <c r="R19">
        <v>31.900000000000002</v>
      </c>
      <c r="S19">
        <v>20.299999999999997</v>
      </c>
      <c r="T19">
        <v>18.400000000000002</v>
      </c>
      <c r="U19">
        <v>115.79999999999998</v>
      </c>
      <c r="V19">
        <v>112.7</v>
      </c>
      <c r="W19">
        <v>53.8</v>
      </c>
      <c r="X19">
        <v>57.3</v>
      </c>
      <c r="Y19">
        <v>61</v>
      </c>
      <c r="Z19">
        <v>29.599999999999994</v>
      </c>
      <c r="AA19">
        <v>31.7</v>
      </c>
      <c r="AB19" s="37">
        <f t="shared" si="0"/>
        <v>580.20000000000005</v>
      </c>
      <c r="AC19" s="15">
        <f t="shared" si="1"/>
        <v>228.5</v>
      </c>
      <c r="AD19" s="15">
        <f t="shared" si="2"/>
        <v>358</v>
      </c>
      <c r="AE19" s="15"/>
      <c r="AF19" s="2">
        <v>1983</v>
      </c>
      <c r="AG19">
        <v>5.78</v>
      </c>
      <c r="AH19">
        <v>10.54193548387097</v>
      </c>
      <c r="AI19">
        <v>5.7806451612903214</v>
      </c>
      <c r="AJ19">
        <v>1.1933333333333331</v>
      </c>
      <c r="AK19">
        <v>-14.009677419354841</v>
      </c>
      <c r="AL19">
        <v>-17.913333333333338</v>
      </c>
      <c r="AM19">
        <v>-19.848387096774189</v>
      </c>
      <c r="AN19" s="33">
        <v>-24.264516129032256</v>
      </c>
      <c r="AO19">
        <v>-28.735714285714277</v>
      </c>
      <c r="AP19">
        <v>-19.900000000000006</v>
      </c>
      <c r="AQ19">
        <v>-17.39</v>
      </c>
      <c r="AR19">
        <v>-8.7129032258064534</v>
      </c>
      <c r="AS19">
        <v>4.2966666666666669</v>
      </c>
      <c r="AT19">
        <v>10.254838709677419</v>
      </c>
      <c r="AU19">
        <v>6.5387096774193534</v>
      </c>
      <c r="AV19">
        <v>3.8300000000000005</v>
      </c>
      <c r="AW19">
        <v>-4.2290322580645165</v>
      </c>
      <c r="AX19">
        <v>-18.220000000000002</v>
      </c>
      <c r="AY19">
        <v>-22.532258064516132</v>
      </c>
      <c r="AZ19" s="15">
        <f t="shared" si="3"/>
        <v>-9.9220174091141846</v>
      </c>
      <c r="BA19" s="2">
        <f t="shared" si="4"/>
        <v>7.2757526881720427</v>
      </c>
      <c r="BB19" s="2">
        <f t="shared" si="5"/>
        <v>6.2300537634408597</v>
      </c>
    </row>
    <row r="20" spans="1:54" x14ac:dyDescent="0.25">
      <c r="A20" s="2">
        <v>1984</v>
      </c>
      <c r="B20" s="2">
        <v>1.0840000000000001</v>
      </c>
      <c r="C20" s="2">
        <v>1.089</v>
      </c>
      <c r="D20" s="2">
        <v>1.0840000000000001</v>
      </c>
      <c r="F20" s="5"/>
      <c r="H20" s="2">
        <v>1984</v>
      </c>
      <c r="I20">
        <v>115.79999999999998</v>
      </c>
      <c r="J20">
        <v>112.7</v>
      </c>
      <c r="K20">
        <v>53.8</v>
      </c>
      <c r="L20">
        <v>57.3</v>
      </c>
      <c r="M20">
        <v>61</v>
      </c>
      <c r="N20">
        <v>29.599999999999994</v>
      </c>
      <c r="O20">
        <v>31.7</v>
      </c>
      <c r="P20" s="33">
        <v>19.399999999999999</v>
      </c>
      <c r="Q20">
        <v>4.5</v>
      </c>
      <c r="R20">
        <v>15.9</v>
      </c>
      <c r="S20">
        <v>22.6</v>
      </c>
      <c r="T20">
        <v>29</v>
      </c>
      <c r="U20">
        <v>65.599999999999994</v>
      </c>
      <c r="V20">
        <v>59.5</v>
      </c>
      <c r="W20">
        <v>76.100000000000009</v>
      </c>
      <c r="X20">
        <v>25.9</v>
      </c>
      <c r="Y20">
        <v>26</v>
      </c>
      <c r="Z20">
        <v>8.0999999999999979</v>
      </c>
      <c r="AA20">
        <v>8.5</v>
      </c>
      <c r="AB20" s="37">
        <f t="shared" si="0"/>
        <v>361.1</v>
      </c>
      <c r="AC20" s="15">
        <f t="shared" si="1"/>
        <v>125.1</v>
      </c>
      <c r="AD20" s="15">
        <f t="shared" si="2"/>
        <v>256.09999999999997</v>
      </c>
      <c r="AE20" s="15"/>
      <c r="AF20" s="2">
        <v>1984</v>
      </c>
      <c r="AG20">
        <v>4.2966666666666669</v>
      </c>
      <c r="AH20">
        <v>10.254838709677419</v>
      </c>
      <c r="AI20">
        <v>6.5387096774193534</v>
      </c>
      <c r="AJ20">
        <v>3.8300000000000005</v>
      </c>
      <c r="AK20">
        <v>-4.2290322580645165</v>
      </c>
      <c r="AL20">
        <v>-18.220000000000002</v>
      </c>
      <c r="AM20">
        <v>-22.532258064516132</v>
      </c>
      <c r="AN20" s="33">
        <v>-22.258064516129032</v>
      </c>
      <c r="AO20">
        <v>-18.655172413793107</v>
      </c>
      <c r="AP20">
        <v>-16.880645161290321</v>
      </c>
      <c r="AQ20">
        <v>-21.676666666666669</v>
      </c>
      <c r="AR20">
        <v>-5.5935483870967735</v>
      </c>
      <c r="AS20">
        <v>4.3366666666666669</v>
      </c>
      <c r="AT20">
        <v>11.058064516129033</v>
      </c>
      <c r="AU20">
        <v>6.8548387096774173</v>
      </c>
      <c r="AV20">
        <v>2.37</v>
      </c>
      <c r="AW20">
        <v>-9.9580645161290313</v>
      </c>
      <c r="AX20">
        <v>-27.469999999999995</v>
      </c>
      <c r="AY20">
        <v>-22.903225806451612</v>
      </c>
      <c r="AZ20" s="15">
        <f t="shared" si="3"/>
        <v>-10.064651464590286</v>
      </c>
      <c r="BA20" s="2">
        <f t="shared" si="4"/>
        <v>7.6973655913978494</v>
      </c>
      <c r="BB20" s="2">
        <f t="shared" si="5"/>
        <v>6.154892473118279</v>
      </c>
    </row>
    <row r="21" spans="1:54" x14ac:dyDescent="0.25">
      <c r="A21" s="2">
        <v>1985</v>
      </c>
      <c r="B21" s="2">
        <v>0.70599999999999996</v>
      </c>
      <c r="C21" s="2">
        <v>0.67100000000000004</v>
      </c>
      <c r="D21" s="2">
        <v>0.70599999999999996</v>
      </c>
      <c r="F21" s="5"/>
      <c r="H21" s="2">
        <v>1985</v>
      </c>
      <c r="I21">
        <v>65.599999999999994</v>
      </c>
      <c r="J21">
        <v>59.5</v>
      </c>
      <c r="K21">
        <v>76.100000000000009</v>
      </c>
      <c r="L21">
        <v>25.9</v>
      </c>
      <c r="M21">
        <v>26</v>
      </c>
      <c r="N21">
        <v>8.0999999999999979</v>
      </c>
      <c r="O21">
        <v>8.5</v>
      </c>
      <c r="P21" s="33">
        <v>24.4</v>
      </c>
      <c r="Q21">
        <v>8</v>
      </c>
      <c r="R21">
        <v>9.2999999999999989</v>
      </c>
      <c r="S21">
        <v>55.29999999999999</v>
      </c>
      <c r="T21">
        <v>60.2</v>
      </c>
      <c r="U21">
        <v>47.300000000000004</v>
      </c>
      <c r="V21">
        <v>49.899999999999991</v>
      </c>
      <c r="W21">
        <v>32.800000000000004</v>
      </c>
      <c r="X21">
        <v>41.5</v>
      </c>
      <c r="Y21">
        <v>43.70000000000001</v>
      </c>
      <c r="Z21">
        <v>21.000000000000004</v>
      </c>
      <c r="AA21">
        <v>45.5</v>
      </c>
      <c r="AB21" s="37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4.3366666666666669</v>
      </c>
      <c r="AH21">
        <v>11.058064516129033</v>
      </c>
      <c r="AI21">
        <v>6.8548387096774173</v>
      </c>
      <c r="AJ21">
        <v>2.37</v>
      </c>
      <c r="AK21">
        <v>-9.9580645161290313</v>
      </c>
      <c r="AL21">
        <v>-27.469999999999995</v>
      </c>
      <c r="AM21">
        <v>-22.903225806451612</v>
      </c>
      <c r="AN21" s="33">
        <v>-32.538709677419348</v>
      </c>
      <c r="AO21">
        <v>-34.878571428571419</v>
      </c>
      <c r="AP21">
        <v>-18.309677419354834</v>
      </c>
      <c r="AQ21">
        <v>-15.79</v>
      </c>
      <c r="AR21">
        <v>-8.4677419354838683</v>
      </c>
      <c r="AS21">
        <v>4.9399999999999995</v>
      </c>
      <c r="AT21">
        <v>8.0935483870967726</v>
      </c>
      <c r="AU21">
        <v>6.1741935483870973</v>
      </c>
      <c r="AV21">
        <v>3.313333333333333</v>
      </c>
      <c r="AW21">
        <v>-4.7193548387096778</v>
      </c>
      <c r="AX21">
        <v>-20.716666666666661</v>
      </c>
      <c r="AY21">
        <v>-31.232258064516127</v>
      </c>
      <c r="AZ21" s="15">
        <f t="shared" si="3"/>
        <v>-12.01099206349206</v>
      </c>
      <c r="BA21" s="2">
        <f t="shared" si="4"/>
        <v>6.5167741935483861</v>
      </c>
      <c r="BB21" s="2">
        <f t="shared" si="5"/>
        <v>5.6302688172043007</v>
      </c>
    </row>
    <row r="22" spans="1:54" x14ac:dyDescent="0.25">
      <c r="A22" s="2">
        <v>1986</v>
      </c>
      <c r="B22" s="2">
        <v>0.28100000000000003</v>
      </c>
      <c r="C22" s="2">
        <v>0.42799999999999999</v>
      </c>
      <c r="D22" s="2">
        <v>0.28100000000000003</v>
      </c>
      <c r="F22" s="5"/>
      <c r="H22" s="2">
        <v>1986</v>
      </c>
      <c r="I22">
        <v>47.300000000000004</v>
      </c>
      <c r="J22">
        <v>49.899999999999991</v>
      </c>
      <c r="K22">
        <v>32.800000000000004</v>
      </c>
      <c r="L22">
        <v>41.5</v>
      </c>
      <c r="M22">
        <v>43.70000000000001</v>
      </c>
      <c r="N22">
        <v>21.000000000000004</v>
      </c>
      <c r="O22">
        <v>45.5</v>
      </c>
      <c r="P22" s="33">
        <v>16.499999999999996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148.70000000000002</v>
      </c>
      <c r="W22">
        <v>65.199999999999989</v>
      </c>
      <c r="X22">
        <v>32.099999999999994</v>
      </c>
      <c r="Y22">
        <v>72.799999999999983</v>
      </c>
      <c r="Z22">
        <v>22.499999999999996</v>
      </c>
      <c r="AA22">
        <v>9.0000000000000018</v>
      </c>
      <c r="AB22" s="37">
        <f t="shared" si="0"/>
        <v>474.19999999999993</v>
      </c>
      <c r="AC22" s="15">
        <f t="shared" si="1"/>
        <v>184.40000000000003</v>
      </c>
      <c r="AD22" s="15">
        <f t="shared" si="2"/>
        <v>293.10000000000002</v>
      </c>
      <c r="AE22" s="15"/>
      <c r="AF22" s="2">
        <v>1986</v>
      </c>
      <c r="AG22">
        <v>4.9399999999999995</v>
      </c>
      <c r="AH22">
        <v>8.0935483870967726</v>
      </c>
      <c r="AI22">
        <v>6.1741935483870973</v>
      </c>
      <c r="AJ22">
        <v>3.313333333333333</v>
      </c>
      <c r="AK22">
        <v>-4.7193548387096778</v>
      </c>
      <c r="AL22">
        <v>-20.716666666666661</v>
      </c>
      <c r="AM22">
        <v>-31.232258064516127</v>
      </c>
      <c r="AN22" s="33">
        <v>-27.758064516129028</v>
      </c>
      <c r="AO22">
        <v>-31.557142857142857</v>
      </c>
      <c r="AP22">
        <v>-18.248387096774191</v>
      </c>
      <c r="AQ22">
        <v>-12.743333333333334</v>
      </c>
      <c r="AR22">
        <v>-6.6387096774193548</v>
      </c>
      <c r="AS22">
        <v>3.2566666666666668</v>
      </c>
      <c r="AT22">
        <v>9.7483870967741932</v>
      </c>
      <c r="AU22">
        <v>5.8935483870967742</v>
      </c>
      <c r="AV22">
        <v>0.91333333333333289</v>
      </c>
      <c r="AW22">
        <v>-3.0838709677419351</v>
      </c>
      <c r="AX22">
        <v>-11.816666666666666</v>
      </c>
      <c r="AY22">
        <v>-31.299999999999997</v>
      </c>
      <c r="AZ22" s="15">
        <f t="shared" si="3"/>
        <v>-10.277853302611367</v>
      </c>
      <c r="BA22" s="2">
        <f t="shared" si="4"/>
        <v>6.5025268817204296</v>
      </c>
      <c r="BB22" s="2">
        <f t="shared" si="5"/>
        <v>4.9529838709677421</v>
      </c>
    </row>
    <row r="23" spans="1:54" x14ac:dyDescent="0.25">
      <c r="A23" s="2">
        <v>1987</v>
      </c>
      <c r="B23" s="2">
        <v>0.78</v>
      </c>
      <c r="C23" s="2">
        <v>1.2010000000000001</v>
      </c>
      <c r="D23" s="2">
        <v>0.78</v>
      </c>
      <c r="F23" s="5"/>
      <c r="H23" s="2">
        <v>1987</v>
      </c>
      <c r="I23">
        <v>35.700000000000003</v>
      </c>
      <c r="J23">
        <v>148.70000000000002</v>
      </c>
      <c r="K23">
        <v>65.199999999999989</v>
      </c>
      <c r="L23">
        <v>32.099999999999994</v>
      </c>
      <c r="M23">
        <v>72.799999999999983</v>
      </c>
      <c r="N23">
        <v>22.499999999999996</v>
      </c>
      <c r="O23">
        <v>9.0000000000000018</v>
      </c>
      <c r="P23" s="33">
        <v>19.3</v>
      </c>
      <c r="Q23">
        <v>22.2</v>
      </c>
      <c r="R23">
        <v>14.600000000000001</v>
      </c>
      <c r="S23">
        <v>22.299999999999997</v>
      </c>
      <c r="T23">
        <v>44.599999999999987</v>
      </c>
      <c r="U23">
        <v>40.1</v>
      </c>
      <c r="V23">
        <v>57.8</v>
      </c>
      <c r="W23">
        <v>40.4</v>
      </c>
      <c r="X23">
        <v>20.099999999999998</v>
      </c>
      <c r="Y23">
        <v>12.3</v>
      </c>
      <c r="Z23">
        <v>24.799999999999997</v>
      </c>
      <c r="AA23">
        <v>39.299999999999997</v>
      </c>
      <c r="AB23" s="37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3.2566666666666668</v>
      </c>
      <c r="AH23">
        <v>9.7483870967741932</v>
      </c>
      <c r="AI23">
        <v>5.8935483870967742</v>
      </c>
      <c r="AJ23">
        <v>0.91333333333333289</v>
      </c>
      <c r="AK23">
        <v>-3.0838709677419351</v>
      </c>
      <c r="AL23">
        <v>-11.816666666666666</v>
      </c>
      <c r="AM23">
        <v>-31.299999999999997</v>
      </c>
      <c r="AN23" s="33">
        <v>-30.796774193548384</v>
      </c>
      <c r="AO23">
        <v>-27.37142857142857</v>
      </c>
      <c r="AP23">
        <v>-20.63548387096774</v>
      </c>
      <c r="AQ23">
        <v>-18.506666666666671</v>
      </c>
      <c r="AR23">
        <v>-2.4483870967741934</v>
      </c>
      <c r="AS23">
        <v>3.2966666666666669</v>
      </c>
      <c r="AT23">
        <v>11.180645161290322</v>
      </c>
      <c r="AU23">
        <v>5.6</v>
      </c>
      <c r="AV23">
        <v>1.3166666666666664</v>
      </c>
      <c r="AW23">
        <v>-2.2451612903225806</v>
      </c>
      <c r="AX23">
        <v>-21.203333333333333</v>
      </c>
      <c r="AY23">
        <v>-26.619354838709679</v>
      </c>
      <c r="AZ23" s="15">
        <f t="shared" si="3"/>
        <v>-10.702717613927293</v>
      </c>
      <c r="BA23" s="2">
        <f t="shared" si="4"/>
        <v>7.2386559139784943</v>
      </c>
      <c r="BB23" s="2">
        <f t="shared" si="5"/>
        <v>5.3484946236559141</v>
      </c>
    </row>
    <row r="24" spans="1:54" x14ac:dyDescent="0.25">
      <c r="A24" s="2">
        <v>1988</v>
      </c>
      <c r="B24" s="2">
        <v>0.79300000000000004</v>
      </c>
      <c r="C24" s="2">
        <v>1.0429999999999999</v>
      </c>
      <c r="D24" s="2">
        <v>0.79300000000000004</v>
      </c>
      <c r="F24" s="5"/>
      <c r="H24" s="2">
        <v>1988</v>
      </c>
      <c r="I24">
        <v>40.1</v>
      </c>
      <c r="J24">
        <v>57.8</v>
      </c>
      <c r="K24">
        <v>40.4</v>
      </c>
      <c r="L24">
        <v>20.099999999999998</v>
      </c>
      <c r="M24">
        <v>12.3</v>
      </c>
      <c r="N24">
        <v>24.799999999999997</v>
      </c>
      <c r="O24">
        <v>39.299999999999997</v>
      </c>
      <c r="P24" s="33">
        <v>13.799999999999997</v>
      </c>
      <c r="Q24">
        <v>9.7000000000000011</v>
      </c>
      <c r="R24">
        <v>4.5</v>
      </c>
      <c r="S24">
        <v>35.700000000000003</v>
      </c>
      <c r="T24">
        <v>28.900000000000002</v>
      </c>
      <c r="U24">
        <v>20</v>
      </c>
      <c r="V24">
        <v>57.3</v>
      </c>
      <c r="W24">
        <v>69.2</v>
      </c>
      <c r="X24">
        <v>46.5</v>
      </c>
      <c r="Y24">
        <v>42.199999999999996</v>
      </c>
      <c r="Z24">
        <v>24.499999999999996</v>
      </c>
      <c r="AA24">
        <v>32.199999999999989</v>
      </c>
      <c r="AB24" s="37">
        <f t="shared" si="0"/>
        <v>384.5</v>
      </c>
      <c r="AC24" s="15">
        <f t="shared" si="1"/>
        <v>77.3</v>
      </c>
      <c r="AD24" s="15">
        <f t="shared" si="2"/>
        <v>221.9</v>
      </c>
      <c r="AE24" s="15"/>
      <c r="AF24" s="2">
        <v>1988</v>
      </c>
      <c r="AG24">
        <v>3.2966666666666669</v>
      </c>
      <c r="AH24">
        <v>11.180645161290322</v>
      </c>
      <c r="AI24">
        <v>5.6</v>
      </c>
      <c r="AJ24">
        <v>1.3166666666666664</v>
      </c>
      <c r="AK24">
        <v>-2.2451612903225806</v>
      </c>
      <c r="AL24">
        <v>-21.203333333333333</v>
      </c>
      <c r="AM24">
        <v>-26.619354838709679</v>
      </c>
      <c r="AN24" s="33">
        <v>-25.122580645161296</v>
      </c>
      <c r="AO24">
        <v>-28.710344827586201</v>
      </c>
      <c r="AP24">
        <v>-15.999999999999998</v>
      </c>
      <c r="AQ24">
        <v>-19.75333333333333</v>
      </c>
      <c r="AR24">
        <v>-3.7967741935483867</v>
      </c>
      <c r="AS24">
        <v>3.7433333333333327</v>
      </c>
      <c r="AT24">
        <v>9.558064516129031</v>
      </c>
      <c r="AU24">
        <v>6.8741935483870957</v>
      </c>
      <c r="AV24">
        <v>2.9899999999999998</v>
      </c>
      <c r="AW24">
        <v>-6.17741935483871</v>
      </c>
      <c r="AX24">
        <v>-19.57</v>
      </c>
      <c r="AY24">
        <v>-22.822580645161288</v>
      </c>
      <c r="AZ24" s="15">
        <f t="shared" si="3"/>
        <v>-9.8989534668149783</v>
      </c>
      <c r="BA24" s="2">
        <f t="shared" si="4"/>
        <v>6.6506989247311816</v>
      </c>
      <c r="BB24" s="2">
        <f t="shared" si="5"/>
        <v>5.7913978494623644</v>
      </c>
    </row>
    <row r="25" spans="1:54" x14ac:dyDescent="0.25">
      <c r="A25" s="2">
        <v>1989</v>
      </c>
      <c r="B25" s="2">
        <v>1.004</v>
      </c>
      <c r="C25" s="2">
        <v>1.1399999999999999</v>
      </c>
      <c r="D25" s="2">
        <v>1.004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42.199999999999996</v>
      </c>
      <c r="N25">
        <v>24.499999999999996</v>
      </c>
      <c r="O25">
        <v>32.199999999999989</v>
      </c>
      <c r="P25" s="33">
        <v>22.400000000000002</v>
      </c>
      <c r="Q25">
        <v>13.199999999999998</v>
      </c>
      <c r="R25">
        <v>10.600000000000001</v>
      </c>
      <c r="S25">
        <v>9.5</v>
      </c>
      <c r="T25">
        <v>26.3</v>
      </c>
      <c r="U25">
        <v>41.899999999999991</v>
      </c>
      <c r="V25">
        <v>48.300000000000004</v>
      </c>
      <c r="W25">
        <v>48.4</v>
      </c>
      <c r="X25">
        <v>30.9</v>
      </c>
      <c r="Y25">
        <v>45.900000000000013</v>
      </c>
      <c r="Z25">
        <v>21.7</v>
      </c>
      <c r="AA25">
        <v>23</v>
      </c>
      <c r="AB25" s="37">
        <f t="shared" si="0"/>
        <v>342.1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3.7433333333333327</v>
      </c>
      <c r="AH25">
        <v>9.558064516129031</v>
      </c>
      <c r="AI25">
        <v>6.8741935483870957</v>
      </c>
      <c r="AJ25">
        <v>2.9899999999999998</v>
      </c>
      <c r="AK25">
        <v>-6.17741935483871</v>
      </c>
      <c r="AL25">
        <v>-19.57</v>
      </c>
      <c r="AM25">
        <v>-22.822580645161288</v>
      </c>
      <c r="AN25" s="33">
        <v>-31.803225806451614</v>
      </c>
      <c r="AO25">
        <v>-24.785714285714285</v>
      </c>
      <c r="AP25">
        <v>-13.577419354838707</v>
      </c>
      <c r="AQ25">
        <v>-18.103333333333339</v>
      </c>
      <c r="AR25">
        <v>-1.829032258064516</v>
      </c>
      <c r="AS25">
        <v>6.67</v>
      </c>
      <c r="AT25">
        <v>11.938709677419356</v>
      </c>
      <c r="AU25">
        <v>7.1548387096774206</v>
      </c>
      <c r="AV25">
        <v>2.4733333333333332</v>
      </c>
      <c r="AW25">
        <v>-5.1806451612903235</v>
      </c>
      <c r="AX25">
        <v>-18.826666666666661</v>
      </c>
      <c r="AY25">
        <v>-28.945161290322581</v>
      </c>
      <c r="AZ25" s="15">
        <f t="shared" si="3"/>
        <v>-9.5678597030209929</v>
      </c>
      <c r="BA25" s="2">
        <f t="shared" si="4"/>
        <v>9.3043548387096777</v>
      </c>
      <c r="BB25" s="2">
        <f t="shared" si="5"/>
        <v>7.0592204301075272</v>
      </c>
    </row>
    <row r="26" spans="1:54" x14ac:dyDescent="0.25">
      <c r="A26" s="2">
        <v>1990</v>
      </c>
      <c r="B26" s="2">
        <v>0.94399999999999995</v>
      </c>
      <c r="C26" s="2">
        <v>0.97599999999999998</v>
      </c>
      <c r="D26" s="2">
        <v>0.94399999999999995</v>
      </c>
      <c r="F26" s="5"/>
      <c r="H26" s="2">
        <v>1990</v>
      </c>
      <c r="I26">
        <v>41.899999999999991</v>
      </c>
      <c r="J26">
        <v>48.300000000000004</v>
      </c>
      <c r="K26">
        <v>48.4</v>
      </c>
      <c r="L26">
        <v>30.9</v>
      </c>
      <c r="M26">
        <v>45.900000000000013</v>
      </c>
      <c r="N26">
        <v>21.7</v>
      </c>
      <c r="O26">
        <v>23</v>
      </c>
      <c r="P26" s="33">
        <v>29.999999999999996</v>
      </c>
      <c r="Q26">
        <v>21.700000000000003</v>
      </c>
      <c r="R26">
        <v>29.599999999999998</v>
      </c>
      <c r="S26">
        <v>11.8</v>
      </c>
      <c r="T26">
        <v>20.299999999999997</v>
      </c>
      <c r="U26">
        <v>71.2</v>
      </c>
      <c r="V26">
        <v>32.299999999999997</v>
      </c>
      <c r="W26">
        <v>43</v>
      </c>
      <c r="X26">
        <v>51.599999999999994</v>
      </c>
      <c r="Y26">
        <v>37.6</v>
      </c>
      <c r="Z26">
        <v>30.9</v>
      </c>
      <c r="AA26">
        <v>16.3</v>
      </c>
      <c r="AB26" s="37">
        <f t="shared" si="0"/>
        <v>396.3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6.67</v>
      </c>
      <c r="AH26">
        <v>11.938709677419356</v>
      </c>
      <c r="AI26">
        <v>7.1548387096774206</v>
      </c>
      <c r="AJ26">
        <v>2.4733333333333332</v>
      </c>
      <c r="AK26">
        <v>-5.1806451612903235</v>
      </c>
      <c r="AL26">
        <v>-18.826666666666661</v>
      </c>
      <c r="AM26">
        <v>-28.945161290322581</v>
      </c>
      <c r="AN26" s="33">
        <v>-33.448387096774198</v>
      </c>
      <c r="AO26">
        <v>-26.900000000000002</v>
      </c>
      <c r="AP26">
        <v>-18.974193548387095</v>
      </c>
      <c r="AQ26">
        <v>-9.4366666666666674</v>
      </c>
      <c r="AR26">
        <v>-2.7161290322580647</v>
      </c>
      <c r="AS26">
        <v>6.75</v>
      </c>
      <c r="AT26">
        <v>13.158064516129036</v>
      </c>
      <c r="AU26">
        <v>7.6935483870967749</v>
      </c>
      <c r="AV26">
        <v>1.5666666666666667</v>
      </c>
      <c r="AW26">
        <v>-8.8000000000000007</v>
      </c>
      <c r="AX26">
        <v>-26.59</v>
      </c>
      <c r="AY26">
        <v>-23.358064516129033</v>
      </c>
      <c r="AZ26" s="15">
        <f t="shared" si="3"/>
        <v>-10.087930107526882</v>
      </c>
      <c r="BA26" s="2">
        <f t="shared" si="4"/>
        <v>9.9540322580645189</v>
      </c>
      <c r="BB26" s="2">
        <f t="shared" si="5"/>
        <v>7.29206989247312</v>
      </c>
    </row>
    <row r="27" spans="1:54" x14ac:dyDescent="0.25">
      <c r="A27" s="2">
        <v>1991</v>
      </c>
      <c r="B27" s="2">
        <v>1.2629999999999999</v>
      </c>
      <c r="C27" s="2">
        <v>1.29</v>
      </c>
      <c r="D27" s="2">
        <v>1.2629999999999999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51.599999999999994</v>
      </c>
      <c r="M27">
        <v>37.6</v>
      </c>
      <c r="N27">
        <v>30.9</v>
      </c>
      <c r="O27">
        <v>16.3</v>
      </c>
      <c r="P27" s="33">
        <v>42.099999999999994</v>
      </c>
      <c r="Q27">
        <v>17.100000000000001</v>
      </c>
      <c r="R27">
        <v>17.5</v>
      </c>
      <c r="S27">
        <v>31.1</v>
      </c>
      <c r="T27">
        <v>49.2</v>
      </c>
      <c r="U27">
        <v>36.999999999999993</v>
      </c>
      <c r="V27">
        <v>53.199999999999989</v>
      </c>
      <c r="W27">
        <v>20.599999999999998</v>
      </c>
      <c r="X27">
        <v>107.8</v>
      </c>
      <c r="Y27">
        <v>56.8</v>
      </c>
      <c r="Z27">
        <v>28.4</v>
      </c>
      <c r="AA27">
        <v>23.200000000000003</v>
      </c>
      <c r="AB27" s="37">
        <f t="shared" si="0"/>
        <v>484</v>
      </c>
      <c r="AC27" s="15">
        <f t="shared" si="1"/>
        <v>90.199999999999989</v>
      </c>
      <c r="AD27" s="15">
        <f t="shared" si="2"/>
        <v>267.79999999999995</v>
      </c>
      <c r="AE27" s="15"/>
      <c r="AF27" s="2">
        <v>1991</v>
      </c>
      <c r="AG27">
        <v>6.75</v>
      </c>
      <c r="AH27">
        <v>13.158064516129036</v>
      </c>
      <c r="AI27">
        <v>7.6935483870967749</v>
      </c>
      <c r="AJ27">
        <v>1.5666666666666667</v>
      </c>
      <c r="AK27">
        <v>-8.8000000000000007</v>
      </c>
      <c r="AL27">
        <v>-26.59</v>
      </c>
      <c r="AM27">
        <v>-23.358064516129033</v>
      </c>
      <c r="AN27" s="33">
        <v>-27.419354838709673</v>
      </c>
      <c r="AO27">
        <v>-27.017857142857146</v>
      </c>
      <c r="AP27">
        <v>-24.893548387096779</v>
      </c>
      <c r="AQ27">
        <v>-7.1899999999999986</v>
      </c>
      <c r="AR27">
        <v>0.11612903225806462</v>
      </c>
      <c r="AS27">
        <v>8.9666666666666686</v>
      </c>
      <c r="AT27">
        <v>9.9645161290322584</v>
      </c>
      <c r="AU27">
        <v>5.7483870967741932</v>
      </c>
      <c r="AV27">
        <v>4.1800000000000015</v>
      </c>
      <c r="AW27">
        <v>-4.0225806451612902</v>
      </c>
      <c r="AX27">
        <v>-15.669999999999998</v>
      </c>
      <c r="AY27">
        <v>-27.616129032258062</v>
      </c>
      <c r="AZ27" s="15">
        <f t="shared" si="3"/>
        <v>-8.7378142601126463</v>
      </c>
      <c r="BA27" s="2">
        <f t="shared" si="4"/>
        <v>9.4655913978494635</v>
      </c>
      <c r="BB27" s="2">
        <f t="shared" si="5"/>
        <v>7.2148924731182795</v>
      </c>
    </row>
    <row r="28" spans="1:54" x14ac:dyDescent="0.25">
      <c r="A28" s="2">
        <v>1992</v>
      </c>
      <c r="B28" s="2">
        <v>0.83</v>
      </c>
      <c r="C28" s="2">
        <v>0.72199999999999998</v>
      </c>
      <c r="D28" s="2">
        <v>0.83</v>
      </c>
      <c r="F28" s="5"/>
      <c r="H28" s="2">
        <v>1992</v>
      </c>
      <c r="I28">
        <v>36.999999999999993</v>
      </c>
      <c r="J28">
        <v>53.199999999999989</v>
      </c>
      <c r="K28">
        <v>20.599999999999998</v>
      </c>
      <c r="L28">
        <v>107.8</v>
      </c>
      <c r="M28">
        <v>56.8</v>
      </c>
      <c r="N28">
        <v>28.4</v>
      </c>
      <c r="O28">
        <v>23.200000000000003</v>
      </c>
      <c r="P28" s="33">
        <v>10.599999999999996</v>
      </c>
      <c r="Q28">
        <v>21.8</v>
      </c>
      <c r="R28">
        <v>22.200000000000003</v>
      </c>
      <c r="S28">
        <v>12.1</v>
      </c>
      <c r="T28">
        <v>31.900000000000002</v>
      </c>
      <c r="U28">
        <v>33.700000000000003</v>
      </c>
      <c r="V28">
        <v>60.300000000000004</v>
      </c>
      <c r="W28">
        <v>113.80000000000001</v>
      </c>
      <c r="X28">
        <v>21.599999999999998</v>
      </c>
      <c r="Y28">
        <v>61.100000000000016</v>
      </c>
      <c r="Z28">
        <v>30.899999999999995</v>
      </c>
      <c r="AA28">
        <v>22.2</v>
      </c>
      <c r="AB28" s="37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8.9666666666666686</v>
      </c>
      <c r="AH28">
        <v>9.9645161290322584</v>
      </c>
      <c r="AI28">
        <v>5.7483870967741932</v>
      </c>
      <c r="AJ28">
        <v>4.1800000000000015</v>
      </c>
      <c r="AK28">
        <v>-4.0225806451612902</v>
      </c>
      <c r="AL28">
        <v>-15.669999999999998</v>
      </c>
      <c r="AM28">
        <v>-27.616129032258062</v>
      </c>
      <c r="AN28" s="33">
        <v>-31.390322580645165</v>
      </c>
      <c r="AO28">
        <v>-22.799999999999997</v>
      </c>
      <c r="AP28">
        <v>-16.864516129032257</v>
      </c>
      <c r="AQ28">
        <v>-22.276666666666664</v>
      </c>
      <c r="AR28">
        <v>-1.8032258064516131</v>
      </c>
      <c r="AS28">
        <v>2.3033333333333337</v>
      </c>
      <c r="AT28">
        <v>8.193548387096774</v>
      </c>
      <c r="AU28">
        <v>7.4161290322580644</v>
      </c>
      <c r="AV28">
        <v>1.3933333333333333</v>
      </c>
      <c r="AW28">
        <v>-13.38709677419355</v>
      </c>
      <c r="AX28">
        <v>-27.673333333333336</v>
      </c>
      <c r="AY28">
        <v>-22.122580645161293</v>
      </c>
      <c r="AZ28" s="15">
        <f t="shared" si="3"/>
        <v>-11.584283154121863</v>
      </c>
      <c r="BA28" s="2">
        <f t="shared" si="4"/>
        <v>5.2484408602150534</v>
      </c>
      <c r="BB28" s="2">
        <f t="shared" si="5"/>
        <v>4.8265860215053769</v>
      </c>
    </row>
    <row r="29" spans="1:54" x14ac:dyDescent="0.25">
      <c r="A29" s="2">
        <v>1993</v>
      </c>
      <c r="B29" s="2">
        <v>1.401</v>
      </c>
      <c r="C29" s="2">
        <v>1.4339999999999999</v>
      </c>
      <c r="D29" s="2">
        <v>1.401</v>
      </c>
      <c r="F29" s="5"/>
      <c r="H29" s="2">
        <v>1993</v>
      </c>
      <c r="I29">
        <v>33.700000000000003</v>
      </c>
      <c r="J29">
        <v>60.300000000000004</v>
      </c>
      <c r="K29">
        <v>113.80000000000001</v>
      </c>
      <c r="L29">
        <v>21.599999999999998</v>
      </c>
      <c r="M29">
        <v>61.100000000000016</v>
      </c>
      <c r="N29">
        <v>30.899999999999995</v>
      </c>
      <c r="O29">
        <v>22.2</v>
      </c>
      <c r="P29" s="33">
        <v>19.299999999999997</v>
      </c>
      <c r="Q29">
        <v>16.899999999999999</v>
      </c>
      <c r="R29">
        <v>21.199999999999996</v>
      </c>
      <c r="S29">
        <v>3.9000000000000004</v>
      </c>
      <c r="T29">
        <v>54</v>
      </c>
      <c r="U29">
        <v>50.6</v>
      </c>
      <c r="V29">
        <v>52.7</v>
      </c>
      <c r="W29">
        <v>70.600000000000009</v>
      </c>
      <c r="X29">
        <v>87.9</v>
      </c>
      <c r="Y29">
        <v>42.79999999999999</v>
      </c>
      <c r="Z29">
        <v>7.8</v>
      </c>
      <c r="AA29">
        <v>14.699999999999998</v>
      </c>
      <c r="AB29" s="37">
        <f t="shared" si="0"/>
        <v>442.40000000000003</v>
      </c>
      <c r="AC29" s="15">
        <f t="shared" si="1"/>
        <v>103.30000000000001</v>
      </c>
      <c r="AD29" s="15">
        <f t="shared" si="2"/>
        <v>315.80000000000007</v>
      </c>
      <c r="AE29" s="15"/>
      <c r="AF29" s="2">
        <v>1993</v>
      </c>
      <c r="AG29">
        <v>2.3033333333333337</v>
      </c>
      <c r="AH29">
        <v>8.193548387096774</v>
      </c>
      <c r="AI29">
        <v>7.4161290322580644</v>
      </c>
      <c r="AJ29">
        <v>1.3933333333333333</v>
      </c>
      <c r="AK29">
        <v>-13.38709677419355</v>
      </c>
      <c r="AL29">
        <v>-27.673333333333336</v>
      </c>
      <c r="AM29">
        <v>-22.122580645161293</v>
      </c>
      <c r="AN29" s="33">
        <v>-23.99677419354839</v>
      </c>
      <c r="AO29">
        <v>-23.592857142857138</v>
      </c>
      <c r="AP29">
        <v>-15.564516129032262</v>
      </c>
      <c r="AQ29">
        <v>-13.290000000000001</v>
      </c>
      <c r="AR29">
        <v>-4.8193548387096774</v>
      </c>
      <c r="AS29">
        <v>7.910000000000001</v>
      </c>
      <c r="AT29">
        <v>11.796774193548389</v>
      </c>
      <c r="AU29">
        <v>7.9580645161290322</v>
      </c>
      <c r="AV29">
        <v>2.3199999999999994</v>
      </c>
      <c r="AW29">
        <v>-6.474193548387098</v>
      </c>
      <c r="AX29">
        <v>-14.316666666666666</v>
      </c>
      <c r="AY29">
        <v>-25.038709677419352</v>
      </c>
      <c r="AZ29" s="15">
        <f t="shared" si="3"/>
        <v>-8.0923527905785964</v>
      </c>
      <c r="BA29" s="2">
        <f t="shared" si="4"/>
        <v>9.8533870967741954</v>
      </c>
      <c r="BB29" s="2">
        <f t="shared" si="5"/>
        <v>7.4962096774193556</v>
      </c>
    </row>
    <row r="30" spans="1:54" x14ac:dyDescent="0.25">
      <c r="A30" s="2">
        <v>1994</v>
      </c>
      <c r="B30" s="2">
        <v>1.222</v>
      </c>
      <c r="C30" s="2">
        <v>1.079</v>
      </c>
      <c r="D30" s="2">
        <v>1.222</v>
      </c>
      <c r="F30" s="5"/>
      <c r="H30" s="2">
        <v>1994</v>
      </c>
      <c r="I30">
        <v>50.6</v>
      </c>
      <c r="J30">
        <v>52.7</v>
      </c>
      <c r="K30">
        <v>70.600000000000009</v>
      </c>
      <c r="L30">
        <v>87.9</v>
      </c>
      <c r="M30">
        <v>42.79999999999999</v>
      </c>
      <c r="N30">
        <v>7.8</v>
      </c>
      <c r="O30">
        <v>14.699999999999998</v>
      </c>
      <c r="P30" s="33">
        <v>36.700000000000003</v>
      </c>
      <c r="Q30">
        <v>32.999999999999993</v>
      </c>
      <c r="R30">
        <v>19.8</v>
      </c>
      <c r="S30">
        <v>22.3</v>
      </c>
      <c r="T30">
        <v>24.999999999999996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26.400000000000002</v>
      </c>
      <c r="AB30" s="37">
        <f t="shared" si="0"/>
        <v>400.49999999999994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7.910000000000001</v>
      </c>
      <c r="AH30">
        <v>11.796774193548389</v>
      </c>
      <c r="AI30">
        <v>7.9580645161290322</v>
      </c>
      <c r="AJ30">
        <v>2.3199999999999994</v>
      </c>
      <c r="AK30">
        <v>-6.474193548387098</v>
      </c>
      <c r="AL30">
        <v>-14.316666666666666</v>
      </c>
      <c r="AM30">
        <v>-25.038709677419352</v>
      </c>
      <c r="AN30" s="33">
        <v>-28.596774193548391</v>
      </c>
      <c r="AO30">
        <v>-34.635714285714286</v>
      </c>
      <c r="AP30">
        <v>-15.438709677419356</v>
      </c>
      <c r="AQ30">
        <v>-10.35</v>
      </c>
      <c r="AR30">
        <v>-7.0935483870967735</v>
      </c>
      <c r="AS30">
        <v>7.0600000000000005</v>
      </c>
      <c r="AT30">
        <v>10.822580645161292</v>
      </c>
      <c r="AU30">
        <v>8.1903225806451623</v>
      </c>
      <c r="AV30">
        <v>2.9466666666666668</v>
      </c>
      <c r="AW30">
        <v>-3.8419354838709676</v>
      </c>
      <c r="AX30">
        <v>-23.33</v>
      </c>
      <c r="AY30">
        <v>-26.603225806451611</v>
      </c>
      <c r="AZ30" s="15">
        <f t="shared" si="3"/>
        <v>-10.072528161802355</v>
      </c>
      <c r="BA30" s="2">
        <f t="shared" si="4"/>
        <v>8.9412903225806453</v>
      </c>
      <c r="BB30" s="2">
        <f t="shared" si="5"/>
        <v>7.2548924731182796</v>
      </c>
    </row>
    <row r="31" spans="1:54" x14ac:dyDescent="0.25">
      <c r="A31" s="2">
        <v>1995</v>
      </c>
      <c r="B31" s="2">
        <v>0.57599999999999996</v>
      </c>
      <c r="C31" s="2">
        <v>0.35099999999999998</v>
      </c>
      <c r="D31" s="2">
        <v>0.57599999999999996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26.400000000000002</v>
      </c>
      <c r="P31" s="33">
        <v>21.199999999999996</v>
      </c>
      <c r="Q31">
        <v>34.6</v>
      </c>
      <c r="R31">
        <v>17.3</v>
      </c>
      <c r="S31">
        <v>24.1</v>
      </c>
      <c r="T31">
        <v>80.900000000000006</v>
      </c>
      <c r="U31">
        <v>54.699999999999996</v>
      </c>
      <c r="V31">
        <v>139.10000000000002</v>
      </c>
      <c r="W31">
        <v>104.9</v>
      </c>
      <c r="X31">
        <v>43.599999999999994</v>
      </c>
      <c r="Y31">
        <v>32.4</v>
      </c>
      <c r="Z31">
        <v>40.6</v>
      </c>
      <c r="AA31">
        <v>16</v>
      </c>
      <c r="AB31" s="37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7.0600000000000005</v>
      </c>
      <c r="AH31">
        <v>10.822580645161292</v>
      </c>
      <c r="AI31">
        <v>8.1903225806451623</v>
      </c>
      <c r="AJ31">
        <v>2.9466666666666668</v>
      </c>
      <c r="AK31">
        <v>-3.8419354838709676</v>
      </c>
      <c r="AL31">
        <v>-23.33</v>
      </c>
      <c r="AM31">
        <v>-26.603225806451611</v>
      </c>
      <c r="AN31" s="33">
        <v>-17.738709677419354</v>
      </c>
      <c r="AO31">
        <v>-17.346428571428568</v>
      </c>
      <c r="AP31">
        <v>-17.116129032258058</v>
      </c>
      <c r="AQ31">
        <v>-2.7966666666666664</v>
      </c>
      <c r="AR31">
        <v>-1.4838709677419355</v>
      </c>
      <c r="AS31">
        <v>4.0066666666666677</v>
      </c>
      <c r="AT31">
        <v>10.635483870967741</v>
      </c>
      <c r="AU31">
        <v>9.0032258064516135</v>
      </c>
      <c r="AV31">
        <v>3.06</v>
      </c>
      <c r="AW31">
        <v>-7.058064516129031</v>
      </c>
      <c r="AX31">
        <v>-21.323333333333334</v>
      </c>
      <c r="AY31">
        <v>-28.441935483870971</v>
      </c>
      <c r="AZ31" s="15">
        <f t="shared" si="3"/>
        <v>-7.2166468253968263</v>
      </c>
      <c r="BA31" s="2">
        <f t="shared" si="4"/>
        <v>7.3210752688172045</v>
      </c>
      <c r="BB31" s="2">
        <f t="shared" si="5"/>
        <v>6.6763440860215058</v>
      </c>
    </row>
    <row r="32" spans="1:54" x14ac:dyDescent="0.25">
      <c r="A32" s="2">
        <v>1996</v>
      </c>
      <c r="B32" s="2">
        <v>1.0609999999999999</v>
      </c>
      <c r="C32" s="2">
        <v>1.2470000000000001</v>
      </c>
      <c r="D32" s="2">
        <v>1.0609999999999999</v>
      </c>
      <c r="F32" s="5"/>
      <c r="H32" s="2">
        <v>1996</v>
      </c>
      <c r="I32">
        <v>54.699999999999996</v>
      </c>
      <c r="J32">
        <v>139.10000000000002</v>
      </c>
      <c r="K32">
        <v>104.9</v>
      </c>
      <c r="L32">
        <v>43.599999999999994</v>
      </c>
      <c r="M32">
        <v>32.4</v>
      </c>
      <c r="N32">
        <v>40.6</v>
      </c>
      <c r="O32">
        <v>16</v>
      </c>
      <c r="P32" s="33">
        <v>19.599999999999998</v>
      </c>
      <c r="Q32">
        <v>19.5</v>
      </c>
      <c r="R32">
        <v>4.7</v>
      </c>
      <c r="S32">
        <v>26.3</v>
      </c>
      <c r="T32">
        <v>15.5</v>
      </c>
      <c r="U32">
        <v>80.700000000000017</v>
      </c>
      <c r="V32">
        <v>88.300000000000011</v>
      </c>
      <c r="W32">
        <v>70.2</v>
      </c>
      <c r="X32">
        <v>7.8</v>
      </c>
      <c r="Y32">
        <v>63.599999999999994</v>
      </c>
      <c r="Z32">
        <v>29.6</v>
      </c>
      <c r="AA32">
        <v>30.199999999999996</v>
      </c>
      <c r="AB32" s="37">
        <f t="shared" si="0"/>
        <v>456.00000000000006</v>
      </c>
      <c r="AC32" s="15">
        <f t="shared" si="1"/>
        <v>169.00000000000003</v>
      </c>
      <c r="AD32" s="15">
        <f t="shared" si="2"/>
        <v>262.50000000000006</v>
      </c>
      <c r="AE32" s="15"/>
      <c r="AF32" s="2">
        <v>1996</v>
      </c>
      <c r="AG32">
        <v>4.0066666666666677</v>
      </c>
      <c r="AH32">
        <v>10.635483870967741</v>
      </c>
      <c r="AI32">
        <v>9.0032258064516135</v>
      </c>
      <c r="AJ32">
        <v>3.06</v>
      </c>
      <c r="AK32">
        <v>-7.058064516129031</v>
      </c>
      <c r="AL32">
        <v>-21.323333333333334</v>
      </c>
      <c r="AM32">
        <v>-28.441935483870971</v>
      </c>
      <c r="AN32" s="33">
        <v>-23.174193548387095</v>
      </c>
      <c r="AO32">
        <v>-21.158620689655169</v>
      </c>
      <c r="AP32">
        <v>-15.45161290322581</v>
      </c>
      <c r="AQ32">
        <v>-15.443333333333332</v>
      </c>
      <c r="AR32">
        <v>-2.5354838709677421</v>
      </c>
      <c r="AS32">
        <v>5.1100000000000003</v>
      </c>
      <c r="AT32">
        <v>10.922580645161291</v>
      </c>
      <c r="AU32">
        <v>5.8096774193548395</v>
      </c>
      <c r="AV32">
        <v>-0.63666666666666671</v>
      </c>
      <c r="AW32">
        <v>-4.3741935483870975</v>
      </c>
      <c r="AX32">
        <v>-10.256666666666668</v>
      </c>
      <c r="AY32">
        <v>-22.822580645161292</v>
      </c>
      <c r="AZ32" s="15">
        <f t="shared" si="3"/>
        <v>-7.8342578173278943</v>
      </c>
      <c r="BA32" s="2">
        <f t="shared" si="4"/>
        <v>8.0162903225806463</v>
      </c>
      <c r="BB32" s="2">
        <f t="shared" si="5"/>
        <v>5.3013978494623659</v>
      </c>
    </row>
    <row r="33" spans="1:54" x14ac:dyDescent="0.25">
      <c r="A33" s="2">
        <v>1997</v>
      </c>
      <c r="B33" s="2">
        <v>0.28299999999999997</v>
      </c>
      <c r="C33" s="2">
        <v>0.36399999999999999</v>
      </c>
      <c r="D33" s="2">
        <v>0.28299999999999997</v>
      </c>
      <c r="F33" s="5"/>
      <c r="H33" s="2">
        <v>1997</v>
      </c>
      <c r="I33">
        <v>80.700000000000017</v>
      </c>
      <c r="J33">
        <v>88.300000000000011</v>
      </c>
      <c r="K33">
        <v>70.2</v>
      </c>
      <c r="L33">
        <v>7.8</v>
      </c>
      <c r="M33">
        <v>63.599999999999994</v>
      </c>
      <c r="N33">
        <v>29.6</v>
      </c>
      <c r="O33">
        <v>30.199999999999996</v>
      </c>
      <c r="P33" s="33">
        <v>14.5</v>
      </c>
      <c r="Q33">
        <v>27.900000000000002</v>
      </c>
      <c r="R33">
        <v>30.2</v>
      </c>
      <c r="S33">
        <v>35.6</v>
      </c>
      <c r="T33">
        <v>74.7</v>
      </c>
      <c r="U33">
        <v>37.500000000000007</v>
      </c>
      <c r="V33">
        <v>59.199999999999989</v>
      </c>
      <c r="W33">
        <v>21.8</v>
      </c>
      <c r="X33">
        <v>22.700000000000003</v>
      </c>
      <c r="Y33">
        <v>50.6</v>
      </c>
      <c r="Z33">
        <v>26.1</v>
      </c>
      <c r="AA33">
        <v>17.5</v>
      </c>
      <c r="AB33" s="37">
        <f t="shared" si="0"/>
        <v>418.30000000000007</v>
      </c>
      <c r="AC33" s="15">
        <f t="shared" si="1"/>
        <v>96.699999999999989</v>
      </c>
      <c r="AD33" s="15">
        <f t="shared" si="2"/>
        <v>215.90000000000003</v>
      </c>
      <c r="AE33" s="15"/>
      <c r="AF33" s="2">
        <v>1997</v>
      </c>
      <c r="AG33">
        <v>5.1100000000000003</v>
      </c>
      <c r="AH33">
        <v>10.922580645161291</v>
      </c>
      <c r="AI33">
        <v>5.8096774193548395</v>
      </c>
      <c r="AJ33">
        <v>-0.63666666666666671</v>
      </c>
      <c r="AK33">
        <v>-4.3741935483870975</v>
      </c>
      <c r="AL33">
        <v>-10.256666666666668</v>
      </c>
      <c r="AM33">
        <v>-22.822580645161292</v>
      </c>
      <c r="AN33" s="33">
        <v>-29.938709677419347</v>
      </c>
      <c r="AO33">
        <v>-30.982142857142861</v>
      </c>
      <c r="AP33">
        <v>-16.570967741935487</v>
      </c>
      <c r="AQ33">
        <v>-6.41</v>
      </c>
      <c r="AR33">
        <v>-1.5612903225806454</v>
      </c>
      <c r="AS33">
        <v>4.2533333333333339</v>
      </c>
      <c r="AT33">
        <v>5.370967741935484</v>
      </c>
      <c r="AU33">
        <v>5.3580645161290326</v>
      </c>
      <c r="AV33">
        <v>2.8633333333333342</v>
      </c>
      <c r="AW33">
        <v>-4.8612903225806452</v>
      </c>
      <c r="AX33">
        <v>-21.319999999999997</v>
      </c>
      <c r="AY33">
        <v>-30.858064516129037</v>
      </c>
      <c r="AZ33" s="15">
        <f t="shared" si="3"/>
        <v>-10.388063876088069</v>
      </c>
      <c r="BA33" s="2">
        <f t="shared" si="4"/>
        <v>4.8121505376344089</v>
      </c>
      <c r="BB33" s="2">
        <f t="shared" si="5"/>
        <v>4.4614247311827961</v>
      </c>
    </row>
    <row r="34" spans="1:54" x14ac:dyDescent="0.25">
      <c r="A34" s="2">
        <v>1998</v>
      </c>
      <c r="B34" s="2">
        <v>1.0369999999999999</v>
      </c>
      <c r="C34" s="2">
        <v>1.385</v>
      </c>
      <c r="D34" s="2">
        <v>1.0369999999999999</v>
      </c>
      <c r="F34" s="5"/>
      <c r="H34" s="2">
        <v>1998</v>
      </c>
      <c r="I34">
        <v>37.500000000000007</v>
      </c>
      <c r="J34">
        <v>59.199999999999989</v>
      </c>
      <c r="K34">
        <v>21.8</v>
      </c>
      <c r="L34">
        <v>22.700000000000003</v>
      </c>
      <c r="M34">
        <v>50.6</v>
      </c>
      <c r="N34">
        <v>26.1</v>
      </c>
      <c r="O34">
        <v>17.5</v>
      </c>
      <c r="P34" s="33">
        <v>15.400000000000002</v>
      </c>
      <c r="Q34">
        <v>28.099999999999994</v>
      </c>
      <c r="R34">
        <v>30.7</v>
      </c>
      <c r="S34">
        <v>49.999999999999993</v>
      </c>
      <c r="T34">
        <v>21.7</v>
      </c>
      <c r="U34">
        <v>12.2</v>
      </c>
      <c r="V34">
        <v>70.5</v>
      </c>
      <c r="W34">
        <v>140.9</v>
      </c>
      <c r="X34">
        <v>42.400000000000006</v>
      </c>
      <c r="Y34">
        <v>73.400000000000006</v>
      </c>
      <c r="Z34">
        <v>17.600000000000001</v>
      </c>
      <c r="AA34">
        <v>34.899999999999991</v>
      </c>
      <c r="AB34" s="37">
        <f t="shared" si="0"/>
        <v>537.79999999999995</v>
      </c>
      <c r="AC34" s="15">
        <f t="shared" si="1"/>
        <v>82.7</v>
      </c>
      <c r="AD34" s="15">
        <f t="shared" si="2"/>
        <v>287.70000000000005</v>
      </c>
      <c r="AE34" s="15"/>
      <c r="AF34" s="2">
        <v>1998</v>
      </c>
      <c r="AG34">
        <v>4.2533333333333339</v>
      </c>
      <c r="AH34">
        <v>5.370967741935484</v>
      </c>
      <c r="AI34">
        <v>5.3580645161290326</v>
      </c>
      <c r="AJ34">
        <v>2.8633333333333342</v>
      </c>
      <c r="AK34">
        <v>-4.8612903225806452</v>
      </c>
      <c r="AL34">
        <v>-21.319999999999997</v>
      </c>
      <c r="AM34">
        <v>-30.858064516129037</v>
      </c>
      <c r="AN34" s="33">
        <v>-28.754838709677429</v>
      </c>
      <c r="AO34">
        <v>-34.778571428571439</v>
      </c>
      <c r="AP34">
        <v>-18.64516129032258</v>
      </c>
      <c r="AQ34">
        <v>-16.476666666666674</v>
      </c>
      <c r="AR34">
        <v>-6.1483870967741927</v>
      </c>
      <c r="AS34">
        <v>4.1500000000000004</v>
      </c>
      <c r="AT34">
        <v>12.641935483870967</v>
      </c>
      <c r="AU34">
        <v>8.638709677419353</v>
      </c>
      <c r="AV34">
        <v>-0.25333333333333324</v>
      </c>
      <c r="AW34">
        <v>-13.480645161290324</v>
      </c>
      <c r="AX34">
        <v>-29.326666666666668</v>
      </c>
      <c r="AY34">
        <v>-27.319354838709675</v>
      </c>
      <c r="AZ34" s="15">
        <f t="shared" si="3"/>
        <v>-12.479415002560165</v>
      </c>
      <c r="BA34" s="2">
        <f t="shared" si="4"/>
        <v>8.3959677419354826</v>
      </c>
      <c r="BB34" s="2">
        <f t="shared" si="5"/>
        <v>6.2943279569892461</v>
      </c>
    </row>
    <row r="35" spans="1:54" x14ac:dyDescent="0.25">
      <c r="A35" s="2">
        <v>1999</v>
      </c>
      <c r="B35" s="2">
        <v>0.67300000000000004</v>
      </c>
      <c r="C35" s="2">
        <v>0.78200000000000003</v>
      </c>
      <c r="D35" s="2">
        <v>0.67300000000000004</v>
      </c>
      <c r="F35" s="5"/>
      <c r="H35" s="2">
        <v>1999</v>
      </c>
      <c r="I35">
        <v>12.2</v>
      </c>
      <c r="J35">
        <v>70.5</v>
      </c>
      <c r="K35">
        <v>140.9</v>
      </c>
      <c r="L35">
        <v>42.400000000000006</v>
      </c>
      <c r="M35">
        <v>73.400000000000006</v>
      </c>
      <c r="N35">
        <v>17.600000000000001</v>
      </c>
      <c r="O35">
        <v>34.899999999999991</v>
      </c>
      <c r="P35" s="33">
        <v>45.7</v>
      </c>
      <c r="Q35">
        <v>23.200000000000003</v>
      </c>
      <c r="R35">
        <v>24.799999999999997</v>
      </c>
      <c r="S35">
        <v>39.099999999999994</v>
      </c>
      <c r="T35">
        <v>65.2</v>
      </c>
      <c r="U35">
        <v>14.200000000000003</v>
      </c>
      <c r="V35">
        <v>44.699999999999996</v>
      </c>
      <c r="W35">
        <v>41.900000000000006</v>
      </c>
      <c r="X35">
        <v>27.6</v>
      </c>
      <c r="Y35">
        <v>33.500000000000007</v>
      </c>
      <c r="Z35">
        <v>22.599999999999998</v>
      </c>
      <c r="AA35">
        <v>23.099999999999998</v>
      </c>
      <c r="AB35" s="37">
        <f t="shared" si="0"/>
        <v>405.6</v>
      </c>
      <c r="AC35" s="15">
        <f t="shared" si="1"/>
        <v>58.9</v>
      </c>
      <c r="AD35" s="15">
        <f t="shared" si="2"/>
        <v>193.6</v>
      </c>
      <c r="AE35" s="15"/>
      <c r="AF35" s="2">
        <v>1999</v>
      </c>
      <c r="AG35">
        <v>4.1500000000000004</v>
      </c>
      <c r="AH35">
        <v>12.641935483870967</v>
      </c>
      <c r="AI35">
        <v>8.638709677419353</v>
      </c>
      <c r="AJ35">
        <v>-0.25333333333333324</v>
      </c>
      <c r="AK35">
        <v>-13.480645161290324</v>
      </c>
      <c r="AL35">
        <v>-29.326666666666668</v>
      </c>
      <c r="AM35">
        <v>-27.319354838709675</v>
      </c>
      <c r="AN35" s="33">
        <v>-33.658064516129031</v>
      </c>
      <c r="AO35">
        <v>-25.053571428571434</v>
      </c>
      <c r="AP35">
        <v>-26.329032258064519</v>
      </c>
      <c r="AQ35">
        <v>-17.616666666666667</v>
      </c>
      <c r="AR35">
        <v>-8.6322580645161278</v>
      </c>
      <c r="AS35">
        <v>3.6966666666666663</v>
      </c>
      <c r="AT35">
        <v>10.112903225806452</v>
      </c>
      <c r="AU35">
        <v>7.7483870967741924</v>
      </c>
      <c r="AV35">
        <v>2.3466666666666671</v>
      </c>
      <c r="AW35">
        <v>-3.1548387096774198</v>
      </c>
      <c r="AX35">
        <v>-20.02333333333333</v>
      </c>
      <c r="AY35">
        <v>-18.509677419354841</v>
      </c>
      <c r="AZ35" s="15">
        <f t="shared" si="3"/>
        <v>-10.756068228366615</v>
      </c>
      <c r="BA35" s="2">
        <f t="shared" si="4"/>
        <v>6.9047849462365587</v>
      </c>
      <c r="BB35" s="2">
        <f t="shared" si="5"/>
        <v>5.9761559139784941</v>
      </c>
    </row>
    <row r="36" spans="1:54" x14ac:dyDescent="0.25">
      <c r="A36" s="2">
        <v>2000</v>
      </c>
      <c r="B36" s="2">
        <v>0.622</v>
      </c>
      <c r="C36" s="2">
        <v>0.79</v>
      </c>
      <c r="D36" s="2">
        <v>0.622</v>
      </c>
      <c r="F36" s="5"/>
      <c r="H36" s="2">
        <v>2000</v>
      </c>
      <c r="I36">
        <v>14.200000000000003</v>
      </c>
      <c r="J36">
        <v>44.699999999999996</v>
      </c>
      <c r="K36">
        <v>41.900000000000006</v>
      </c>
      <c r="L36">
        <v>27.6</v>
      </c>
      <c r="M36">
        <v>33.500000000000007</v>
      </c>
      <c r="N36">
        <v>22.599999999999998</v>
      </c>
      <c r="O36">
        <v>23.099999999999998</v>
      </c>
      <c r="P36" s="33">
        <v>24.3</v>
      </c>
      <c r="Q36">
        <v>28.299999999999997</v>
      </c>
      <c r="R36">
        <v>19.900000000000002</v>
      </c>
      <c r="S36">
        <v>35.800000000000004</v>
      </c>
      <c r="T36">
        <v>36.800000000000004</v>
      </c>
      <c r="U36">
        <v>62.599999999999994</v>
      </c>
      <c r="V36">
        <v>24</v>
      </c>
      <c r="W36">
        <v>140.20000000000002</v>
      </c>
      <c r="X36">
        <v>20.600000000000005</v>
      </c>
      <c r="Y36">
        <v>51.599999999999994</v>
      </c>
      <c r="Z36">
        <v>36.399999999999991</v>
      </c>
      <c r="AA36">
        <v>33.499999999999993</v>
      </c>
      <c r="AB36" s="37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3.6966666666666663</v>
      </c>
      <c r="AH36">
        <v>10.112903225806452</v>
      </c>
      <c r="AI36">
        <v>7.7483870967741924</v>
      </c>
      <c r="AJ36">
        <v>2.3466666666666671</v>
      </c>
      <c r="AK36">
        <v>-3.1548387096774198</v>
      </c>
      <c r="AL36">
        <v>-20.02333333333333</v>
      </c>
      <c r="AM36">
        <v>-18.509677419354841</v>
      </c>
      <c r="AN36" s="33">
        <v>-33.022580645161291</v>
      </c>
      <c r="AO36">
        <v>-23.775862068965516</v>
      </c>
      <c r="AP36">
        <v>-15.174193548387093</v>
      </c>
      <c r="AQ36">
        <v>-8.2266666666666683</v>
      </c>
      <c r="AR36">
        <v>-1.7838709677419358</v>
      </c>
      <c r="AS36">
        <v>7.2933333333333339</v>
      </c>
      <c r="AT36">
        <v>9.1774193548387082</v>
      </c>
      <c r="AU36">
        <v>9.4322580645161302</v>
      </c>
      <c r="AV36">
        <v>1.9733333333333336</v>
      </c>
      <c r="AW36">
        <v>-6.9806451612903224</v>
      </c>
      <c r="AX36">
        <v>-18.083333333333332</v>
      </c>
      <c r="AY36">
        <v>-28.754838709677422</v>
      </c>
      <c r="AZ36" s="15">
        <f t="shared" si="3"/>
        <v>-8.993803917933505</v>
      </c>
      <c r="BA36" s="2">
        <f t="shared" si="4"/>
        <v>8.2353763440860206</v>
      </c>
      <c r="BB36" s="2">
        <f t="shared" si="5"/>
        <v>6.969086021505376</v>
      </c>
    </row>
    <row r="37" spans="1:54" x14ac:dyDescent="0.25">
      <c r="A37" s="2">
        <v>2001</v>
      </c>
      <c r="B37" s="2">
        <v>0.47499999999999998</v>
      </c>
      <c r="C37" s="2">
        <v>0.73899999999999999</v>
      </c>
      <c r="D37" s="2">
        <v>0.47499999999999998</v>
      </c>
      <c r="F37" s="5"/>
      <c r="H37" s="2">
        <v>2001</v>
      </c>
      <c r="I37">
        <v>62.599999999999994</v>
      </c>
      <c r="J37">
        <v>24</v>
      </c>
      <c r="K37">
        <v>140.20000000000002</v>
      </c>
      <c r="L37">
        <v>20.600000000000005</v>
      </c>
      <c r="M37">
        <v>51.599999999999994</v>
      </c>
      <c r="N37">
        <v>36.399999999999991</v>
      </c>
      <c r="O37">
        <v>33.499999999999993</v>
      </c>
      <c r="P37" s="33">
        <v>24.699999999999996</v>
      </c>
      <c r="Q37">
        <v>11.6</v>
      </c>
      <c r="R37">
        <v>21.399999999999995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30.199999999999996</v>
      </c>
      <c r="Z37">
        <v>35.799999999999997</v>
      </c>
      <c r="AA37">
        <v>30.700000000000003</v>
      </c>
      <c r="AB37" s="37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7.2933333333333339</v>
      </c>
      <c r="AH37">
        <v>9.1774193548387082</v>
      </c>
      <c r="AI37">
        <v>9.4322580645161302</v>
      </c>
      <c r="AJ37">
        <v>1.9733333333333336</v>
      </c>
      <c r="AK37">
        <v>-6.9806451612903224</v>
      </c>
      <c r="AL37">
        <v>-18.083333333333332</v>
      </c>
      <c r="AM37">
        <v>-28.754838709677422</v>
      </c>
      <c r="AN37" s="33">
        <v>-33.883870967741949</v>
      </c>
      <c r="AO37">
        <v>-30.974999999999998</v>
      </c>
      <c r="AP37">
        <v>-24.522580645161291</v>
      </c>
      <c r="AQ37">
        <v>-12.363333333333333</v>
      </c>
      <c r="AR37">
        <v>-0.29677419354838697</v>
      </c>
      <c r="AS37">
        <v>6.3366666666666678</v>
      </c>
      <c r="AT37">
        <v>8.7290322580645174</v>
      </c>
      <c r="AU37">
        <v>10.074193548387095</v>
      </c>
      <c r="AV37">
        <v>3.0399999999999996</v>
      </c>
      <c r="AW37">
        <v>-7.8806451612903237</v>
      </c>
      <c r="AX37">
        <v>-20.166666666666668</v>
      </c>
      <c r="AY37">
        <v>-20.325806451612912</v>
      </c>
      <c r="AZ37" s="15">
        <f t="shared" si="3"/>
        <v>-10.186232078853047</v>
      </c>
      <c r="BA37" s="2">
        <f t="shared" si="4"/>
        <v>7.5328494623655926</v>
      </c>
      <c r="BB37" s="2">
        <f t="shared" si="5"/>
        <v>7.0449731182795698</v>
      </c>
    </row>
    <row r="38" spans="1:54" x14ac:dyDescent="0.25">
      <c r="A38" s="2">
        <v>2002</v>
      </c>
      <c r="B38" s="2">
        <v>0.68500000000000005</v>
      </c>
      <c r="C38" s="2">
        <v>1.028</v>
      </c>
      <c r="D38" s="2">
        <v>0.68500000000000005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30.199999999999996</v>
      </c>
      <c r="N38">
        <v>35.799999999999997</v>
      </c>
      <c r="O38">
        <v>30.700000000000003</v>
      </c>
      <c r="P38" s="33">
        <v>35.6</v>
      </c>
      <c r="Q38">
        <v>31.099999999999994</v>
      </c>
      <c r="R38">
        <v>32.299999999999997</v>
      </c>
      <c r="S38">
        <v>1.9</v>
      </c>
      <c r="T38">
        <v>64.3</v>
      </c>
      <c r="U38">
        <v>63.9</v>
      </c>
      <c r="V38">
        <v>62.199999999999982</v>
      </c>
      <c r="W38">
        <v>41.29999999999999</v>
      </c>
      <c r="X38">
        <v>43.4</v>
      </c>
      <c r="Y38">
        <v>73.5</v>
      </c>
      <c r="Z38">
        <v>26.900000000000002</v>
      </c>
      <c r="AA38">
        <v>21.4</v>
      </c>
      <c r="AB38" s="37">
        <f t="shared" si="0"/>
        <v>497.7999999999999</v>
      </c>
      <c r="AC38" s="15">
        <f t="shared" si="1"/>
        <v>126.09999999999998</v>
      </c>
      <c r="AD38" s="15">
        <f t="shared" si="2"/>
        <v>275.09999999999997</v>
      </c>
      <c r="AE38" s="15"/>
      <c r="AF38" s="2">
        <v>2002</v>
      </c>
      <c r="AG38">
        <v>6.3366666666666678</v>
      </c>
      <c r="AH38">
        <v>8.7290322580645174</v>
      </c>
      <c r="AI38">
        <v>10.074193548387095</v>
      </c>
      <c r="AJ38">
        <v>3.0399999999999996</v>
      </c>
      <c r="AK38">
        <v>-7.8806451612903237</v>
      </c>
      <c r="AL38">
        <v>-20.166666666666668</v>
      </c>
      <c r="AM38">
        <v>-20.325806451612912</v>
      </c>
      <c r="AN38" s="33">
        <v>-30.448387096774205</v>
      </c>
      <c r="AO38">
        <v>-24.035714285714285</v>
      </c>
      <c r="AP38">
        <v>-18.445161290322581</v>
      </c>
      <c r="AQ38">
        <v>-10.576666666666661</v>
      </c>
      <c r="AR38">
        <v>-2.3096774193548395</v>
      </c>
      <c r="AS38">
        <v>4.96</v>
      </c>
      <c r="AT38">
        <v>9.0161290322580658</v>
      </c>
      <c r="AU38">
        <v>6.4419354838709681</v>
      </c>
      <c r="AV38">
        <v>0.2566666666666666</v>
      </c>
      <c r="AW38">
        <v>-4.5322580645161299</v>
      </c>
      <c r="AX38">
        <v>-18.953333333333333</v>
      </c>
      <c r="AY38">
        <v>-28.332258064516132</v>
      </c>
      <c r="AZ38" s="15">
        <f t="shared" si="3"/>
        <v>-9.7465604198668725</v>
      </c>
      <c r="BA38" s="2">
        <f t="shared" si="4"/>
        <v>6.9880645161290325</v>
      </c>
      <c r="BB38" s="2">
        <f t="shared" si="5"/>
        <v>5.168682795698925</v>
      </c>
    </row>
    <row r="39" spans="1:54" x14ac:dyDescent="0.25">
      <c r="A39" s="2">
        <v>2003</v>
      </c>
      <c r="B39" s="2">
        <v>1.0349999999999999</v>
      </c>
      <c r="C39" s="2">
        <v>1.2829999999999999</v>
      </c>
      <c r="D39" s="2">
        <v>1.0349999999999999</v>
      </c>
      <c r="F39" s="5"/>
      <c r="H39" s="2">
        <v>2003</v>
      </c>
      <c r="I39">
        <v>63.9</v>
      </c>
      <c r="J39">
        <v>62.199999999999982</v>
      </c>
      <c r="K39">
        <v>41.29999999999999</v>
      </c>
      <c r="L39">
        <v>43.4</v>
      </c>
      <c r="M39">
        <v>73.5</v>
      </c>
      <c r="N39">
        <v>26.900000000000002</v>
      </c>
      <c r="O39">
        <v>21.4</v>
      </c>
      <c r="P39" s="33">
        <v>19.899999999999999</v>
      </c>
      <c r="Q39">
        <v>17.099999999999998</v>
      </c>
      <c r="R39">
        <v>10</v>
      </c>
      <c r="S39">
        <v>28.2</v>
      </c>
      <c r="T39">
        <v>35.599999999999994</v>
      </c>
      <c r="U39">
        <v>70.5</v>
      </c>
      <c r="V39">
        <v>44.6</v>
      </c>
      <c r="W39">
        <v>43.3</v>
      </c>
      <c r="X39">
        <v>46.5</v>
      </c>
      <c r="Y39">
        <v>41.400000000000006</v>
      </c>
      <c r="Z39">
        <v>23.8</v>
      </c>
      <c r="AA39">
        <v>46.9</v>
      </c>
      <c r="AB39" s="37">
        <f t="shared" si="0"/>
        <v>427.8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4.96</v>
      </c>
      <c r="AH39">
        <v>9.0161290322580658</v>
      </c>
      <c r="AI39">
        <v>6.4419354838709681</v>
      </c>
      <c r="AJ39">
        <v>0.2566666666666666</v>
      </c>
      <c r="AK39">
        <v>-4.5322580645161299</v>
      </c>
      <c r="AL39">
        <v>-18.953333333333333</v>
      </c>
      <c r="AM39">
        <v>-28.332258064516132</v>
      </c>
      <c r="AN39" s="33">
        <v>-29.309677419354838</v>
      </c>
      <c r="AO39">
        <v>-27.628571428571426</v>
      </c>
      <c r="AP39">
        <v>-21.309677419354838</v>
      </c>
      <c r="AQ39">
        <v>-12.013333333333332</v>
      </c>
      <c r="AR39">
        <v>-2.5387096774193534</v>
      </c>
      <c r="AS39">
        <v>6.3966666666666665</v>
      </c>
      <c r="AT39">
        <v>9.0612903225806463</v>
      </c>
      <c r="AU39">
        <v>10.529032258064515</v>
      </c>
      <c r="AV39">
        <v>1.9066666666666667</v>
      </c>
      <c r="AW39">
        <v>-5.1193548387096772</v>
      </c>
      <c r="AX39">
        <v>-21.839999999999996</v>
      </c>
      <c r="AY39">
        <v>-21.235483870967744</v>
      </c>
      <c r="AZ39" s="15">
        <f t="shared" si="3"/>
        <v>-9.4250960061443916</v>
      </c>
      <c r="BA39" s="2">
        <f t="shared" si="4"/>
        <v>7.7289784946236564</v>
      </c>
      <c r="BB39" s="2">
        <f t="shared" si="5"/>
        <v>6.973413978494623</v>
      </c>
    </row>
    <row r="40" spans="1:54" x14ac:dyDescent="0.25">
      <c r="A40" s="2">
        <v>2004</v>
      </c>
      <c r="B40" s="2">
        <v>1.0900000000000001</v>
      </c>
      <c r="C40" s="2">
        <v>1.147</v>
      </c>
      <c r="D40" s="2">
        <v>1.0900000000000001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41.400000000000006</v>
      </c>
      <c r="N40">
        <v>23.8</v>
      </c>
      <c r="O40">
        <v>46.9</v>
      </c>
      <c r="P40" s="33">
        <v>14.2</v>
      </c>
      <c r="Q40">
        <v>24.400000000000002</v>
      </c>
      <c r="R40">
        <v>17</v>
      </c>
      <c r="S40">
        <v>12.200000000000001</v>
      </c>
      <c r="T40">
        <v>29.700000000000003</v>
      </c>
      <c r="U40">
        <v>40.899999999999991</v>
      </c>
      <c r="V40">
        <v>34.5</v>
      </c>
      <c r="W40">
        <v>43.300000000000011</v>
      </c>
      <c r="X40">
        <v>46.599999999999994</v>
      </c>
      <c r="Y40">
        <v>28.3</v>
      </c>
      <c r="Z40">
        <v>23.9</v>
      </c>
      <c r="AA40">
        <v>14.8</v>
      </c>
      <c r="AB40" s="37">
        <f t="shared" si="0"/>
        <v>329.79999999999995</v>
      </c>
      <c r="AC40" s="15">
        <f t="shared" si="1"/>
        <v>75.399999999999991</v>
      </c>
      <c r="AD40" s="15">
        <f t="shared" si="2"/>
        <v>195</v>
      </c>
      <c r="AE40" s="15"/>
      <c r="AF40" s="2">
        <v>2004</v>
      </c>
      <c r="AG40">
        <v>6.3966666666666665</v>
      </c>
      <c r="AH40">
        <v>9.0612903225806463</v>
      </c>
      <c r="AI40">
        <v>10.529032258064515</v>
      </c>
      <c r="AJ40">
        <v>1.9066666666666667</v>
      </c>
      <c r="AK40">
        <v>-5.1193548387096772</v>
      </c>
      <c r="AL40">
        <v>-21.839999999999996</v>
      </c>
      <c r="AM40">
        <v>-21.235483870967744</v>
      </c>
      <c r="AN40" s="33">
        <v>-25.183870967741935</v>
      </c>
      <c r="AO40">
        <v>-27.031034482758624</v>
      </c>
      <c r="AP40">
        <v>-22.78387096774194</v>
      </c>
      <c r="AQ40">
        <v>-19.596666666666668</v>
      </c>
      <c r="AR40">
        <v>-5.8548387096774182</v>
      </c>
      <c r="AS40">
        <v>6.3833333333333346</v>
      </c>
      <c r="AT40">
        <v>10.948387096774191</v>
      </c>
      <c r="AU40">
        <v>6.138709677419353</v>
      </c>
      <c r="AV40">
        <v>1.82</v>
      </c>
      <c r="AW40">
        <v>-7.5903225806451609</v>
      </c>
      <c r="AX40">
        <v>-16.173333333333336</v>
      </c>
      <c r="AY40">
        <v>-28.064516129032253</v>
      </c>
      <c r="AZ40" s="15">
        <f t="shared" si="3"/>
        <v>-10.582335310839206</v>
      </c>
      <c r="BA40" s="2">
        <f t="shared" si="4"/>
        <v>8.6658602150537618</v>
      </c>
      <c r="BB40" s="2">
        <f t="shared" si="5"/>
        <v>6.3226075268817192</v>
      </c>
    </row>
    <row r="41" spans="1:54" x14ac:dyDescent="0.25">
      <c r="A41" s="2">
        <v>2005</v>
      </c>
      <c r="B41" s="2">
        <v>0.79100000000000004</v>
      </c>
      <c r="C41" s="2">
        <v>0.72799999999999998</v>
      </c>
      <c r="D41" s="2">
        <v>0.79100000000000004</v>
      </c>
      <c r="F41" s="5"/>
      <c r="H41" s="2">
        <v>2005</v>
      </c>
      <c r="I41">
        <v>40.899999999999991</v>
      </c>
      <c r="J41">
        <v>34.5</v>
      </c>
      <c r="K41">
        <v>43.300000000000011</v>
      </c>
      <c r="L41">
        <v>46.599999999999994</v>
      </c>
      <c r="M41">
        <v>28.3</v>
      </c>
      <c r="N41">
        <v>23.9</v>
      </c>
      <c r="O41">
        <v>14.8</v>
      </c>
      <c r="P41" s="33">
        <v>19.099999999999994</v>
      </c>
      <c r="Q41">
        <v>7.6000000000000014</v>
      </c>
      <c r="R41">
        <v>39.499999999999993</v>
      </c>
      <c r="S41">
        <v>41.699999999999996</v>
      </c>
      <c r="T41">
        <v>40</v>
      </c>
      <c r="U41">
        <v>61.2</v>
      </c>
      <c r="V41">
        <v>69.400000000000006</v>
      </c>
      <c r="W41">
        <v>63.900000000000006</v>
      </c>
      <c r="X41">
        <v>24.900000000000002</v>
      </c>
      <c r="Y41">
        <v>40.200000000000003</v>
      </c>
      <c r="Z41">
        <v>28.5</v>
      </c>
      <c r="AA41">
        <v>33.399999999999991</v>
      </c>
      <c r="AB41" s="37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6.3833333333333346</v>
      </c>
      <c r="AH41">
        <v>10.948387096774191</v>
      </c>
      <c r="AI41">
        <v>6.138709677419353</v>
      </c>
      <c r="AJ41">
        <v>1.82</v>
      </c>
      <c r="AK41">
        <v>-7.5903225806451609</v>
      </c>
      <c r="AL41">
        <v>-16.173333333333336</v>
      </c>
      <c r="AM41">
        <v>-28.064516129032253</v>
      </c>
      <c r="AN41" s="33">
        <v>-23.329032258064515</v>
      </c>
      <c r="AO41">
        <v>-25.199999999999996</v>
      </c>
      <c r="AP41">
        <v>-25.719354838709677</v>
      </c>
      <c r="AQ41">
        <v>-16.190000000000001</v>
      </c>
      <c r="AR41">
        <v>-2.2548387096774198</v>
      </c>
      <c r="AS41">
        <v>5.3966666666666665</v>
      </c>
      <c r="AT41">
        <v>10.593548387096773</v>
      </c>
      <c r="AU41">
        <v>6.1322580645161286</v>
      </c>
      <c r="AV41">
        <v>4.1133333333333324</v>
      </c>
      <c r="AW41">
        <v>-1.9419354838709675</v>
      </c>
      <c r="AX41">
        <v>-11.173333333333336</v>
      </c>
      <c r="AY41">
        <v>-23.464516129032255</v>
      </c>
      <c r="AZ41" s="15">
        <f t="shared" si="3"/>
        <v>-8.5864336917562714</v>
      </c>
      <c r="BA41" s="2">
        <f t="shared" si="4"/>
        <v>7.9951075268817196</v>
      </c>
      <c r="BB41" s="2">
        <f t="shared" si="5"/>
        <v>6.5589516129032255</v>
      </c>
    </row>
    <row r="42" spans="1:54" x14ac:dyDescent="0.25">
      <c r="A42" s="2">
        <v>2006</v>
      </c>
      <c r="B42" s="2">
        <v>1.1879999999999999</v>
      </c>
      <c r="C42" s="2">
        <v>1.2749999999999999</v>
      </c>
      <c r="D42" s="2">
        <v>1.1879999999999999</v>
      </c>
      <c r="F42" s="5"/>
      <c r="H42" s="2">
        <v>2006</v>
      </c>
      <c r="I42">
        <v>61.2</v>
      </c>
      <c r="J42">
        <v>69.400000000000006</v>
      </c>
      <c r="K42">
        <v>63.900000000000006</v>
      </c>
      <c r="L42">
        <v>24.900000000000002</v>
      </c>
      <c r="M42">
        <v>40.200000000000003</v>
      </c>
      <c r="N42">
        <v>28.5</v>
      </c>
      <c r="O42">
        <v>33.399999999999991</v>
      </c>
      <c r="P42" s="33">
        <v>16.2</v>
      </c>
      <c r="Q42">
        <v>3.4000000000000004</v>
      </c>
      <c r="R42">
        <v>30.799999999999997</v>
      </c>
      <c r="S42">
        <v>18.099999999999998</v>
      </c>
      <c r="T42">
        <v>19.099999999999998</v>
      </c>
      <c r="U42">
        <v>53.899999999999991</v>
      </c>
      <c r="V42">
        <v>128.39999999999998</v>
      </c>
      <c r="W42">
        <v>38</v>
      </c>
      <c r="X42">
        <v>44.4</v>
      </c>
      <c r="Y42">
        <v>48.500000000000007</v>
      </c>
      <c r="Z42">
        <v>55.400000000000006</v>
      </c>
      <c r="AA42">
        <v>36.899999999999991</v>
      </c>
      <c r="AB42" s="37">
        <f t="shared" si="0"/>
        <v>493.09999999999991</v>
      </c>
      <c r="AC42" s="15">
        <f t="shared" si="1"/>
        <v>182.29999999999995</v>
      </c>
      <c r="AD42" s="15">
        <f t="shared" si="2"/>
        <v>283.79999999999995</v>
      </c>
      <c r="AE42" s="15"/>
      <c r="AF42" s="2">
        <v>2006</v>
      </c>
      <c r="AG42">
        <v>5.3966666666666665</v>
      </c>
      <c r="AH42">
        <v>10.593548387096773</v>
      </c>
      <c r="AI42">
        <v>6.1322580645161286</v>
      </c>
      <c r="AJ42">
        <v>4.1133333333333324</v>
      </c>
      <c r="AK42">
        <v>-1.9419354838709675</v>
      </c>
      <c r="AL42">
        <v>-11.173333333333336</v>
      </c>
      <c r="AM42">
        <v>-23.464516129032255</v>
      </c>
      <c r="AN42" s="33">
        <v>-34.912903225806453</v>
      </c>
      <c r="AO42">
        <v>-27.99642857142857</v>
      </c>
      <c r="AP42">
        <v>-20.851612903225803</v>
      </c>
      <c r="AQ42">
        <v>-21.053333333333335</v>
      </c>
      <c r="AR42">
        <v>-3.6322580645161282</v>
      </c>
      <c r="AS42">
        <v>6.4333333333333345</v>
      </c>
      <c r="AT42">
        <v>9.9741935483870972</v>
      </c>
      <c r="AU42">
        <v>5.935483870967742</v>
      </c>
      <c r="AV42">
        <v>1.9000000000000008</v>
      </c>
      <c r="AW42">
        <v>-11.535483870967743</v>
      </c>
      <c r="AX42">
        <v>-25.746666666666666</v>
      </c>
      <c r="AY42">
        <v>-25.035483870967738</v>
      </c>
      <c r="AZ42" s="15">
        <f t="shared" si="3"/>
        <v>-12.210096646185354</v>
      </c>
      <c r="BA42" s="2">
        <f t="shared" si="4"/>
        <v>8.2037634408602162</v>
      </c>
      <c r="BB42" s="2">
        <f t="shared" si="5"/>
        <v>6.0607526881720437</v>
      </c>
    </row>
    <row r="43" spans="1:54" x14ac:dyDescent="0.25">
      <c r="A43" s="2">
        <v>2007</v>
      </c>
      <c r="B43" s="2">
        <v>1.423</v>
      </c>
      <c r="C43" s="2">
        <v>1.375</v>
      </c>
      <c r="D43" s="2">
        <v>1.423</v>
      </c>
      <c r="F43" s="5"/>
      <c r="H43" s="2">
        <v>2007</v>
      </c>
      <c r="I43">
        <v>53.899999999999991</v>
      </c>
      <c r="J43">
        <v>128.39999999999998</v>
      </c>
      <c r="K43">
        <v>38</v>
      </c>
      <c r="L43">
        <v>44.4</v>
      </c>
      <c r="M43">
        <v>48.500000000000007</v>
      </c>
      <c r="N43">
        <v>55.400000000000006</v>
      </c>
      <c r="O43">
        <v>36.899999999999991</v>
      </c>
      <c r="P43" s="33">
        <v>39</v>
      </c>
      <c r="Q43">
        <v>17.900000000000002</v>
      </c>
      <c r="R43">
        <v>17.599999999999998</v>
      </c>
      <c r="S43">
        <v>33.999999999999993</v>
      </c>
      <c r="T43">
        <v>12.500000000000004</v>
      </c>
      <c r="U43">
        <v>56.5</v>
      </c>
      <c r="V43">
        <v>89.399999999999991</v>
      </c>
      <c r="W43">
        <v>89.6</v>
      </c>
      <c r="X43">
        <v>68</v>
      </c>
      <c r="Y43">
        <v>27.999999999999996</v>
      </c>
      <c r="Z43">
        <v>29.699999999999992</v>
      </c>
      <c r="AA43">
        <v>35.5</v>
      </c>
      <c r="AB43" s="37">
        <f t="shared" si="0"/>
        <v>517.70000000000005</v>
      </c>
      <c r="AC43" s="15">
        <f t="shared" si="1"/>
        <v>145.89999999999998</v>
      </c>
      <c r="AD43" s="15">
        <f t="shared" si="2"/>
        <v>316</v>
      </c>
      <c r="AE43" s="15"/>
      <c r="AF43" s="2">
        <v>2007</v>
      </c>
      <c r="AG43">
        <v>6.4333333333333345</v>
      </c>
      <c r="AH43">
        <v>9.9741935483870972</v>
      </c>
      <c r="AI43">
        <v>5.935483870967742</v>
      </c>
      <c r="AJ43">
        <v>1.9000000000000008</v>
      </c>
      <c r="AK43">
        <v>-11.535483870967743</v>
      </c>
      <c r="AL43">
        <v>-25.746666666666666</v>
      </c>
      <c r="AM43">
        <v>-25.035483870967738</v>
      </c>
      <c r="AN43" s="33">
        <v>-19.35161290322581</v>
      </c>
      <c r="AO43">
        <v>-33.607142857142854</v>
      </c>
      <c r="AP43">
        <v>-18.532258064516128</v>
      </c>
      <c r="AQ43">
        <v>-7.9566666666666652</v>
      </c>
      <c r="AR43">
        <v>-7.5580645161290327</v>
      </c>
      <c r="AS43">
        <v>4.2566666666666668</v>
      </c>
      <c r="AT43">
        <v>13.625806451612904</v>
      </c>
      <c r="AU43">
        <v>7.1709677419354838</v>
      </c>
      <c r="AV43">
        <v>3.2466666666666675</v>
      </c>
      <c r="AW43">
        <v>-1.9387096774193546</v>
      </c>
      <c r="AX43">
        <v>-15.493333333333332</v>
      </c>
      <c r="AY43">
        <v>-20.738709677419358</v>
      </c>
      <c r="AZ43" s="15">
        <f t="shared" si="3"/>
        <v>-8.0730325140809018</v>
      </c>
      <c r="BA43" s="2">
        <f t="shared" si="4"/>
        <v>8.9412365591397851</v>
      </c>
      <c r="BB43" s="2">
        <f t="shared" si="5"/>
        <v>7.0750268817204303</v>
      </c>
    </row>
    <row r="44" spans="1:54" x14ac:dyDescent="0.25">
      <c r="A44" s="2">
        <v>2008</v>
      </c>
      <c r="B44" s="2">
        <v>1.772</v>
      </c>
      <c r="C44" s="2">
        <v>1.5349999999999999</v>
      </c>
      <c r="D44" s="2">
        <v>1.772</v>
      </c>
      <c r="F44" s="5"/>
      <c r="H44" s="2">
        <v>2008</v>
      </c>
      <c r="I44">
        <v>56.5</v>
      </c>
      <c r="J44">
        <v>89.399999999999991</v>
      </c>
      <c r="K44">
        <v>89.6</v>
      </c>
      <c r="L44">
        <v>68</v>
      </c>
      <c r="M44">
        <v>27.999999999999996</v>
      </c>
      <c r="N44">
        <v>29.699999999999992</v>
      </c>
      <c r="O44">
        <v>35.5</v>
      </c>
      <c r="P44" s="33">
        <v>11.299999999999999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86.899999999999991</v>
      </c>
      <c r="W44">
        <v>91.1</v>
      </c>
      <c r="X44">
        <v>43.4</v>
      </c>
      <c r="Y44">
        <v>43.500000000000007</v>
      </c>
      <c r="Z44">
        <v>27.900000000000002</v>
      </c>
      <c r="AA44">
        <v>25.5</v>
      </c>
      <c r="AB44" s="37">
        <f t="shared" si="0"/>
        <v>464.19999999999993</v>
      </c>
      <c r="AC44" s="15">
        <f t="shared" si="1"/>
        <v>118.19999999999999</v>
      </c>
      <c r="AD44" s="15">
        <f t="shared" si="2"/>
        <v>265.29999999999995</v>
      </c>
      <c r="AE44" s="15"/>
      <c r="AF44" s="2">
        <v>2008</v>
      </c>
      <c r="AG44">
        <v>4.2566666666666668</v>
      </c>
      <c r="AH44">
        <v>13.625806451612904</v>
      </c>
      <c r="AI44">
        <v>7.1709677419354838</v>
      </c>
      <c r="AJ44">
        <v>3.2466666666666675</v>
      </c>
      <c r="AK44">
        <v>-1.9387096774193546</v>
      </c>
      <c r="AL44">
        <v>-15.493333333333332</v>
      </c>
      <c r="AM44">
        <v>-20.738709677419358</v>
      </c>
      <c r="AN44" s="33">
        <v>-20.993548387096777</v>
      </c>
      <c r="AO44">
        <v>-24.434482758620689</v>
      </c>
      <c r="AP44">
        <v>-22.987096774193546</v>
      </c>
      <c r="AQ44">
        <v>-15.486666666666668</v>
      </c>
      <c r="AR44">
        <v>-6.6548387096774215</v>
      </c>
      <c r="AS44">
        <v>3.71</v>
      </c>
      <c r="AT44">
        <v>10.167741935483871</v>
      </c>
      <c r="AU44">
        <v>7.1580645161290333</v>
      </c>
      <c r="AV44">
        <v>2.613333333333332</v>
      </c>
      <c r="AW44">
        <v>-4.145161290322581</v>
      </c>
      <c r="AX44">
        <v>-17.189999999999998</v>
      </c>
      <c r="AY44">
        <v>-17.280645161290323</v>
      </c>
      <c r="AZ44" s="15">
        <f>AVERAGE(AN44:AY44)</f>
        <v>-8.7936083302434813</v>
      </c>
      <c r="BA44" s="2">
        <f t="shared" si="4"/>
        <v>6.938870967741936</v>
      </c>
      <c r="BB44" s="2">
        <f t="shared" si="5"/>
        <v>5.9122849462365599</v>
      </c>
    </row>
    <row r="45" spans="1:54" x14ac:dyDescent="0.25">
      <c r="A45" s="2">
        <v>2009</v>
      </c>
      <c r="B45" s="2">
        <v>0.97099999999999997</v>
      </c>
      <c r="C45" s="2">
        <v>0.50800000000000001</v>
      </c>
      <c r="D45" s="2">
        <v>0.97099999999999997</v>
      </c>
      <c r="F45" s="5"/>
      <c r="H45" s="2">
        <v>2009</v>
      </c>
      <c r="I45">
        <v>31.3</v>
      </c>
      <c r="J45">
        <v>86.899999999999991</v>
      </c>
      <c r="K45">
        <v>91.1</v>
      </c>
      <c r="L45">
        <v>43.4</v>
      </c>
      <c r="M45">
        <v>43.500000000000007</v>
      </c>
      <c r="N45">
        <v>27.900000000000002</v>
      </c>
      <c r="O45">
        <v>25.5</v>
      </c>
      <c r="P45" s="33">
        <v>19.900000000000002</v>
      </c>
      <c r="Q45">
        <v>17.899999999999999</v>
      </c>
      <c r="R45">
        <v>20.999999999999996</v>
      </c>
      <c r="S45">
        <v>11.6</v>
      </c>
      <c r="T45">
        <v>43</v>
      </c>
      <c r="U45">
        <v>48.099999999999994</v>
      </c>
      <c r="V45">
        <v>32.299999999999997</v>
      </c>
      <c r="W45">
        <v>30.3</v>
      </c>
      <c r="X45">
        <v>42.699999999999996</v>
      </c>
      <c r="Y45">
        <v>70.800000000000011</v>
      </c>
      <c r="Z45">
        <v>21</v>
      </c>
      <c r="AA45">
        <v>23.3</v>
      </c>
      <c r="AB45" s="37">
        <f t="shared" si="0"/>
        <v>381.90000000000003</v>
      </c>
      <c r="AC45" s="15">
        <f t="shared" si="1"/>
        <v>80.399999999999991</v>
      </c>
      <c r="AD45" s="15">
        <f t="shared" si="2"/>
        <v>196.39999999999998</v>
      </c>
      <c r="AE45" s="15"/>
      <c r="AF45" s="2">
        <v>2009</v>
      </c>
      <c r="AG45">
        <v>3.71</v>
      </c>
      <c r="AH45">
        <v>10.167741935483871</v>
      </c>
      <c r="AI45">
        <v>7.1580645161290333</v>
      </c>
      <c r="AJ45">
        <v>2.613333333333332</v>
      </c>
      <c r="AK45">
        <v>-4.145161290322581</v>
      </c>
      <c r="AL45">
        <v>-17.189999999999998</v>
      </c>
      <c r="AM45">
        <v>-17.280645161290323</v>
      </c>
      <c r="AN45" s="33">
        <v>-29.025806451612905</v>
      </c>
      <c r="AO45">
        <v>-30.839285714285712</v>
      </c>
      <c r="AP45">
        <v>-20.883870967741938</v>
      </c>
      <c r="AQ45">
        <v>-13.373333333333331</v>
      </c>
      <c r="AR45">
        <v>-6.1096774193548402</v>
      </c>
      <c r="AS45">
        <v>4.3199999999999994</v>
      </c>
      <c r="AT45">
        <v>8.7967741935483872</v>
      </c>
      <c r="AU45">
        <v>7.1322580645161295</v>
      </c>
      <c r="AV45">
        <v>3.1399999999999997</v>
      </c>
      <c r="AW45">
        <v>-3.7064516129032254</v>
      </c>
      <c r="AX45">
        <v>-24.356666666666666</v>
      </c>
      <c r="AY45">
        <v>-34.567741935483866</v>
      </c>
      <c r="AZ45" s="15">
        <f t="shared" si="3"/>
        <v>-11.622816820276498</v>
      </c>
      <c r="BA45" s="2">
        <f t="shared" si="4"/>
        <v>6.5583870967741937</v>
      </c>
      <c r="BB45" s="2">
        <f t="shared" si="5"/>
        <v>5.8472580645161294</v>
      </c>
    </row>
    <row r="46" spans="1:54" x14ac:dyDescent="0.25">
      <c r="A46" s="2">
        <v>2010</v>
      </c>
      <c r="B46" s="2">
        <v>0.877</v>
      </c>
      <c r="C46" s="2">
        <v>0.748</v>
      </c>
      <c r="D46" s="2">
        <v>0.877</v>
      </c>
      <c r="F46" s="5"/>
      <c r="H46" s="2">
        <v>2010</v>
      </c>
      <c r="I46">
        <v>48.099999999999994</v>
      </c>
      <c r="J46">
        <v>32.299999999999997</v>
      </c>
      <c r="K46">
        <v>30.3</v>
      </c>
      <c r="L46">
        <v>42.699999999999996</v>
      </c>
      <c r="M46">
        <v>70.800000000000011</v>
      </c>
      <c r="N46">
        <v>21</v>
      </c>
      <c r="O46">
        <v>23.3</v>
      </c>
      <c r="P46" s="33">
        <v>16.2</v>
      </c>
      <c r="Q46">
        <v>6.8000000000000007</v>
      </c>
      <c r="R46">
        <v>42.3</v>
      </c>
      <c r="S46">
        <v>25.000000000000004</v>
      </c>
      <c r="T46">
        <v>39.200000000000003</v>
      </c>
      <c r="U46">
        <v>59.900000000000006</v>
      </c>
      <c r="V46">
        <v>23.5</v>
      </c>
      <c r="W46">
        <v>92</v>
      </c>
      <c r="X46">
        <v>40.000000000000007</v>
      </c>
      <c r="Y46">
        <v>57.199999999999989</v>
      </c>
      <c r="Z46">
        <v>58.699999999999989</v>
      </c>
      <c r="AA46">
        <v>19.799999999999997</v>
      </c>
      <c r="AB46" s="37">
        <f t="shared" si="0"/>
        <v>480.59999999999997</v>
      </c>
      <c r="AC46" s="15">
        <f t="shared" si="1"/>
        <v>83.4</v>
      </c>
      <c r="AD46" s="15">
        <f t="shared" si="2"/>
        <v>254.60000000000002</v>
      </c>
      <c r="AE46" s="15"/>
      <c r="AF46" s="2">
        <v>2010</v>
      </c>
      <c r="AG46">
        <v>4.3199999999999994</v>
      </c>
      <c r="AH46">
        <v>8.7967741935483872</v>
      </c>
      <c r="AI46">
        <v>7.1322580645161295</v>
      </c>
      <c r="AJ46">
        <v>3.1399999999999997</v>
      </c>
      <c r="AK46">
        <v>-3.7064516129032254</v>
      </c>
      <c r="AL46">
        <v>-24.356666666666666</v>
      </c>
      <c r="AM46">
        <v>-34.567741935483866</v>
      </c>
      <c r="AN46" s="33">
        <v>-29.854838709677416</v>
      </c>
      <c r="AO46">
        <v>-36.978571428571435</v>
      </c>
      <c r="AP46">
        <v>-22.625806451612906</v>
      </c>
      <c r="AQ46">
        <v>-13.266666666666669</v>
      </c>
      <c r="AR46">
        <v>-3.5064516129032257</v>
      </c>
      <c r="AS46">
        <v>4.6766666666666659</v>
      </c>
      <c r="AT46">
        <v>7.9548387096774213</v>
      </c>
      <c r="AU46">
        <v>6.3096774193548368</v>
      </c>
      <c r="AV46">
        <v>2.6666666666666661E-2</v>
      </c>
      <c r="AW46">
        <v>-1.17741935483871</v>
      </c>
      <c r="AX46">
        <v>-17.803333333333331</v>
      </c>
      <c r="AY46">
        <v>-30.148387096774197</v>
      </c>
      <c r="AZ46" s="15">
        <f t="shared" si="3"/>
        <v>-11.36613543266769</v>
      </c>
      <c r="BA46" s="2">
        <f t="shared" si="4"/>
        <v>6.3157526881720436</v>
      </c>
      <c r="BB46" s="2">
        <f t="shared" si="5"/>
        <v>4.7419623655913981</v>
      </c>
    </row>
    <row r="47" spans="1:54" x14ac:dyDescent="0.25">
      <c r="A47" s="2">
        <v>2011</v>
      </c>
      <c r="B47" s="2">
        <v>1.1259999999999999</v>
      </c>
      <c r="C47" s="2">
        <v>1.2110000000000001</v>
      </c>
      <c r="D47" s="2">
        <v>1.1259999999999999</v>
      </c>
      <c r="F47" s="5"/>
      <c r="H47" s="2">
        <v>2011</v>
      </c>
      <c r="I47">
        <v>59.900000000000006</v>
      </c>
      <c r="J47">
        <v>23.5</v>
      </c>
      <c r="K47">
        <v>92</v>
      </c>
      <c r="L47">
        <v>40.000000000000007</v>
      </c>
      <c r="M47">
        <v>57.199999999999989</v>
      </c>
      <c r="N47">
        <v>58.699999999999989</v>
      </c>
      <c r="O47">
        <v>19.799999999999997</v>
      </c>
      <c r="P47" s="33">
        <v>27.3</v>
      </c>
      <c r="Q47">
        <v>16.599999999999998</v>
      </c>
      <c r="R47">
        <v>14.999999999999998</v>
      </c>
      <c r="S47">
        <v>77.59999999999998</v>
      </c>
      <c r="T47">
        <v>63.300000000000004</v>
      </c>
      <c r="U47">
        <v>35.79999999999999</v>
      </c>
      <c r="V47">
        <v>39.700000000000003</v>
      </c>
      <c r="W47">
        <v>51.600000000000009</v>
      </c>
      <c r="X47">
        <v>43.099999999999994</v>
      </c>
      <c r="Y47">
        <v>41.6</v>
      </c>
      <c r="Z47">
        <v>30.400000000000002</v>
      </c>
      <c r="AA47">
        <v>16.899999999999995</v>
      </c>
      <c r="AB47" s="37">
        <f t="shared" si="0"/>
        <v>458.9</v>
      </c>
      <c r="AC47" s="15">
        <f t="shared" si="1"/>
        <v>75.5</v>
      </c>
      <c r="AD47" s="15">
        <f t="shared" si="2"/>
        <v>233.50000000000003</v>
      </c>
      <c r="AE47" s="15"/>
      <c r="AF47" s="2">
        <v>2011</v>
      </c>
      <c r="AG47">
        <v>4.6766666666666659</v>
      </c>
      <c r="AH47">
        <v>7.9548387096774213</v>
      </c>
      <c r="AI47">
        <v>6.3096774193548368</v>
      </c>
      <c r="AJ47">
        <v>2.6666666666666661E-2</v>
      </c>
      <c r="AK47">
        <v>-1.17741935483871</v>
      </c>
      <c r="AL47">
        <v>-17.803333333333331</v>
      </c>
      <c r="AM47">
        <v>-30.148387096774197</v>
      </c>
      <c r="AN47" s="33">
        <v>-28.254838709677419</v>
      </c>
      <c r="AO47">
        <v>-28.421428571428567</v>
      </c>
      <c r="AP47">
        <v>-14.396774193548385</v>
      </c>
      <c r="AQ47">
        <v>-8.1566666666666681</v>
      </c>
      <c r="AR47">
        <v>-0.67419354838709622</v>
      </c>
      <c r="AS47">
        <v>6.7833333333333306</v>
      </c>
      <c r="AT47">
        <v>6.3129032258064512</v>
      </c>
      <c r="AU47">
        <v>4.9741935483870963</v>
      </c>
      <c r="AV47">
        <v>3.7500000000000004</v>
      </c>
      <c r="AW47">
        <v>-3.8967741935483864</v>
      </c>
      <c r="AX47">
        <v>-16.3</v>
      </c>
      <c r="AY47">
        <v>-18.203225806451616</v>
      </c>
      <c r="AZ47" s="15">
        <f t="shared" si="3"/>
        <v>-8.0402892985151038</v>
      </c>
      <c r="BA47" s="2">
        <f t="shared" si="4"/>
        <v>6.5481182795698913</v>
      </c>
      <c r="BB47" s="2">
        <f t="shared" si="5"/>
        <v>5.4551075268817195</v>
      </c>
    </row>
    <row r="48" spans="1:54" x14ac:dyDescent="0.25">
      <c r="A48" s="2">
        <v>2012</v>
      </c>
      <c r="B48" s="2">
        <v>1.5549999999999999</v>
      </c>
      <c r="C48" s="2">
        <v>1.4950000000000001</v>
      </c>
      <c r="D48" s="2">
        <v>1.5549999999999999</v>
      </c>
      <c r="F48" s="5"/>
      <c r="H48" s="2">
        <v>2012</v>
      </c>
      <c r="I48">
        <v>35.79999999999999</v>
      </c>
      <c r="J48">
        <v>39.700000000000003</v>
      </c>
      <c r="K48">
        <v>51.600000000000009</v>
      </c>
      <c r="L48">
        <v>43.099999999999994</v>
      </c>
      <c r="M48">
        <v>41.6</v>
      </c>
      <c r="N48">
        <v>30.400000000000002</v>
      </c>
      <c r="O48">
        <v>16.899999999999995</v>
      </c>
      <c r="P48" s="33">
        <v>23.6</v>
      </c>
      <c r="Q48">
        <v>5.9</v>
      </c>
      <c r="R48">
        <v>19.899999999999999</v>
      </c>
      <c r="S48">
        <v>37.999999999999993</v>
      </c>
      <c r="T48">
        <v>44.5</v>
      </c>
      <c r="U48">
        <v>88.300000000000011</v>
      </c>
      <c r="V48">
        <v>94.899999999999991</v>
      </c>
      <c r="W48">
        <v>19.3</v>
      </c>
      <c r="X48">
        <v>59.900000000000013</v>
      </c>
      <c r="Y48">
        <v>36.699999999999996</v>
      </c>
      <c r="Z48">
        <v>34.599999999999994</v>
      </c>
      <c r="AA48">
        <v>18.100000000000001</v>
      </c>
      <c r="AB48" s="37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6.7833333333333306</v>
      </c>
      <c r="AH48">
        <v>6.3129032258064512</v>
      </c>
      <c r="AI48">
        <v>4.9741935483870963</v>
      </c>
      <c r="AJ48">
        <v>3.7500000000000004</v>
      </c>
      <c r="AK48">
        <v>-3.8967741935483864</v>
      </c>
      <c r="AL48">
        <v>-16.3</v>
      </c>
      <c r="AM48">
        <v>-18.203225806451616</v>
      </c>
      <c r="AN48" s="33">
        <v>-24.332258064516129</v>
      </c>
      <c r="AO48">
        <v>-23.189655172413801</v>
      </c>
      <c r="AP48">
        <v>-22.735483870967748</v>
      </c>
      <c r="AQ48">
        <v>-9.2866666666666671</v>
      </c>
      <c r="AR48">
        <v>-1.7129032258064518</v>
      </c>
      <c r="AS48">
        <v>10.250000000000002</v>
      </c>
      <c r="AT48">
        <v>10.754838709677422</v>
      </c>
      <c r="AU48">
        <v>5.1870967741935488</v>
      </c>
      <c r="AV48">
        <v>3.1266666666666665</v>
      </c>
      <c r="AW48">
        <v>-3.2516129032258063</v>
      </c>
      <c r="AX48">
        <v>-18.319999999999997</v>
      </c>
      <c r="AY48">
        <v>-23.087096774193547</v>
      </c>
      <c r="AZ48" s="15">
        <f t="shared" si="3"/>
        <v>-8.049756210604377</v>
      </c>
      <c r="BA48" s="2">
        <f t="shared" si="4"/>
        <v>10.502419354838711</v>
      </c>
      <c r="BB48" s="2">
        <f t="shared" si="5"/>
        <v>7.329650537634409</v>
      </c>
    </row>
    <row r="49" spans="1:54" x14ac:dyDescent="0.25">
      <c r="A49" s="2">
        <v>2013</v>
      </c>
      <c r="B49" s="2">
        <v>1.3680000000000001</v>
      </c>
      <c r="C49" s="2">
        <v>1.075</v>
      </c>
      <c r="D49" s="2">
        <v>1.3680000000000001</v>
      </c>
      <c r="H49" s="2">
        <v>2013</v>
      </c>
      <c r="I49">
        <v>88.300000000000011</v>
      </c>
      <c r="J49">
        <v>94.899999999999991</v>
      </c>
      <c r="K49">
        <v>19.3</v>
      </c>
      <c r="L49">
        <v>59.900000000000013</v>
      </c>
      <c r="M49">
        <v>36.699999999999996</v>
      </c>
      <c r="N49">
        <v>34.599999999999994</v>
      </c>
      <c r="O49">
        <v>18.100000000000001</v>
      </c>
      <c r="P49" s="33">
        <v>18.799999999999997</v>
      </c>
      <c r="Q49">
        <v>23.5</v>
      </c>
      <c r="R49">
        <v>26.5</v>
      </c>
      <c r="S49">
        <v>16.8</v>
      </c>
      <c r="T49">
        <v>13.8</v>
      </c>
      <c r="U49">
        <v>36.899999999999991</v>
      </c>
      <c r="V49">
        <v>23.200000000000003</v>
      </c>
      <c r="W49">
        <v>31.299999999999997</v>
      </c>
      <c r="X49">
        <v>30.1</v>
      </c>
      <c r="Y49">
        <v>59.499999999999993</v>
      </c>
      <c r="Z49">
        <v>42.400000000000006</v>
      </c>
      <c r="AA49">
        <v>34.1</v>
      </c>
      <c r="AB49" s="37">
        <f t="shared" si="0"/>
        <v>356.9</v>
      </c>
      <c r="AC49" s="15">
        <f t="shared" si="1"/>
        <v>60.099999999999994</v>
      </c>
      <c r="AD49" s="15">
        <f t="shared" si="2"/>
        <v>135.29999999999998</v>
      </c>
      <c r="AE49" s="15"/>
      <c r="AF49" s="2">
        <v>2013</v>
      </c>
      <c r="AG49">
        <v>10.250000000000002</v>
      </c>
      <c r="AH49">
        <v>10.754838709677422</v>
      </c>
      <c r="AI49">
        <v>5.1870967741935488</v>
      </c>
      <c r="AJ49">
        <v>3.1266666666666665</v>
      </c>
      <c r="AK49">
        <v>-3.2516129032258063</v>
      </c>
      <c r="AL49">
        <v>-18.319999999999997</v>
      </c>
      <c r="AM49">
        <v>-23.087096774193547</v>
      </c>
      <c r="AN49" s="33">
        <v>-32.161290322580648</v>
      </c>
      <c r="AO49">
        <v>-23.717857142857149</v>
      </c>
      <c r="AP49">
        <v>-26.803225806451614</v>
      </c>
      <c r="AQ49">
        <v>-9.7766666666666673</v>
      </c>
      <c r="AR49">
        <v>-3.8806451612903223</v>
      </c>
      <c r="AS49">
        <v>6.0799999999999992</v>
      </c>
      <c r="AT49">
        <v>11.990322580645161</v>
      </c>
      <c r="AU49">
        <v>7.4225806451612879</v>
      </c>
      <c r="AV49">
        <v>0.45333333333333353</v>
      </c>
      <c r="AW49">
        <v>-10.683870967741935</v>
      </c>
      <c r="AX49">
        <v>-14.230000000000002</v>
      </c>
      <c r="AY49">
        <v>-24.419354838709683</v>
      </c>
      <c r="AZ49" s="15">
        <f t="shared" si="3"/>
        <v>-9.9772228622631882</v>
      </c>
      <c r="BA49" s="2">
        <f t="shared" si="4"/>
        <v>9.0351612903225806</v>
      </c>
      <c r="BB49" s="2">
        <f t="shared" si="5"/>
        <v>6.486559139784946</v>
      </c>
    </row>
    <row r="50" spans="1:54" x14ac:dyDescent="0.25">
      <c r="A50" s="2">
        <v>2014</v>
      </c>
      <c r="B50" s="2">
        <v>1.2150000000000001</v>
      </c>
      <c r="C50" s="2">
        <v>0.92500000000000004</v>
      </c>
      <c r="D50" s="2">
        <v>1.2150000000000001</v>
      </c>
      <c r="H50" s="2">
        <v>2014</v>
      </c>
      <c r="I50">
        <v>36.899999999999991</v>
      </c>
      <c r="J50">
        <v>23.200000000000003</v>
      </c>
      <c r="K50">
        <v>31.299999999999997</v>
      </c>
      <c r="L50">
        <v>30.1</v>
      </c>
      <c r="M50">
        <v>59.499999999999993</v>
      </c>
      <c r="N50">
        <v>42.400000000000006</v>
      </c>
      <c r="O50">
        <v>34.1</v>
      </c>
      <c r="P50" s="33">
        <v>18.3</v>
      </c>
      <c r="Q50">
        <v>11.600000000000001</v>
      </c>
      <c r="R50">
        <v>24.200000000000003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38.099999999999994</v>
      </c>
      <c r="Y50">
        <v>33.799999999999997</v>
      </c>
      <c r="Z50">
        <v>28.599999999999998</v>
      </c>
      <c r="AA50">
        <v>36.70000000000001</v>
      </c>
      <c r="AB50" s="37">
        <f t="shared" si="0"/>
        <v>504.40000000000009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6.0799999999999992</v>
      </c>
      <c r="AH50">
        <v>11.990322580645161</v>
      </c>
      <c r="AI50">
        <v>7.4225806451612879</v>
      </c>
      <c r="AJ50">
        <v>0.45333333333333353</v>
      </c>
      <c r="AK50">
        <v>-10.683870967741935</v>
      </c>
      <c r="AL50">
        <v>-14.230000000000002</v>
      </c>
      <c r="AM50">
        <v>-24.419354838709683</v>
      </c>
      <c r="AN50" s="33">
        <v>-33.987096774193553</v>
      </c>
      <c r="AO50">
        <v>-32.475000000000001</v>
      </c>
      <c r="AP50">
        <v>-14.296774193548391</v>
      </c>
      <c r="AQ50">
        <v>-10.736666666666668</v>
      </c>
      <c r="AR50">
        <v>-2.9322580645161294</v>
      </c>
      <c r="AS50">
        <v>6.36</v>
      </c>
      <c r="AT50">
        <v>6.7709677419354835</v>
      </c>
      <c r="AU50">
        <v>5.40967741935484</v>
      </c>
      <c r="AV50">
        <v>1.2300000000000002</v>
      </c>
      <c r="AW50">
        <v>-10.329032258064517</v>
      </c>
      <c r="AX50">
        <v>-19.93333333333333</v>
      </c>
      <c r="AY50">
        <v>-22.009677419354837</v>
      </c>
      <c r="AZ50" s="15">
        <f t="shared" si="3"/>
        <v>-10.577432795698925</v>
      </c>
      <c r="BA50" s="2">
        <f t="shared" si="4"/>
        <v>6.5654838709677419</v>
      </c>
      <c r="BB50" s="2">
        <f t="shared" si="5"/>
        <v>4.9426612903225813</v>
      </c>
    </row>
    <row r="51" spans="1:54" x14ac:dyDescent="0.25">
      <c r="A51" s="2">
        <v>2015</v>
      </c>
      <c r="B51" s="2">
        <v>1.212</v>
      </c>
      <c r="C51" s="2">
        <v>1.044</v>
      </c>
      <c r="D51" s="2">
        <v>1.212</v>
      </c>
      <c r="H51" s="2">
        <v>2015</v>
      </c>
      <c r="I51">
        <v>93</v>
      </c>
      <c r="J51">
        <v>83.1</v>
      </c>
      <c r="K51">
        <v>45</v>
      </c>
      <c r="L51">
        <v>38.099999999999994</v>
      </c>
      <c r="M51">
        <v>33.799999999999997</v>
      </c>
      <c r="N51">
        <v>28.599999999999998</v>
      </c>
      <c r="O51">
        <v>36.70000000000001</v>
      </c>
      <c r="P51" s="33">
        <v>45.2</v>
      </c>
      <c r="Q51">
        <v>33.799999999999997</v>
      </c>
      <c r="R51">
        <v>14.099999999999998</v>
      </c>
      <c r="S51">
        <v>18.700000000000003</v>
      </c>
      <c r="T51">
        <v>30.6</v>
      </c>
      <c r="U51">
        <v>70.499999999999986</v>
      </c>
      <c r="V51">
        <v>120.7</v>
      </c>
      <c r="W51">
        <v>79.7</v>
      </c>
      <c r="X51">
        <v>43.70000000000001</v>
      </c>
      <c r="Y51">
        <v>34.199999999999996</v>
      </c>
      <c r="Z51">
        <v>27.399999999999995</v>
      </c>
      <c r="AA51">
        <v>32.4</v>
      </c>
      <c r="AB51" s="37">
        <f t="shared" si="0"/>
        <v>550.99999999999989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6.36</v>
      </c>
      <c r="AH51">
        <v>6.7709677419354835</v>
      </c>
      <c r="AI51">
        <v>5.40967741935484</v>
      </c>
      <c r="AJ51">
        <v>1.2300000000000002</v>
      </c>
      <c r="AK51">
        <v>-10.329032258064517</v>
      </c>
      <c r="AL51">
        <v>-19.93333333333333</v>
      </c>
      <c r="AM51">
        <v>-22.009677419354837</v>
      </c>
      <c r="AN51" s="33">
        <v>-30.248387096774199</v>
      </c>
      <c r="AO51">
        <v>-24.996428571428574</v>
      </c>
      <c r="AP51">
        <v>-13.777419354838703</v>
      </c>
      <c r="AQ51">
        <v>-9.5266666666666673</v>
      </c>
      <c r="AR51">
        <v>0.93870967741935474</v>
      </c>
      <c r="AS51">
        <v>8.2033333333333331</v>
      </c>
      <c r="AT51">
        <v>8.35161290322581</v>
      </c>
      <c r="AU51">
        <v>6.6741935483870991</v>
      </c>
      <c r="AV51">
        <v>2.1033333333333335</v>
      </c>
      <c r="AW51">
        <v>-8.7258064516129021</v>
      </c>
      <c r="AX51">
        <v>-19.430000000000003</v>
      </c>
      <c r="AY51">
        <v>-21.283870967741937</v>
      </c>
      <c r="AZ51" s="15">
        <f t="shared" si="3"/>
        <v>-8.4764496927803368</v>
      </c>
      <c r="BA51" s="2">
        <f t="shared" si="4"/>
        <v>8.2774731182795716</v>
      </c>
      <c r="BB51" s="2">
        <f t="shared" si="5"/>
        <v>6.3331182795698933</v>
      </c>
    </row>
    <row r="52" spans="1:54" x14ac:dyDescent="0.25">
      <c r="A52" s="2">
        <v>2016</v>
      </c>
      <c r="B52" s="2">
        <v>1.0229999999999999</v>
      </c>
      <c r="C52" s="2">
        <v>0.89100000000000001</v>
      </c>
      <c r="D52" s="2">
        <v>1.0229999999999999</v>
      </c>
      <c r="H52" s="2">
        <v>2016</v>
      </c>
      <c r="I52">
        <v>70.499999999999986</v>
      </c>
      <c r="J52">
        <v>120.7</v>
      </c>
      <c r="K52">
        <v>79.7</v>
      </c>
      <c r="L52">
        <v>43.70000000000001</v>
      </c>
      <c r="M52">
        <v>34.199999999999996</v>
      </c>
      <c r="N52">
        <v>27.399999999999995</v>
      </c>
      <c r="O52">
        <v>32.4</v>
      </c>
      <c r="P52" s="33">
        <v>27.5</v>
      </c>
      <c r="Q52">
        <v>39.300000000000004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88.799999999999983</v>
      </c>
      <c r="X52">
        <v>51.400000000000013</v>
      </c>
      <c r="Y52">
        <v>5.7000000000000011</v>
      </c>
      <c r="Z52">
        <v>16.399999999999999</v>
      </c>
      <c r="AA52">
        <v>19.700000000000003</v>
      </c>
      <c r="AB52" s="37">
        <f t="shared" si="0"/>
        <v>421.8</v>
      </c>
      <c r="AC52" s="15">
        <f t="shared" si="1"/>
        <v>97.5</v>
      </c>
      <c r="AD52" s="15">
        <f t="shared" si="2"/>
        <v>255.9</v>
      </c>
      <c r="AF52" s="2">
        <v>2016</v>
      </c>
      <c r="AG52">
        <v>8.2033333333333331</v>
      </c>
      <c r="AH52">
        <v>8.35161290322581</v>
      </c>
      <c r="AI52">
        <v>6.6741935483870991</v>
      </c>
      <c r="AJ52">
        <v>2.1033333333333335</v>
      </c>
      <c r="AK52">
        <v>-8.7258064516129021</v>
      </c>
      <c r="AL52">
        <v>-19.430000000000003</v>
      </c>
      <c r="AM52">
        <v>-21.283870967741937</v>
      </c>
      <c r="AN52" s="33">
        <v>-28.970967741935485</v>
      </c>
      <c r="AO52">
        <v>-15.103448275862069</v>
      </c>
      <c r="AP52">
        <v>-18.680645161290322</v>
      </c>
      <c r="AQ52">
        <v>-6.5400000000000009</v>
      </c>
      <c r="AR52">
        <v>-3.419354838709677</v>
      </c>
      <c r="AS52">
        <v>8.8699999999999992</v>
      </c>
      <c r="AT52">
        <v>12.622580645161291</v>
      </c>
      <c r="AU52">
        <v>9.7677419354838708</v>
      </c>
      <c r="AV52">
        <v>6.0533333333333328</v>
      </c>
      <c r="AW52">
        <v>-3.0483870967741926</v>
      </c>
      <c r="AX52">
        <v>-22.596666666666668</v>
      </c>
      <c r="AY52">
        <v>-31.267741935483873</v>
      </c>
      <c r="AZ52" s="15">
        <f t="shared" si="3"/>
        <v>-7.6927963168953157</v>
      </c>
      <c r="BA52" s="2">
        <f t="shared" si="4"/>
        <v>10.746290322580645</v>
      </c>
      <c r="BB52" s="2">
        <f t="shared" si="5"/>
        <v>9.3284139784946234</v>
      </c>
    </row>
    <row r="53" spans="1:54" x14ac:dyDescent="0.25">
      <c r="A53" s="2">
        <v>2017</v>
      </c>
      <c r="B53" s="2">
        <v>0.95199999999999996</v>
      </c>
      <c r="C53" s="2">
        <v>0.85699999999999998</v>
      </c>
      <c r="D53" s="2">
        <v>0.95199999999999996</v>
      </c>
      <c r="H53" s="2">
        <v>2017</v>
      </c>
      <c r="I53">
        <v>82.1</v>
      </c>
      <c r="J53">
        <v>15.4</v>
      </c>
      <c r="K53">
        <v>88.799999999999983</v>
      </c>
      <c r="L53">
        <v>51.400000000000013</v>
      </c>
      <c r="M53">
        <v>5.7000000000000011</v>
      </c>
      <c r="N53">
        <v>16.399999999999999</v>
      </c>
      <c r="O53">
        <v>19.700000000000003</v>
      </c>
      <c r="P53" s="33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90.899999999999991</v>
      </c>
      <c r="X53">
        <v>29.700000000000006</v>
      </c>
      <c r="Y53">
        <v>62.099999999999994</v>
      </c>
      <c r="Z53">
        <v>57.6</v>
      </c>
      <c r="AA53">
        <v>27.8</v>
      </c>
      <c r="AB53" s="37">
        <f t="shared" si="0"/>
        <v>508.90000000000003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8.8699999999999992</v>
      </c>
      <c r="AH53">
        <v>12.622580645161291</v>
      </c>
      <c r="AI53">
        <v>9.7677419354838708</v>
      </c>
      <c r="AJ53">
        <v>6.0533333333333328</v>
      </c>
      <c r="AK53">
        <v>-3.0483870967741926</v>
      </c>
      <c r="AL53">
        <v>-22.596666666666668</v>
      </c>
      <c r="AM53">
        <v>-31.267741935483873</v>
      </c>
      <c r="AN53" s="33">
        <v>-27.087096774193558</v>
      </c>
      <c r="AO53">
        <v>-25.871428571428577</v>
      </c>
      <c r="AP53">
        <v>-9.6838709677419352</v>
      </c>
      <c r="AQ53">
        <v>-15.563333333333333</v>
      </c>
      <c r="AR53">
        <v>-8.2193548387096769</v>
      </c>
      <c r="AS53">
        <v>4.8199999999999994</v>
      </c>
      <c r="AT53">
        <v>8.6516129032258071</v>
      </c>
      <c r="AU53">
        <v>6.3774193548387101</v>
      </c>
      <c r="AV53">
        <v>0.95333333333333325</v>
      </c>
      <c r="AW53">
        <v>-3.1612903225806455</v>
      </c>
      <c r="AX53">
        <v>-13.976666666666667</v>
      </c>
      <c r="AY53">
        <v>-17.725806451612904</v>
      </c>
      <c r="AZ53" s="15">
        <f t="shared" si="3"/>
        <v>-8.3738735279057863</v>
      </c>
      <c r="BA53" s="2">
        <f t="shared" si="4"/>
        <v>6.7358064516129037</v>
      </c>
      <c r="BB53" s="2">
        <f t="shared" si="5"/>
        <v>5.2005913978494629</v>
      </c>
    </row>
    <row r="54" spans="1:54" x14ac:dyDescent="0.25">
      <c r="A54" s="2">
        <v>2018</v>
      </c>
      <c r="B54" s="2">
        <v>1.145</v>
      </c>
      <c r="C54" s="2">
        <v>1.1639999999999999</v>
      </c>
      <c r="D54" s="2">
        <v>1.145</v>
      </c>
      <c r="H54" s="2">
        <v>2018</v>
      </c>
      <c r="I54">
        <v>93.1</v>
      </c>
      <c r="J54">
        <v>5.6</v>
      </c>
      <c r="K54">
        <v>90.899999999999991</v>
      </c>
      <c r="L54">
        <v>29.700000000000006</v>
      </c>
      <c r="M54">
        <v>62.099999999999994</v>
      </c>
      <c r="N54">
        <v>57.6</v>
      </c>
      <c r="O54">
        <v>27.8</v>
      </c>
      <c r="P54" s="33">
        <v>17.2</v>
      </c>
      <c r="Q54">
        <v>10.5</v>
      </c>
      <c r="R54">
        <v>36.299999999999997</v>
      </c>
      <c r="S54">
        <v>21.800000000000004</v>
      </c>
      <c r="T54">
        <v>11.4</v>
      </c>
      <c r="U54">
        <v>81</v>
      </c>
      <c r="V54">
        <v>9.1999999999999993</v>
      </c>
      <c r="W54">
        <v>41.900000000000006</v>
      </c>
      <c r="X54">
        <v>69.500000000000014</v>
      </c>
      <c r="Y54">
        <v>75.900000000000006</v>
      </c>
      <c r="Z54">
        <v>36.999999999999993</v>
      </c>
      <c r="AA54">
        <v>26.7</v>
      </c>
      <c r="AB54" s="37">
        <f t="shared" si="0"/>
        <v>438.40000000000003</v>
      </c>
      <c r="AC54" s="15">
        <f t="shared" si="1"/>
        <v>90.2</v>
      </c>
      <c r="AD54" s="15">
        <f t="shared" si="2"/>
        <v>213</v>
      </c>
      <c r="AF54" s="2">
        <v>2018</v>
      </c>
      <c r="AG54">
        <v>4.8199999999999994</v>
      </c>
      <c r="AH54">
        <v>8.6516129032258071</v>
      </c>
      <c r="AI54">
        <v>6.3774193548387101</v>
      </c>
      <c r="AJ54">
        <v>0.95333333333333325</v>
      </c>
      <c r="AK54">
        <v>-3.1612903225806455</v>
      </c>
      <c r="AL54">
        <v>-13.976666666666667</v>
      </c>
      <c r="AM54">
        <v>-17.725806451612904</v>
      </c>
      <c r="AN54" s="33">
        <v>-20.812903225806455</v>
      </c>
      <c r="AO54">
        <v>-28.121428571428577</v>
      </c>
      <c r="AP54">
        <v>-27.409677419354843</v>
      </c>
      <c r="AQ54">
        <v>-14.776666666666666</v>
      </c>
      <c r="AR54">
        <v>-6.6967741935483867</v>
      </c>
      <c r="AS54">
        <v>5.4333333333333327</v>
      </c>
      <c r="AT54">
        <v>9.9129032258064509</v>
      </c>
      <c r="AU54">
        <v>7.0516129032258066</v>
      </c>
      <c r="AV54">
        <v>4.0366666666666671</v>
      </c>
      <c r="AW54">
        <v>-4.3580645161290317</v>
      </c>
      <c r="AX54">
        <v>-18.166666666666668</v>
      </c>
      <c r="AY54">
        <v>-20.558064516129033</v>
      </c>
      <c r="AZ54" s="15">
        <f t="shared" si="3"/>
        <v>-9.5388108038914527</v>
      </c>
      <c r="BA54" s="2">
        <f t="shared" si="4"/>
        <v>7.6731182795698913</v>
      </c>
      <c r="BB54" s="2">
        <f t="shared" si="5"/>
        <v>6.6086290322580634</v>
      </c>
    </row>
    <row r="55" spans="1:54" x14ac:dyDescent="0.25">
      <c r="A55" s="2">
        <v>2019</v>
      </c>
      <c r="B55" s="2">
        <v>0.77200000000000002</v>
      </c>
      <c r="C55" s="2">
        <v>0.70799999999999996</v>
      </c>
      <c r="D55" s="2">
        <v>0.77200000000000002</v>
      </c>
      <c r="H55" s="2">
        <v>2019</v>
      </c>
      <c r="I55">
        <v>81</v>
      </c>
      <c r="J55">
        <v>9.1999999999999993</v>
      </c>
      <c r="K55">
        <v>41.900000000000006</v>
      </c>
      <c r="L55">
        <v>69.500000000000014</v>
      </c>
      <c r="M55">
        <v>75.900000000000006</v>
      </c>
      <c r="N55">
        <v>36.999999999999993</v>
      </c>
      <c r="O55">
        <v>26.7</v>
      </c>
      <c r="P55" s="33">
        <v>25.9</v>
      </c>
      <c r="Q55">
        <v>21.700000000000003</v>
      </c>
      <c r="R55">
        <v>22.7</v>
      </c>
      <c r="S55">
        <v>10.799999999999999</v>
      </c>
      <c r="T55">
        <v>85.4</v>
      </c>
      <c r="U55">
        <v>49.7</v>
      </c>
      <c r="V55">
        <v>72.599999999999994</v>
      </c>
      <c r="W55">
        <v>88.499999999999986</v>
      </c>
      <c r="X55">
        <v>89.299999999999983</v>
      </c>
      <c r="Y55">
        <v>70.099999999999994</v>
      </c>
      <c r="Z55">
        <v>32.700000000000003</v>
      </c>
      <c r="AA55">
        <v>37.099999999999994</v>
      </c>
      <c r="AB55" s="37">
        <f t="shared" si="0"/>
        <v>606.5</v>
      </c>
      <c r="AC55" s="15">
        <f t="shared" si="1"/>
        <v>122.3</v>
      </c>
      <c r="AD55" s="15">
        <f t="shared" si="2"/>
        <v>385.5</v>
      </c>
      <c r="AF55" s="2">
        <v>2019</v>
      </c>
      <c r="AG55">
        <v>5.4333333333333327</v>
      </c>
      <c r="AH55">
        <v>9.9129032258064509</v>
      </c>
      <c r="AI55">
        <v>7.0516129032258066</v>
      </c>
      <c r="AJ55">
        <v>4.0366666666666671</v>
      </c>
      <c r="AK55">
        <v>-4.3580645161290317</v>
      </c>
      <c r="AL55">
        <v>-18.166666666666668</v>
      </c>
      <c r="AM55">
        <v>-20.558064516129033</v>
      </c>
      <c r="AN55" s="33">
        <v>-29.42258064516129</v>
      </c>
      <c r="AO55">
        <v>-28.814285714285713</v>
      </c>
      <c r="AP55">
        <v>-16.654838709677417</v>
      </c>
      <c r="AQ55">
        <v>-11.269999999999998</v>
      </c>
      <c r="AR55">
        <v>-2.6580645161290319</v>
      </c>
      <c r="AS55">
        <v>4.01</v>
      </c>
      <c r="AT55">
        <v>12.593548387096776</v>
      </c>
      <c r="AU55">
        <v>7.7645161290322573</v>
      </c>
      <c r="AV55">
        <v>3.2100000000000004</v>
      </c>
      <c r="AW55">
        <v>-5.1967741935483858</v>
      </c>
      <c r="AX55">
        <v>-20.516666666666673</v>
      </c>
      <c r="AY55">
        <v>-21.8</v>
      </c>
      <c r="AZ55" s="15">
        <f t="shared" si="3"/>
        <v>-9.0629288274449546</v>
      </c>
      <c r="BA55" s="2">
        <f t="shared" si="4"/>
        <v>8.301774193548388</v>
      </c>
      <c r="BB55" s="2">
        <f t="shared" si="5"/>
        <v>6.8945161290322581</v>
      </c>
    </row>
    <row r="56" spans="1:54" x14ac:dyDescent="0.25">
      <c r="A56" s="2">
        <v>2020</v>
      </c>
      <c r="B56" s="2">
        <v>0.53400000000000003</v>
      </c>
      <c r="C56" s="2">
        <v>0.622</v>
      </c>
      <c r="D56" s="2">
        <v>0.53400000000000003</v>
      </c>
      <c r="H56" s="2">
        <v>2020</v>
      </c>
      <c r="I56">
        <v>49.7</v>
      </c>
      <c r="J56">
        <v>72.599999999999994</v>
      </c>
      <c r="K56">
        <v>88.499999999999986</v>
      </c>
      <c r="L56">
        <v>89.299999999999983</v>
      </c>
      <c r="M56">
        <v>70.099999999999994</v>
      </c>
      <c r="N56">
        <v>32.700000000000003</v>
      </c>
      <c r="O56">
        <v>37.099999999999994</v>
      </c>
      <c r="P56" s="33">
        <v>26.7</v>
      </c>
      <c r="Q56">
        <v>40.699999999999989</v>
      </c>
      <c r="R56">
        <v>33.300000000000004</v>
      </c>
      <c r="S56">
        <v>45.900000000000006</v>
      </c>
      <c r="T56">
        <v>133.5</v>
      </c>
      <c r="U56">
        <v>58.800000000000004</v>
      </c>
      <c r="V56">
        <v>58.7</v>
      </c>
      <c r="W56">
        <v>88.2</v>
      </c>
      <c r="X56">
        <v>64.5</v>
      </c>
      <c r="Y56">
        <v>48.400000000000006</v>
      </c>
      <c r="Z56">
        <v>26.699999999999996</v>
      </c>
      <c r="AA56">
        <v>10.9</v>
      </c>
      <c r="AB56" s="37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4.01</v>
      </c>
      <c r="AH56">
        <v>12.593548387096776</v>
      </c>
      <c r="AI56">
        <v>7.7645161290322573</v>
      </c>
      <c r="AJ56">
        <v>3.2100000000000004</v>
      </c>
      <c r="AK56">
        <v>-5.1967741935483858</v>
      </c>
      <c r="AL56">
        <v>-20.516666666666673</v>
      </c>
      <c r="AM56">
        <v>-21.8</v>
      </c>
      <c r="AN56" s="33">
        <v>-22.496774193548383</v>
      </c>
      <c r="AO56">
        <v>-16.406896551724138</v>
      </c>
      <c r="AP56">
        <v>-12.370967741935488</v>
      </c>
      <c r="AQ56">
        <v>-7.1133333333333342</v>
      </c>
      <c r="AR56">
        <v>1.6903225806451612</v>
      </c>
      <c r="AS56">
        <v>6.1133333333333333</v>
      </c>
      <c r="AT56">
        <v>9.183870967741937</v>
      </c>
      <c r="AU56">
        <v>8.7354838709677427</v>
      </c>
      <c r="AV56">
        <v>4.7733333333333343</v>
      </c>
      <c r="AW56">
        <v>-4.8967741935483877</v>
      </c>
      <c r="AX56">
        <v>-11.95</v>
      </c>
      <c r="AY56">
        <v>-22.332258064516132</v>
      </c>
      <c r="AZ56" s="15">
        <f>AVERAGE(AN56:AY56)</f>
        <v>-5.5892216660486964</v>
      </c>
      <c r="BA56" s="2">
        <f t="shared" si="4"/>
        <v>7.6486021505376351</v>
      </c>
      <c r="BB56" s="2">
        <f t="shared" si="5"/>
        <v>7.2015053763440866</v>
      </c>
    </row>
    <row r="57" spans="1:54" x14ac:dyDescent="0.25">
      <c r="A57" s="2">
        <v>2021</v>
      </c>
      <c r="B57" s="2">
        <v>0.95499999999999996</v>
      </c>
      <c r="C57" s="2">
        <v>1.2450000000000001</v>
      </c>
      <c r="D57" s="2">
        <v>0.95499999999999996</v>
      </c>
      <c r="H57" s="2">
        <v>2021</v>
      </c>
      <c r="I57">
        <v>58.800000000000004</v>
      </c>
      <c r="J57">
        <v>58.7</v>
      </c>
      <c r="K57">
        <v>88.2</v>
      </c>
      <c r="L57">
        <v>64.5</v>
      </c>
      <c r="M57">
        <v>48.400000000000006</v>
      </c>
      <c r="N57">
        <v>26.699999999999996</v>
      </c>
      <c r="O57">
        <v>10.9</v>
      </c>
      <c r="P57" s="33">
        <v>16.899999999999999</v>
      </c>
      <c r="Q57">
        <v>24.1</v>
      </c>
      <c r="R57">
        <v>30.400000000000002</v>
      </c>
      <c r="S57">
        <v>32.599999999999994</v>
      </c>
      <c r="T57">
        <v>58.4</v>
      </c>
      <c r="U57">
        <v>21.2</v>
      </c>
      <c r="V57">
        <v>88.6</v>
      </c>
      <c r="W57">
        <v>52.1</v>
      </c>
      <c r="X57">
        <v>53.900000000000013</v>
      </c>
      <c r="Y57">
        <v>46.599999999999994</v>
      </c>
      <c r="Z57">
        <v>32.9</v>
      </c>
      <c r="AA57">
        <v>45.3</v>
      </c>
      <c r="AB57" s="37">
        <f t="shared" si="0"/>
        <v>503.00000000000006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6.1133333333333333</v>
      </c>
      <c r="AH57">
        <v>9.183870967741937</v>
      </c>
      <c r="AI57">
        <v>8.7354838709677427</v>
      </c>
      <c r="AJ57">
        <v>4.7733333333333343</v>
      </c>
      <c r="AK57">
        <v>-4.8967741935483877</v>
      </c>
      <c r="AL57">
        <v>-11.95</v>
      </c>
      <c r="AM57">
        <v>-22.332258064516132</v>
      </c>
      <c r="AN57" s="33">
        <v>-34.248387096774202</v>
      </c>
      <c r="AO57">
        <v>-34.38214285714286</v>
      </c>
      <c r="AP57">
        <v>-23.654838709677421</v>
      </c>
      <c r="AQ57">
        <v>-6.7133333333333329</v>
      </c>
      <c r="AR57">
        <v>0.73225806451612896</v>
      </c>
      <c r="AS57">
        <v>6.0966666666666658</v>
      </c>
      <c r="AT57">
        <v>7.2580645161290311</v>
      </c>
      <c r="AU57">
        <v>8.564516129032258</v>
      </c>
      <c r="AV57">
        <v>2.2366666666666664</v>
      </c>
      <c r="AW57">
        <v>-3.9225806451612901</v>
      </c>
      <c r="AX57">
        <v>-20.263333333333328</v>
      </c>
      <c r="AY57">
        <v>-28.067741935483873</v>
      </c>
      <c r="AZ57" s="15">
        <f>AVERAGE(AN57:AY57)</f>
        <v>-10.530348822324632</v>
      </c>
      <c r="BA57" s="2">
        <f t="shared" si="4"/>
        <v>6.677365591397848</v>
      </c>
      <c r="BB57" s="2">
        <f t="shared" si="5"/>
        <v>6.0389784946236542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1266.2500000000002</v>
      </c>
      <c r="Q58">
        <f t="shared" ref="Q58:AA58" si="6">SUM(Q2:Q57)</f>
        <v>1106.5999999999997</v>
      </c>
      <c r="R58">
        <f t="shared" si="6"/>
        <v>1174.75</v>
      </c>
      <c r="S58">
        <f t="shared" si="6"/>
        <v>1475.1999999999998</v>
      </c>
      <c r="T58">
        <f t="shared" si="6"/>
        <v>2177.85</v>
      </c>
      <c r="U58">
        <f t="shared" si="6"/>
        <v>3007.2500000000005</v>
      </c>
      <c r="V58">
        <f t="shared" si="6"/>
        <v>3651.1999999999994</v>
      </c>
      <c r="W58">
        <f t="shared" si="6"/>
        <v>3569.1500000000005</v>
      </c>
      <c r="X58">
        <f t="shared" si="6"/>
        <v>2640.5499999999993</v>
      </c>
      <c r="Y58">
        <f t="shared" si="6"/>
        <v>2484.4499999999994</v>
      </c>
      <c r="Z58">
        <f t="shared" si="6"/>
        <v>1638.4000000000005</v>
      </c>
      <c r="AA58">
        <f t="shared" si="6"/>
        <v>1441.1000000000001</v>
      </c>
      <c r="AB58" s="37">
        <f>AVERAGE(AB2:AB57)</f>
        <v>457.72767857142861</v>
      </c>
      <c r="AC58" s="15">
        <f>AVERAGE(AC2:AC57)</f>
        <v>118.90089285714284</v>
      </c>
      <c r="AD58" s="15">
        <f>AVERAGE(AD2:AD57)</f>
        <v>268.67857142857144</v>
      </c>
      <c r="AF58" s="2" t="s">
        <v>33</v>
      </c>
      <c r="AG58">
        <v>6.0966666666666658</v>
      </c>
      <c r="AH58">
        <v>7.2580645161290311</v>
      </c>
      <c r="AI58">
        <v>8.564516129032258</v>
      </c>
      <c r="AJ58">
        <v>2.2366666666666664</v>
      </c>
      <c r="AK58">
        <v>-3.9225806451612901</v>
      </c>
      <c r="AL58">
        <v>-20.263333333333328</v>
      </c>
      <c r="AM58">
        <v>-28.067741935483873</v>
      </c>
      <c r="AN58">
        <f>AVERAGE(AN2:AN57)</f>
        <v>-28.852563364055296</v>
      </c>
      <c r="AO58">
        <f t="shared" ref="AO58:AY58" si="7">AVERAGE(AO2:AO57)</f>
        <v>-27.604514866291346</v>
      </c>
      <c r="AP58">
        <f t="shared" si="7"/>
        <v>-20.085483870967749</v>
      </c>
      <c r="AQ58">
        <f t="shared" si="7"/>
        <v>-13.389128401360546</v>
      </c>
      <c r="AR58">
        <f t="shared" si="7"/>
        <v>-4.3920218894009206</v>
      </c>
      <c r="AS58">
        <f t="shared" si="7"/>
        <v>4.8286545566502479</v>
      </c>
      <c r="AT58">
        <f t="shared" si="7"/>
        <v>9.5859735023041459</v>
      </c>
      <c r="AU58">
        <f t="shared" si="7"/>
        <v>6.8822580645161295</v>
      </c>
      <c r="AV58">
        <f t="shared" si="7"/>
        <v>2.2070833333333328</v>
      </c>
      <c r="AW58">
        <f t="shared" si="7"/>
        <v>-6.8107325268817211</v>
      </c>
      <c r="AX58">
        <f t="shared" si="7"/>
        <v>-19.292818144499183</v>
      </c>
      <c r="AY58">
        <f t="shared" si="7"/>
        <v>-24.891791474654383</v>
      </c>
      <c r="AZ58" s="15">
        <f>AVERAGE(AZ2:AZ57)</f>
        <v>-10.15125709010894</v>
      </c>
      <c r="BA58" s="2">
        <f>AVERAGE(BA2:BA57)</f>
        <v>7.2073140294771987</v>
      </c>
      <c r="BB58" s="2">
        <f>AVERAGE(BB2:BB57)</f>
        <v>5.8759923642009619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7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7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4" t="s">
        <v>38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0.1819761359948994</v>
      </c>
      <c r="J62" s="2">
        <f t="shared" ref="J62:W62" si="8">CORREL($B$2:$B$57,J2:J57)</f>
        <v>5.8592625049865246E-2</v>
      </c>
      <c r="K62" s="2">
        <f t="shared" si="8"/>
        <v>0.10465787829123695</v>
      </c>
      <c r="L62" s="2">
        <f t="shared" si="8"/>
        <v>9.6907979289640872E-2</v>
      </c>
      <c r="M62" s="2">
        <f t="shared" si="8"/>
        <v>-0.1074772511003093</v>
      </c>
      <c r="N62" s="2">
        <f t="shared" si="8"/>
        <v>0.21998494466678881</v>
      </c>
      <c r="O62" s="2">
        <f t="shared" si="8"/>
        <v>-8.6068133160169272E-2</v>
      </c>
      <c r="P62" s="2">
        <f t="shared" si="8"/>
        <v>7.2192070366424277E-2</v>
      </c>
      <c r="Q62" s="2">
        <f t="shared" si="8"/>
        <v>-0.15148794301896054</v>
      </c>
      <c r="R62" s="2">
        <f>CORREL($B$2:$B$57,R2:R57)</f>
        <v>6.6804263221794627E-2</v>
      </c>
      <c r="S62" s="2">
        <f>CORREL($B$2:$B$57,S2:S57)</f>
        <v>3.4938200347314763E-2</v>
      </c>
      <c r="T62" s="2">
        <f t="shared" si="8"/>
        <v>-0.21417134133876511</v>
      </c>
      <c r="U62" s="2">
        <f>CORREL($B$2:$B$57,U2:U57)</f>
        <v>0.11217653033895338</v>
      </c>
      <c r="V62" s="2">
        <f t="shared" si="8"/>
        <v>-7.0060514387830924E-2</v>
      </c>
      <c r="W62" s="2">
        <f t="shared" si="8"/>
        <v>-0.10205310413858401</v>
      </c>
      <c r="X62" s="2">
        <f>CORREL($B$2:$B$57,X2:X57)</f>
        <v>0.17661762305415746</v>
      </c>
      <c r="Y62" s="2">
        <f>CORREL($B$2:$B$57,Y2:Y57)</f>
        <v>2.2486003952659876E-2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0.35976254153561199</v>
      </c>
      <c r="J63" s="2">
        <f>CORREL($B$2:$B$57,AH2:AH57)</f>
        <v>0.11228106904705257</v>
      </c>
      <c r="K63" s="2">
        <f t="shared" ref="K63:Y63" si="9">CORREL($B$2:$B$57,AI2:AI57)</f>
        <v>-6.482781144726538E-3</v>
      </c>
      <c r="L63" s="2">
        <f>CORREL($B$2:$B$57,AJ2:AJ57)</f>
        <v>0.12070080664471301</v>
      </c>
      <c r="M63" s="2">
        <f t="shared" si="9"/>
        <v>0.11789301382235633</v>
      </c>
      <c r="N63" s="2">
        <f t="shared" si="9"/>
        <v>9.6306290645589765E-2</v>
      </c>
      <c r="O63" s="2">
        <f t="shared" si="9"/>
        <v>0.20812182793419201</v>
      </c>
      <c r="P63" s="2">
        <f>CORREL($B$2:$B$57,AN2:AN57)</f>
        <v>0.33148797118697237</v>
      </c>
      <c r="Q63" s="2">
        <f>CORREL($B$2:$B$57,AO2:AO57)</f>
        <v>9.3900321592995648E-2</v>
      </c>
      <c r="R63" s="2">
        <f>CORREL($B$2:$B$57,AP2:AP57)</f>
        <v>4.0593307679501103E-2</v>
      </c>
      <c r="S63" s="2">
        <f>CORREL($B$2:$B$57,AQ2:AQ57)</f>
        <v>3.18889250364904E-2</v>
      </c>
      <c r="T63" s="2">
        <f t="shared" si="9"/>
        <v>6.8240596640496393E-2</v>
      </c>
      <c r="U63" s="2">
        <f t="shared" si="9"/>
        <v>0.52584906553414701</v>
      </c>
      <c r="V63" s="2">
        <f t="shared" si="9"/>
        <v>0.42978437021417054</v>
      </c>
      <c r="W63" s="2">
        <f t="shared" si="9"/>
        <v>4.231337073320899E-2</v>
      </c>
      <c r="X63" s="2">
        <f t="shared" si="9"/>
        <v>8.4670431607394958E-2</v>
      </c>
      <c r="Y63" s="2">
        <f t="shared" si="9"/>
        <v>0.17334730119753194</v>
      </c>
      <c r="Z63" s="2">
        <f>CORREL($B$2:$B$56,BA2:BA56)</f>
        <v>0.62625487997458906</v>
      </c>
      <c r="AA63" s="2">
        <f>CORREL($B$2:$B$56,BB2:BB56)</f>
        <v>0.45740039006262384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AB69" s="18"/>
      <c r="AD69" s="15"/>
    </row>
    <row r="70" spans="7:30" x14ac:dyDescent="0.25">
      <c r="G70" s="2" t="s">
        <v>27</v>
      </c>
      <c r="H70" s="19">
        <f>MAX(I62:Y62)</f>
        <v>0.21998494466678881</v>
      </c>
      <c r="AB70" s="18"/>
      <c r="AD70" s="15"/>
    </row>
    <row r="71" spans="7:30" x14ac:dyDescent="0.25">
      <c r="G71" s="2" t="s">
        <v>28</v>
      </c>
      <c r="H71" s="20">
        <f>MIN(I62:Y62)</f>
        <v>-0.21417134133876511</v>
      </c>
      <c r="AB71" s="18"/>
      <c r="AD71" s="15"/>
    </row>
    <row r="72" spans="7:30" x14ac:dyDescent="0.25">
      <c r="G72" s="2" t="s">
        <v>23</v>
      </c>
      <c r="H72" s="19">
        <f>MAX(I63:Y63)</f>
        <v>0.52584906553414701</v>
      </c>
      <c r="AB72" s="18"/>
      <c r="AD72" s="15"/>
    </row>
    <row r="73" spans="7:30" x14ac:dyDescent="0.25">
      <c r="G73" s="2" t="s">
        <v>24</v>
      </c>
      <c r="H73" s="20">
        <f>MIN(I63:Y63)</f>
        <v>-6.482781144726538E-3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I62:Z62 Z63:AA63 Z66">
    <cfRule type="top10" dxfId="35" priority="8" bottom="1" rank="5"/>
    <cfRule type="top10" dxfId="34" priority="9" rank="5"/>
  </conditionalFormatting>
  <conditionalFormatting sqref="I63:AA63 Z66">
    <cfRule type="top10" dxfId="33" priority="10" bottom="1" rank="5"/>
    <cfRule type="top10" dxfId="32" priority="11" rank="5"/>
  </conditionalFormatting>
  <conditionalFormatting sqref="AB86:AB87 Z66 I62:Z63 AA63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G31" zoomScale="60" zoomScaleNormal="60" workbookViewId="0">
      <selection activeCell="L63" sqref="L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2" t="s">
        <v>40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3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36</v>
      </c>
      <c r="BB1" s="2" t="s">
        <v>38</v>
      </c>
    </row>
    <row r="2" spans="1:54" x14ac:dyDescent="0.25">
      <c r="A2" s="2">
        <v>1966</v>
      </c>
      <c r="B2" s="2">
        <v>1.0549999999999999</v>
      </c>
      <c r="C2" s="5">
        <v>1.228</v>
      </c>
      <c r="D2" s="2">
        <v>1.0549999999999999</v>
      </c>
      <c r="F2" s="5"/>
      <c r="H2" s="2">
        <v>1966</v>
      </c>
      <c r="O2" s="2"/>
      <c r="P2" s="33">
        <v>14.099999999999998</v>
      </c>
      <c r="Q2">
        <v>10.399999999999999</v>
      </c>
      <c r="R2">
        <v>6.8000000000000007</v>
      </c>
      <c r="S2">
        <v>15.399999999999999</v>
      </c>
      <c r="T2">
        <v>36.29999999999999</v>
      </c>
      <c r="U2">
        <v>57.300000000000004</v>
      </c>
      <c r="V2">
        <v>24</v>
      </c>
      <c r="W2">
        <v>65.299999999999983</v>
      </c>
      <c r="X2">
        <v>45.300000000000004</v>
      </c>
      <c r="Y2">
        <v>25.7</v>
      </c>
      <c r="Z2">
        <v>22.699999999999996</v>
      </c>
      <c r="AA2">
        <v>29.199999999999996</v>
      </c>
      <c r="AB2" s="37">
        <f>SUM(P2:AA2)</f>
        <v>352.49999999999994</v>
      </c>
      <c r="AC2" s="15">
        <f>SUM(U2:V2)</f>
        <v>81.300000000000011</v>
      </c>
      <c r="AD2" s="15">
        <f>SUM(T2:X2)</f>
        <v>228.2</v>
      </c>
      <c r="AE2" s="15"/>
      <c r="AF2" s="2">
        <v>1966</v>
      </c>
      <c r="AM2" s="2"/>
      <c r="AN2" s="33">
        <v>-42.729032258064521</v>
      </c>
      <c r="AO2">
        <v>-43.760714285714286</v>
      </c>
      <c r="AP2">
        <v>-39.222580645161287</v>
      </c>
      <c r="AQ2">
        <v>-25.323333333333341</v>
      </c>
      <c r="AR2">
        <v>-12.577419354838709</v>
      </c>
      <c r="AS2">
        <v>1.3333333333333464E-2</v>
      </c>
      <c r="AT2">
        <v>7.5709677419354842</v>
      </c>
      <c r="AU2">
        <v>5.4387096774193546</v>
      </c>
      <c r="AV2">
        <v>-1.7133333333333334</v>
      </c>
      <c r="AW2">
        <v>-18.887096774193548</v>
      </c>
      <c r="AX2">
        <v>-31.986666666666665</v>
      </c>
      <c r="AY2">
        <v>-24.729032258064525</v>
      </c>
      <c r="AZ2" s="15">
        <f>AVERAGE(AN2:AY2)</f>
        <v>-18.992183179723508</v>
      </c>
      <c r="BA2" s="2">
        <f>AVERAGE(AS2:AT2)</f>
        <v>3.7921505376344089</v>
      </c>
      <c r="BB2" s="2">
        <f>AVERAGE(AS2:AV2)</f>
        <v>2.8274193548387099</v>
      </c>
    </row>
    <row r="3" spans="1:54" x14ac:dyDescent="0.25">
      <c r="A3" s="2">
        <v>1967</v>
      </c>
      <c r="B3" s="2">
        <v>1.206</v>
      </c>
      <c r="C3" s="5">
        <v>1.2749999999999999</v>
      </c>
      <c r="D3" s="2">
        <v>1.206</v>
      </c>
      <c r="F3" s="5"/>
      <c r="H3" s="2">
        <v>1967</v>
      </c>
      <c r="I3">
        <v>57.300000000000004</v>
      </c>
      <c r="J3">
        <v>24</v>
      </c>
      <c r="K3">
        <v>65.299999999999983</v>
      </c>
      <c r="L3">
        <v>45.300000000000004</v>
      </c>
      <c r="M3">
        <v>25.7</v>
      </c>
      <c r="N3">
        <v>22.699999999999996</v>
      </c>
      <c r="O3">
        <v>29.199999999999996</v>
      </c>
      <c r="P3" s="33">
        <v>17.499999999999996</v>
      </c>
      <c r="Q3">
        <v>16.700000000000003</v>
      </c>
      <c r="R3">
        <v>13.5</v>
      </c>
      <c r="S3">
        <v>18.499999999999996</v>
      </c>
      <c r="T3">
        <v>11.4</v>
      </c>
      <c r="U3">
        <v>15.200000000000001</v>
      </c>
      <c r="V3">
        <v>11.9</v>
      </c>
      <c r="W3">
        <v>49.699999999999996</v>
      </c>
      <c r="X3">
        <v>39.100000000000009</v>
      </c>
      <c r="Y3">
        <v>23.1</v>
      </c>
      <c r="Z3">
        <v>37.6</v>
      </c>
      <c r="AA3">
        <v>24.400000000000002</v>
      </c>
      <c r="AB3" s="37">
        <f t="shared" ref="AB3:AB57" si="0">SUM(P3:AA3)</f>
        <v>278.59999999999997</v>
      </c>
      <c r="AC3" s="15">
        <f t="shared" ref="AC3:AC57" si="1">SUM(U3:V3)</f>
        <v>27.1</v>
      </c>
      <c r="AD3" s="15">
        <f t="shared" ref="AD3:AD57" si="2">SUM(T3:X3)</f>
        <v>127.3</v>
      </c>
      <c r="AE3" s="15"/>
      <c r="AF3" s="2">
        <v>1967</v>
      </c>
      <c r="AG3">
        <v>1.3333333333333464E-2</v>
      </c>
      <c r="AH3">
        <v>7.5709677419354842</v>
      </c>
      <c r="AI3">
        <v>5.4387096774193546</v>
      </c>
      <c r="AJ3">
        <v>-1.7133333333333334</v>
      </c>
      <c r="AK3">
        <v>-18.887096774193548</v>
      </c>
      <c r="AL3">
        <v>-31.986666666666665</v>
      </c>
      <c r="AM3">
        <v>-24.729032258064525</v>
      </c>
      <c r="AN3" s="33">
        <v>-40.103225806451618</v>
      </c>
      <c r="AO3">
        <v>-36.749999999999993</v>
      </c>
      <c r="AP3">
        <v>-31.809677419354827</v>
      </c>
      <c r="AQ3">
        <v>-20.673333333333332</v>
      </c>
      <c r="AR3">
        <v>-11.070967741935485</v>
      </c>
      <c r="AS3">
        <v>1.6466666666666667</v>
      </c>
      <c r="AT3">
        <v>11.183870967741932</v>
      </c>
      <c r="AU3">
        <v>4.4096774193548374</v>
      </c>
      <c r="AV3">
        <v>-1.0066666666666666</v>
      </c>
      <c r="AW3">
        <v>-6.9870967741935486</v>
      </c>
      <c r="AX3">
        <v>-22.06666666666667</v>
      </c>
      <c r="AY3">
        <v>-25.393548387096768</v>
      </c>
      <c r="AZ3" s="15">
        <f t="shared" ref="AZ3:AZ55" si="3">AVERAGE(AN3:AY3)</f>
        <v>-14.885080645161286</v>
      </c>
      <c r="BA3" s="2">
        <f t="shared" ref="BA3:BA57" si="4">AVERAGE(AS3:AT3)</f>
        <v>6.4152688172042991</v>
      </c>
      <c r="BB3" s="2">
        <f t="shared" ref="BB3:BB57" si="5">AVERAGE(AS3:AV3)</f>
        <v>4.058387096774192</v>
      </c>
    </row>
    <row r="4" spans="1:54" x14ac:dyDescent="0.25">
      <c r="A4" s="2">
        <v>1968</v>
      </c>
      <c r="B4" s="2">
        <v>0.70099999999999996</v>
      </c>
      <c r="C4" s="5">
        <v>0.69799999999999995</v>
      </c>
      <c r="D4" s="2">
        <v>0.70099999999999996</v>
      </c>
      <c r="F4" s="5"/>
      <c r="H4" s="2">
        <v>1968</v>
      </c>
      <c r="I4">
        <v>15.200000000000001</v>
      </c>
      <c r="J4">
        <v>11.9</v>
      </c>
      <c r="K4">
        <v>49.699999999999996</v>
      </c>
      <c r="L4">
        <v>39.100000000000009</v>
      </c>
      <c r="M4">
        <v>23.1</v>
      </c>
      <c r="N4">
        <v>37.6</v>
      </c>
      <c r="O4">
        <v>24.400000000000002</v>
      </c>
      <c r="P4" s="33">
        <v>6.6</v>
      </c>
      <c r="Q4">
        <v>8.9</v>
      </c>
      <c r="R4">
        <v>21.599999999999998</v>
      </c>
      <c r="S4">
        <v>16.600000000000001</v>
      </c>
      <c r="T4">
        <v>8.8999999999999986</v>
      </c>
      <c r="U4">
        <v>32.300000000000004</v>
      </c>
      <c r="V4">
        <v>62.5</v>
      </c>
      <c r="W4">
        <v>48.199999999999996</v>
      </c>
      <c r="X4">
        <v>23.599999999999998</v>
      </c>
      <c r="Y4">
        <v>35.799999999999997</v>
      </c>
      <c r="Z4">
        <v>5.8</v>
      </c>
      <c r="AA4">
        <v>39.400000000000006</v>
      </c>
      <c r="AB4" s="37">
        <f t="shared" si="0"/>
        <v>310.20000000000005</v>
      </c>
      <c r="AC4" s="15">
        <f t="shared" si="1"/>
        <v>94.800000000000011</v>
      </c>
      <c r="AD4" s="15">
        <f t="shared" si="2"/>
        <v>175.5</v>
      </c>
      <c r="AE4" s="15"/>
      <c r="AF4" s="2">
        <v>1968</v>
      </c>
      <c r="AG4">
        <v>1.6466666666666667</v>
      </c>
      <c r="AH4">
        <v>11.183870967741932</v>
      </c>
      <c r="AI4">
        <v>4.4096774193548374</v>
      </c>
      <c r="AJ4">
        <v>-1.0066666666666666</v>
      </c>
      <c r="AK4">
        <v>-6.9870967741935486</v>
      </c>
      <c r="AL4">
        <v>-22.06666666666667</v>
      </c>
      <c r="AM4">
        <v>-25.393548387096768</v>
      </c>
      <c r="AN4" s="33">
        <v>-35.432258064516127</v>
      </c>
      <c r="AO4">
        <v>-31.57586206896552</v>
      </c>
      <c r="AP4">
        <v>-25.2741935483871</v>
      </c>
      <c r="AQ4">
        <v>-22.40333333333334</v>
      </c>
      <c r="AR4">
        <v>-12.703225806451613</v>
      </c>
      <c r="AS4">
        <v>-0.66666666666666641</v>
      </c>
      <c r="AT4">
        <v>8.0806451612903221</v>
      </c>
      <c r="AU4">
        <v>4.9870967741935486</v>
      </c>
      <c r="AV4">
        <v>-1.2733333333333334</v>
      </c>
      <c r="AW4">
        <v>-16.451612903225804</v>
      </c>
      <c r="AX4">
        <v>-37.79</v>
      </c>
      <c r="AY4">
        <v>-39.645161290322591</v>
      </c>
      <c r="AZ4" s="15">
        <f t="shared" si="3"/>
        <v>-17.51232542330985</v>
      </c>
      <c r="BA4" s="2">
        <f t="shared" si="4"/>
        <v>3.706989247311828</v>
      </c>
      <c r="BB4" s="2">
        <f t="shared" si="5"/>
        <v>2.781935483870968</v>
      </c>
    </row>
    <row r="5" spans="1:54" x14ac:dyDescent="0.25">
      <c r="A5" s="2">
        <v>1969</v>
      </c>
      <c r="B5" s="2">
        <v>1.087</v>
      </c>
      <c r="C5" s="5">
        <v>1.1870000000000001</v>
      </c>
      <c r="D5" s="2">
        <v>1.087</v>
      </c>
      <c r="F5" s="5"/>
      <c r="H5" s="2">
        <v>1969</v>
      </c>
      <c r="I5">
        <v>32.300000000000004</v>
      </c>
      <c r="J5">
        <v>62.5</v>
      </c>
      <c r="K5">
        <v>48.199999999999996</v>
      </c>
      <c r="L5">
        <v>23.599999999999998</v>
      </c>
      <c r="M5">
        <v>35.799999999999997</v>
      </c>
      <c r="N5">
        <v>5.8</v>
      </c>
      <c r="O5">
        <v>39.400000000000006</v>
      </c>
      <c r="P5" s="33">
        <v>10.500000000000002</v>
      </c>
      <c r="Q5">
        <v>15.300000000000002</v>
      </c>
      <c r="R5">
        <v>7.7</v>
      </c>
      <c r="S5">
        <v>12.000000000000002</v>
      </c>
      <c r="T5">
        <v>12.799999999999999</v>
      </c>
      <c r="U5">
        <v>42</v>
      </c>
      <c r="V5">
        <v>29.799999999999997</v>
      </c>
      <c r="W5">
        <v>19.600000000000005</v>
      </c>
      <c r="X5">
        <v>29.3</v>
      </c>
      <c r="Y5">
        <v>11.700000000000003</v>
      </c>
      <c r="Z5">
        <v>21</v>
      </c>
      <c r="AA5">
        <v>27.000000000000004</v>
      </c>
      <c r="AB5" s="37">
        <f t="shared" si="0"/>
        <v>238.70000000000005</v>
      </c>
      <c r="AC5" s="15">
        <f t="shared" si="1"/>
        <v>71.8</v>
      </c>
      <c r="AD5" s="15">
        <f t="shared" si="2"/>
        <v>133.5</v>
      </c>
      <c r="AE5" s="15"/>
      <c r="AF5" s="2">
        <v>1969</v>
      </c>
      <c r="AG5">
        <v>-0.66666666666666641</v>
      </c>
      <c r="AH5">
        <v>8.0806451612903221</v>
      </c>
      <c r="AI5">
        <v>4.9870967741935486</v>
      </c>
      <c r="AJ5">
        <v>-1.2733333333333334</v>
      </c>
      <c r="AK5">
        <v>-16.451612903225804</v>
      </c>
      <c r="AL5">
        <v>-37.79</v>
      </c>
      <c r="AM5">
        <v>-39.645161290322591</v>
      </c>
      <c r="AN5" s="33">
        <v>-38.235483870967748</v>
      </c>
      <c r="AO5">
        <v>-41.632142857142853</v>
      </c>
      <c r="AP5">
        <v>-33.145161290322584</v>
      </c>
      <c r="AQ5">
        <v>-24.806666666666658</v>
      </c>
      <c r="AR5">
        <v>-11.383870967741936</v>
      </c>
      <c r="AS5">
        <v>2.9300000000000006</v>
      </c>
      <c r="AT5">
        <v>11.703225806451613</v>
      </c>
      <c r="AU5">
        <v>5.7032258064516146</v>
      </c>
      <c r="AV5">
        <v>-2.4433333333333338</v>
      </c>
      <c r="AW5">
        <v>-15.477419354838709</v>
      </c>
      <c r="AX5">
        <v>-24.213333333333335</v>
      </c>
      <c r="AY5">
        <v>-31.909677419354843</v>
      </c>
      <c r="AZ5" s="15">
        <f t="shared" si="3"/>
        <v>-16.909219790066562</v>
      </c>
      <c r="BA5" s="2">
        <f t="shared" si="4"/>
        <v>7.3166129032258063</v>
      </c>
      <c r="BB5" s="2">
        <f t="shared" si="5"/>
        <v>4.4732795698924726</v>
      </c>
    </row>
    <row r="6" spans="1:54" x14ac:dyDescent="0.25">
      <c r="A6" s="2">
        <v>1970</v>
      </c>
      <c r="B6" s="2">
        <v>0.93799999999999994</v>
      </c>
      <c r="C6" s="5">
        <v>0.92600000000000005</v>
      </c>
      <c r="D6" s="2">
        <v>0.93799999999999994</v>
      </c>
      <c r="F6" s="5"/>
      <c r="H6" s="2">
        <v>1970</v>
      </c>
      <c r="I6">
        <v>42</v>
      </c>
      <c r="J6">
        <v>29.799999999999997</v>
      </c>
      <c r="K6">
        <v>19.600000000000005</v>
      </c>
      <c r="L6">
        <v>29.3</v>
      </c>
      <c r="M6">
        <v>11.700000000000003</v>
      </c>
      <c r="N6">
        <v>21</v>
      </c>
      <c r="O6">
        <v>27.000000000000004</v>
      </c>
      <c r="P6" s="33">
        <v>8.7000000000000011</v>
      </c>
      <c r="Q6">
        <v>1.6</v>
      </c>
      <c r="R6">
        <v>9.9</v>
      </c>
      <c r="S6">
        <v>6.3999999999999995</v>
      </c>
      <c r="T6">
        <v>18.399999999999999</v>
      </c>
      <c r="U6">
        <v>39.199999999999996</v>
      </c>
      <c r="V6">
        <v>74.999999999999986</v>
      </c>
      <c r="W6">
        <v>27.7</v>
      </c>
      <c r="X6">
        <v>46.399999999999991</v>
      </c>
      <c r="Y6">
        <v>37.099999999999994</v>
      </c>
      <c r="Z6">
        <v>23.6</v>
      </c>
      <c r="AA6">
        <v>15.100000000000001</v>
      </c>
      <c r="AB6" s="37">
        <f t="shared" si="0"/>
        <v>309.10000000000002</v>
      </c>
      <c r="AC6" s="15">
        <f t="shared" si="1"/>
        <v>114.19999999999999</v>
      </c>
      <c r="AD6" s="15">
        <f t="shared" si="2"/>
        <v>206.69999999999993</v>
      </c>
      <c r="AE6" s="15"/>
      <c r="AF6" s="2">
        <v>1970</v>
      </c>
      <c r="AG6">
        <v>2.9300000000000006</v>
      </c>
      <c r="AH6">
        <v>11.703225806451613</v>
      </c>
      <c r="AI6">
        <v>5.7032258064516146</v>
      </c>
      <c r="AJ6">
        <v>-2.4433333333333338</v>
      </c>
      <c r="AK6">
        <v>-15.477419354838709</v>
      </c>
      <c r="AL6">
        <v>-24.213333333333335</v>
      </c>
      <c r="AM6">
        <v>-31.909677419354843</v>
      </c>
      <c r="AN6" s="33">
        <v>-37.954838709677418</v>
      </c>
      <c r="AO6">
        <v>-38.467857142857149</v>
      </c>
      <c r="AP6">
        <v>-29.122580645161285</v>
      </c>
      <c r="AQ6">
        <v>-24.709999999999994</v>
      </c>
      <c r="AR6">
        <v>-13.993548387096775</v>
      </c>
      <c r="AS6">
        <v>0.19999999999999959</v>
      </c>
      <c r="AT6">
        <v>9.4935483870967747</v>
      </c>
      <c r="AU6">
        <v>3.5419354838709687</v>
      </c>
      <c r="AV6">
        <v>-0.73333333333333295</v>
      </c>
      <c r="AW6">
        <v>-17.748387096774195</v>
      </c>
      <c r="AX6">
        <v>-27.746666666666666</v>
      </c>
      <c r="AY6">
        <v>-31.396774193548385</v>
      </c>
      <c r="AZ6" s="15">
        <f t="shared" si="3"/>
        <v>-17.386541858678957</v>
      </c>
      <c r="BA6" s="2">
        <f t="shared" si="4"/>
        <v>4.846774193548387</v>
      </c>
      <c r="BB6" s="2">
        <f t="shared" si="5"/>
        <v>3.1255376344086025</v>
      </c>
    </row>
    <row r="7" spans="1:54" x14ac:dyDescent="0.25">
      <c r="A7" s="2">
        <v>1971</v>
      </c>
      <c r="B7" s="2">
        <v>0.32700000000000001</v>
      </c>
      <c r="C7" s="5">
        <v>0.36199999999999999</v>
      </c>
      <c r="D7" s="2">
        <v>0.32700000000000001</v>
      </c>
      <c r="F7" s="5"/>
      <c r="H7" s="2">
        <v>1971</v>
      </c>
      <c r="I7">
        <v>39.199999999999996</v>
      </c>
      <c r="J7">
        <v>74.999999999999986</v>
      </c>
      <c r="K7">
        <v>27.7</v>
      </c>
      <c r="L7">
        <v>46.399999999999991</v>
      </c>
      <c r="M7">
        <v>37.099999999999994</v>
      </c>
      <c r="N7">
        <v>23.6</v>
      </c>
      <c r="O7">
        <v>15.100000000000001</v>
      </c>
      <c r="P7" s="33">
        <v>11.1</v>
      </c>
      <c r="Q7">
        <v>2.4000000000000004</v>
      </c>
      <c r="R7">
        <v>20.5</v>
      </c>
      <c r="S7">
        <v>8.0000000000000018</v>
      </c>
      <c r="T7">
        <v>16.399999999999999</v>
      </c>
      <c r="U7">
        <v>16</v>
      </c>
      <c r="V7">
        <v>60.800000000000004</v>
      </c>
      <c r="W7">
        <v>16.899999999999999</v>
      </c>
      <c r="X7">
        <v>30.6</v>
      </c>
      <c r="Y7">
        <v>35.199999999999996</v>
      </c>
      <c r="Z7">
        <v>33.29999999999999</v>
      </c>
      <c r="AA7">
        <v>32.700000000000003</v>
      </c>
      <c r="AB7" s="37">
        <f t="shared" si="0"/>
        <v>283.89999999999998</v>
      </c>
      <c r="AC7" s="15">
        <f t="shared" si="1"/>
        <v>76.800000000000011</v>
      </c>
      <c r="AD7" s="15">
        <f t="shared" si="2"/>
        <v>140.69999999999999</v>
      </c>
      <c r="AE7" s="15"/>
      <c r="AF7" s="2">
        <v>1971</v>
      </c>
      <c r="AG7">
        <v>0.19999999999999959</v>
      </c>
      <c r="AH7">
        <v>9.4935483870967747</v>
      </c>
      <c r="AI7">
        <v>3.5419354838709687</v>
      </c>
      <c r="AJ7">
        <v>-0.73333333333333295</v>
      </c>
      <c r="AK7">
        <v>-17.748387096774195</v>
      </c>
      <c r="AL7">
        <v>-27.746666666666666</v>
      </c>
      <c r="AM7">
        <v>-31.396774193548385</v>
      </c>
      <c r="AN7" s="33">
        <v>-39.361290322580643</v>
      </c>
      <c r="AO7">
        <v>-37.285714285714285</v>
      </c>
      <c r="AP7">
        <v>-29.225806451612904</v>
      </c>
      <c r="AQ7">
        <v>-25.07</v>
      </c>
      <c r="AR7">
        <v>-10.248387096774193</v>
      </c>
      <c r="AS7">
        <v>1.8266666666666669</v>
      </c>
      <c r="AT7">
        <v>8.9032258064516121</v>
      </c>
      <c r="AU7">
        <v>9.387096774193548</v>
      </c>
      <c r="AV7">
        <v>1.1000000000000001</v>
      </c>
      <c r="AW7">
        <v>-17.622580645161289</v>
      </c>
      <c r="AX7">
        <v>-25.803333333333331</v>
      </c>
      <c r="AY7">
        <v>-29.512903225806454</v>
      </c>
      <c r="AZ7" s="15">
        <f t="shared" si="3"/>
        <v>-16.076085509472605</v>
      </c>
      <c r="BA7" s="2">
        <f t="shared" si="4"/>
        <v>5.3649462365591392</v>
      </c>
      <c r="BB7" s="2">
        <f t="shared" si="5"/>
        <v>5.3042473118279574</v>
      </c>
    </row>
    <row r="8" spans="1:54" x14ac:dyDescent="0.25">
      <c r="A8" s="2">
        <v>1972</v>
      </c>
      <c r="B8" s="2">
        <v>0.80400000000000005</v>
      </c>
      <c r="C8" s="5">
        <v>1.0169999999999999</v>
      </c>
      <c r="D8" s="2">
        <v>0.80400000000000005</v>
      </c>
      <c r="F8" s="5"/>
      <c r="H8" s="2">
        <v>1972</v>
      </c>
      <c r="I8">
        <v>16</v>
      </c>
      <c r="J8">
        <v>60.800000000000004</v>
      </c>
      <c r="K8">
        <v>16.899999999999999</v>
      </c>
      <c r="L8">
        <v>30.6</v>
      </c>
      <c r="M8">
        <v>35.199999999999996</v>
      </c>
      <c r="N8">
        <v>33.29999999999999</v>
      </c>
      <c r="O8">
        <v>32.700000000000003</v>
      </c>
      <c r="P8" s="33">
        <v>18.499999999999996</v>
      </c>
      <c r="Q8">
        <v>8</v>
      </c>
      <c r="R8">
        <v>2.1</v>
      </c>
      <c r="S8">
        <v>26.8</v>
      </c>
      <c r="T8">
        <v>13.400000000000002</v>
      </c>
      <c r="U8">
        <v>3.4</v>
      </c>
      <c r="V8">
        <v>51.999999999999986</v>
      </c>
      <c r="W8">
        <v>29.6</v>
      </c>
      <c r="X8">
        <v>25.5</v>
      </c>
      <c r="Y8">
        <v>23.299999999999997</v>
      </c>
      <c r="Z8">
        <v>9.1999999999999993</v>
      </c>
      <c r="AA8">
        <v>16.3</v>
      </c>
      <c r="AB8" s="37">
        <f t="shared" si="0"/>
        <v>228.09999999999997</v>
      </c>
      <c r="AC8" s="15">
        <f t="shared" si="1"/>
        <v>55.399999999999984</v>
      </c>
      <c r="AD8" s="15">
        <f t="shared" si="2"/>
        <v>123.89999999999998</v>
      </c>
      <c r="AE8" s="15"/>
      <c r="AF8" s="2">
        <v>1972</v>
      </c>
      <c r="AG8">
        <v>1.8266666666666669</v>
      </c>
      <c r="AH8">
        <v>8.9032258064516121</v>
      </c>
      <c r="AI8">
        <v>9.387096774193548</v>
      </c>
      <c r="AJ8">
        <v>1.1000000000000001</v>
      </c>
      <c r="AK8">
        <v>-17.622580645161289</v>
      </c>
      <c r="AL8">
        <v>-25.803333333333331</v>
      </c>
      <c r="AM8">
        <v>-29.512903225806454</v>
      </c>
      <c r="AN8" s="33">
        <v>-40.612903225806448</v>
      </c>
      <c r="AO8">
        <v>-36.496551724137923</v>
      </c>
      <c r="AP8">
        <v>-34.119354838709697</v>
      </c>
      <c r="AQ8">
        <v>-20.336666666666666</v>
      </c>
      <c r="AR8">
        <v>-14.783870967741935</v>
      </c>
      <c r="AS8">
        <v>1.5433333333333334</v>
      </c>
      <c r="AT8">
        <v>7.5225806451612902</v>
      </c>
      <c r="AU8">
        <v>4.2838709677419367</v>
      </c>
      <c r="AV8">
        <v>-3.5300000000000007</v>
      </c>
      <c r="AW8">
        <v>-15.490322580645165</v>
      </c>
      <c r="AX8">
        <v>-34.063333333333333</v>
      </c>
      <c r="AY8">
        <v>-37.106451612903228</v>
      </c>
      <c r="AZ8" s="15">
        <f t="shared" si="3"/>
        <v>-18.59913916697565</v>
      </c>
      <c r="BA8" s="2">
        <f t="shared" si="4"/>
        <v>4.5329569892473121</v>
      </c>
      <c r="BB8" s="2">
        <f t="shared" si="5"/>
        <v>2.4549462365591399</v>
      </c>
    </row>
    <row r="9" spans="1:54" x14ac:dyDescent="0.25">
      <c r="A9" s="2">
        <v>1973</v>
      </c>
      <c r="B9" s="2">
        <v>0.38</v>
      </c>
      <c r="C9" s="5">
        <v>0.59</v>
      </c>
      <c r="D9" s="2">
        <v>0.38</v>
      </c>
      <c r="F9" s="5"/>
      <c r="H9" s="2">
        <v>1973</v>
      </c>
      <c r="I9">
        <v>3.4</v>
      </c>
      <c r="J9">
        <v>51.999999999999986</v>
      </c>
      <c r="K9">
        <v>29.6</v>
      </c>
      <c r="L9">
        <v>25.5</v>
      </c>
      <c r="M9">
        <v>23.299999999999997</v>
      </c>
      <c r="N9">
        <v>9.1999999999999993</v>
      </c>
      <c r="O9">
        <v>16.3</v>
      </c>
      <c r="P9" s="33">
        <v>25.4</v>
      </c>
      <c r="Q9">
        <v>27.4</v>
      </c>
      <c r="R9">
        <v>14</v>
      </c>
      <c r="S9">
        <v>6.2</v>
      </c>
      <c r="T9">
        <v>17.3</v>
      </c>
      <c r="U9">
        <v>26.1</v>
      </c>
      <c r="V9">
        <v>71.8</v>
      </c>
      <c r="W9">
        <v>17.299999999999997</v>
      </c>
      <c r="X9">
        <v>47.399999999999991</v>
      </c>
      <c r="Y9">
        <v>32.600000000000009</v>
      </c>
      <c r="Z9">
        <v>10.299999999999999</v>
      </c>
      <c r="AA9">
        <v>9.6</v>
      </c>
      <c r="AB9" s="37">
        <f t="shared" si="0"/>
        <v>305.40000000000003</v>
      </c>
      <c r="AC9" s="15">
        <f t="shared" si="1"/>
        <v>97.9</v>
      </c>
      <c r="AD9" s="15">
        <f t="shared" si="2"/>
        <v>179.89999999999998</v>
      </c>
      <c r="AE9" s="15"/>
      <c r="AF9" s="2">
        <v>1973</v>
      </c>
      <c r="AG9">
        <v>1.5433333333333334</v>
      </c>
      <c r="AH9">
        <v>7.5225806451612902</v>
      </c>
      <c r="AI9">
        <v>4.2838709677419367</v>
      </c>
      <c r="AJ9">
        <v>-3.5300000000000007</v>
      </c>
      <c r="AK9">
        <v>-15.490322580645165</v>
      </c>
      <c r="AL9">
        <v>-34.063333333333333</v>
      </c>
      <c r="AM9">
        <v>-37.106451612903228</v>
      </c>
      <c r="AN9" s="33">
        <v>-37.832258064516118</v>
      </c>
      <c r="AO9">
        <v>-32.517857142857146</v>
      </c>
      <c r="AP9">
        <v>-28.448387096774194</v>
      </c>
      <c r="AQ9">
        <v>-24.933333333333334</v>
      </c>
      <c r="AR9">
        <v>-12.42258064516129</v>
      </c>
      <c r="AS9">
        <v>1.0899999999999996</v>
      </c>
      <c r="AT9">
        <v>8.0322580645161299</v>
      </c>
      <c r="AU9">
        <v>6.6096774193548393</v>
      </c>
      <c r="AV9">
        <v>-1.0433333333333332</v>
      </c>
      <c r="AW9">
        <v>-18.009677419354841</v>
      </c>
      <c r="AX9">
        <v>-32.42</v>
      </c>
      <c r="AY9">
        <v>-37.077419354838689</v>
      </c>
      <c r="AZ9" s="15">
        <f t="shared" si="3"/>
        <v>-17.4144092421915</v>
      </c>
      <c r="BA9" s="2">
        <f t="shared" si="4"/>
        <v>4.5611290322580649</v>
      </c>
      <c r="BB9" s="2">
        <f t="shared" si="5"/>
        <v>3.6721505376344092</v>
      </c>
    </row>
    <row r="10" spans="1:54" x14ac:dyDescent="0.25">
      <c r="A10" s="2">
        <v>1974</v>
      </c>
      <c r="B10" s="2">
        <v>0</v>
      </c>
      <c r="C10" s="5">
        <v>0.433</v>
      </c>
      <c r="D10" s="2">
        <v>0</v>
      </c>
      <c r="F10" s="5"/>
      <c r="H10" s="2">
        <v>1974</v>
      </c>
      <c r="I10">
        <v>26.1</v>
      </c>
      <c r="J10">
        <v>71.8</v>
      </c>
      <c r="K10">
        <v>17.299999999999997</v>
      </c>
      <c r="L10">
        <v>47.399999999999991</v>
      </c>
      <c r="M10">
        <v>32.600000000000009</v>
      </c>
      <c r="N10">
        <v>10.299999999999999</v>
      </c>
      <c r="O10">
        <v>9.6</v>
      </c>
      <c r="P10" s="33">
        <v>7.1</v>
      </c>
      <c r="Q10">
        <v>17.599999999999998</v>
      </c>
      <c r="R10">
        <v>16.399999999999999</v>
      </c>
      <c r="S10">
        <v>10.4</v>
      </c>
      <c r="T10">
        <v>22.200000000000003</v>
      </c>
      <c r="U10">
        <v>30.599999999999994</v>
      </c>
      <c r="V10">
        <v>49.2</v>
      </c>
      <c r="W10">
        <v>49.899999999999991</v>
      </c>
      <c r="X10">
        <v>13.299999999999997</v>
      </c>
      <c r="Y10">
        <v>49.999999999999986</v>
      </c>
      <c r="Z10">
        <v>9.3000000000000007</v>
      </c>
      <c r="AA10">
        <v>20.8</v>
      </c>
      <c r="AB10" s="37">
        <f t="shared" si="0"/>
        <v>296.8</v>
      </c>
      <c r="AC10" s="15">
        <f t="shared" si="1"/>
        <v>79.8</v>
      </c>
      <c r="AD10" s="15">
        <f t="shared" si="2"/>
        <v>165.2</v>
      </c>
      <c r="AE10" s="15"/>
      <c r="AF10" s="2">
        <v>1974</v>
      </c>
      <c r="AG10">
        <v>1.0899999999999996</v>
      </c>
      <c r="AH10">
        <v>8.0322580645161299</v>
      </c>
      <c r="AI10">
        <v>6.6096774193548393</v>
      </c>
      <c r="AJ10">
        <v>-1.0433333333333332</v>
      </c>
      <c r="AK10">
        <v>-18.009677419354841</v>
      </c>
      <c r="AL10">
        <v>-32.42</v>
      </c>
      <c r="AM10">
        <v>-37.077419354838689</v>
      </c>
      <c r="AN10" s="33">
        <v>-41.235483870967755</v>
      </c>
      <c r="AO10">
        <v>-37.553571428571431</v>
      </c>
      <c r="AP10">
        <v>-26.832258064516129</v>
      </c>
      <c r="AQ10">
        <v>-20.873333333333338</v>
      </c>
      <c r="AR10">
        <v>-11.754838709677419</v>
      </c>
      <c r="AS10">
        <v>-0.38999999999999985</v>
      </c>
      <c r="AT10">
        <v>5.9806451612903224</v>
      </c>
      <c r="AU10">
        <v>6.4516129032258069</v>
      </c>
      <c r="AV10">
        <v>-0.97333333333333338</v>
      </c>
      <c r="AW10">
        <v>-21.906451612903229</v>
      </c>
      <c r="AX10">
        <v>-36.856666666666669</v>
      </c>
      <c r="AY10">
        <v>-33.258064516129039</v>
      </c>
      <c r="AZ10" s="15">
        <f t="shared" si="3"/>
        <v>-18.266811955965181</v>
      </c>
      <c r="BA10" s="2">
        <f t="shared" si="4"/>
        <v>2.7953225806451614</v>
      </c>
      <c r="BB10" s="2">
        <f t="shared" si="5"/>
        <v>2.7672311827956992</v>
      </c>
    </row>
    <row r="11" spans="1:54" x14ac:dyDescent="0.25">
      <c r="A11" s="2">
        <v>1975</v>
      </c>
      <c r="B11" s="2">
        <v>0.60399999999999998</v>
      </c>
      <c r="C11" s="5">
        <v>1.085</v>
      </c>
      <c r="D11" s="2">
        <v>0.60399999999999998</v>
      </c>
      <c r="F11" s="5"/>
      <c r="H11" s="2">
        <v>1975</v>
      </c>
      <c r="I11">
        <v>30.599999999999994</v>
      </c>
      <c r="J11">
        <v>49.2</v>
      </c>
      <c r="K11">
        <v>49.899999999999991</v>
      </c>
      <c r="L11">
        <v>13.299999999999997</v>
      </c>
      <c r="M11">
        <v>49.999999999999986</v>
      </c>
      <c r="N11">
        <v>9.3000000000000007</v>
      </c>
      <c r="O11">
        <v>20.8</v>
      </c>
      <c r="P11" s="33">
        <v>7.1000000000000005</v>
      </c>
      <c r="Q11">
        <v>10.299999999999999</v>
      </c>
      <c r="R11">
        <v>7.1</v>
      </c>
      <c r="S11">
        <v>17.399999999999999</v>
      </c>
      <c r="T11">
        <v>27.699999999999996</v>
      </c>
      <c r="U11">
        <v>30</v>
      </c>
      <c r="V11">
        <v>34.799999999999997</v>
      </c>
      <c r="W11">
        <v>12.5</v>
      </c>
      <c r="X11">
        <v>36.099999999999994</v>
      </c>
      <c r="Y11">
        <v>24.7</v>
      </c>
      <c r="Z11">
        <v>17</v>
      </c>
      <c r="AA11">
        <v>24.099999999999994</v>
      </c>
      <c r="AB11" s="37">
        <f t="shared" si="0"/>
        <v>248.79999999999995</v>
      </c>
      <c r="AC11" s="15">
        <f t="shared" si="1"/>
        <v>64.8</v>
      </c>
      <c r="AD11" s="15">
        <f t="shared" si="2"/>
        <v>141.1</v>
      </c>
      <c r="AE11" s="15"/>
      <c r="AF11" s="2">
        <v>1975</v>
      </c>
      <c r="AG11">
        <v>-0.38999999999999985</v>
      </c>
      <c r="AH11">
        <v>5.9806451612903224</v>
      </c>
      <c r="AI11">
        <v>6.4516129032258069</v>
      </c>
      <c r="AJ11">
        <v>-0.97333333333333338</v>
      </c>
      <c r="AK11">
        <v>-21.906451612903229</v>
      </c>
      <c r="AL11">
        <v>-36.856666666666669</v>
      </c>
      <c r="AM11">
        <v>-33.258064516129039</v>
      </c>
      <c r="AN11" s="33">
        <v>-35.512903225806454</v>
      </c>
      <c r="AO11">
        <v>-35.864285714285721</v>
      </c>
      <c r="AP11">
        <v>-32.474193548387092</v>
      </c>
      <c r="AQ11">
        <v>-23.140000000000008</v>
      </c>
      <c r="AR11">
        <v>-8.5290322580645146</v>
      </c>
      <c r="AS11">
        <v>3.4766666666666661</v>
      </c>
      <c r="AT11">
        <v>9.2225806451612904</v>
      </c>
      <c r="AU11">
        <v>4.8838709677419354</v>
      </c>
      <c r="AV11">
        <v>-0.17333333333333331</v>
      </c>
      <c r="AW11">
        <v>-16.061290322580643</v>
      </c>
      <c r="AX11">
        <v>-30.303333333333335</v>
      </c>
      <c r="AY11">
        <v>-23.777419354838706</v>
      </c>
      <c r="AZ11" s="15">
        <f t="shared" si="3"/>
        <v>-15.687722734254995</v>
      </c>
      <c r="BA11" s="2">
        <f t="shared" si="4"/>
        <v>6.3496236559139785</v>
      </c>
      <c r="BB11" s="2">
        <f t="shared" si="5"/>
        <v>4.3524462365591399</v>
      </c>
    </row>
    <row r="12" spans="1:54" x14ac:dyDescent="0.25">
      <c r="A12" s="2">
        <v>1976</v>
      </c>
      <c r="B12" s="2">
        <v>0.79500000000000004</v>
      </c>
      <c r="C12" s="5">
        <v>1.1919999999999999</v>
      </c>
      <c r="D12" s="2">
        <v>0.79500000000000004</v>
      </c>
      <c r="F12" s="5"/>
      <c r="H12" s="2">
        <v>1976</v>
      </c>
      <c r="I12">
        <v>30</v>
      </c>
      <c r="J12">
        <v>34.799999999999997</v>
      </c>
      <c r="K12">
        <v>12.5</v>
      </c>
      <c r="L12">
        <v>36.099999999999994</v>
      </c>
      <c r="M12">
        <v>24.7</v>
      </c>
      <c r="N12">
        <v>17</v>
      </c>
      <c r="O12">
        <v>24.099999999999994</v>
      </c>
      <c r="P12" s="33">
        <v>8.2999999999999989</v>
      </c>
      <c r="Q12">
        <v>9.1</v>
      </c>
      <c r="R12">
        <v>9.8000000000000007</v>
      </c>
      <c r="S12">
        <v>8.2000000000000011</v>
      </c>
      <c r="T12">
        <v>14.200000000000001</v>
      </c>
      <c r="U12">
        <v>26.400000000000002</v>
      </c>
      <c r="V12">
        <v>25.900000000000002</v>
      </c>
      <c r="W12">
        <v>23.1</v>
      </c>
      <c r="X12">
        <v>51.300000000000011</v>
      </c>
      <c r="Y12">
        <v>18.3</v>
      </c>
      <c r="Z12">
        <v>21.500000000000004</v>
      </c>
      <c r="AA12">
        <v>17.399999999999999</v>
      </c>
      <c r="AB12" s="37">
        <f t="shared" si="0"/>
        <v>233.50000000000003</v>
      </c>
      <c r="AC12" s="15">
        <f t="shared" si="1"/>
        <v>52.300000000000004</v>
      </c>
      <c r="AD12" s="15">
        <f t="shared" si="2"/>
        <v>140.9</v>
      </c>
      <c r="AE12" s="15"/>
      <c r="AF12" s="2">
        <v>1976</v>
      </c>
      <c r="AG12">
        <v>3.4766666666666661</v>
      </c>
      <c r="AH12">
        <v>9.2225806451612904</v>
      </c>
      <c r="AI12">
        <v>4.8838709677419354</v>
      </c>
      <c r="AJ12">
        <v>-0.17333333333333331</v>
      </c>
      <c r="AK12">
        <v>-16.061290322580643</v>
      </c>
      <c r="AL12">
        <v>-30.303333333333335</v>
      </c>
      <c r="AM12">
        <v>-23.777419354838706</v>
      </c>
      <c r="AN12" s="33">
        <v>-33.219354838709684</v>
      </c>
      <c r="AO12">
        <v>-38.086206896551722</v>
      </c>
      <c r="AP12">
        <v>-33.503225806451617</v>
      </c>
      <c r="AQ12">
        <v>-17.833333333333329</v>
      </c>
      <c r="AR12">
        <v>-11.75483870967742</v>
      </c>
      <c r="AS12">
        <v>2.8766666666666665</v>
      </c>
      <c r="AT12">
        <v>6.403225806451613</v>
      </c>
      <c r="AU12">
        <v>3.774193548387097</v>
      </c>
      <c r="AV12">
        <v>-1.3066666666666664</v>
      </c>
      <c r="AW12">
        <v>-19.180645161290322</v>
      </c>
      <c r="AX12">
        <v>-32.966666666666661</v>
      </c>
      <c r="AY12">
        <v>-38.925806451612914</v>
      </c>
      <c r="AZ12" s="15">
        <f t="shared" si="3"/>
        <v>-17.810221542454581</v>
      </c>
      <c r="BA12" s="2">
        <f t="shared" si="4"/>
        <v>4.6399462365591395</v>
      </c>
      <c r="BB12" s="2">
        <f t="shared" si="5"/>
        <v>2.9368548387096776</v>
      </c>
    </row>
    <row r="13" spans="1:54" x14ac:dyDescent="0.25">
      <c r="A13" s="2">
        <v>1977</v>
      </c>
      <c r="B13" s="2">
        <v>0.28299999999999997</v>
      </c>
      <c r="C13" s="5">
        <v>0.56299999999999994</v>
      </c>
      <c r="D13" s="2">
        <v>0.28299999999999997</v>
      </c>
      <c r="F13" s="5"/>
      <c r="H13" s="2">
        <v>1977</v>
      </c>
      <c r="I13">
        <v>26.400000000000002</v>
      </c>
      <c r="J13">
        <v>25.900000000000002</v>
      </c>
      <c r="K13">
        <v>23.1</v>
      </c>
      <c r="L13">
        <v>51.300000000000011</v>
      </c>
      <c r="M13">
        <v>18.3</v>
      </c>
      <c r="N13">
        <v>21.500000000000004</v>
      </c>
      <c r="O13">
        <v>17.399999999999999</v>
      </c>
      <c r="P13" s="33">
        <v>11.2</v>
      </c>
      <c r="Q13">
        <v>5.7</v>
      </c>
      <c r="R13">
        <v>5.4</v>
      </c>
      <c r="S13">
        <v>39.5</v>
      </c>
      <c r="T13">
        <v>16.599999999999998</v>
      </c>
      <c r="U13">
        <v>69.2</v>
      </c>
      <c r="V13">
        <v>54.79999999999999</v>
      </c>
      <c r="W13">
        <v>23.099999999999998</v>
      </c>
      <c r="X13">
        <v>19.3</v>
      </c>
      <c r="Y13">
        <v>10.8</v>
      </c>
      <c r="Z13">
        <v>16.599999999999998</v>
      </c>
      <c r="AA13">
        <v>7.8999999999999995</v>
      </c>
      <c r="AB13" s="37">
        <f t="shared" si="0"/>
        <v>280.09999999999997</v>
      </c>
      <c r="AC13" s="15">
        <f t="shared" si="1"/>
        <v>124</v>
      </c>
      <c r="AD13" s="15">
        <f t="shared" si="2"/>
        <v>183</v>
      </c>
      <c r="AE13" s="15"/>
      <c r="AF13" s="2">
        <v>1977</v>
      </c>
      <c r="AG13">
        <v>2.8766666666666665</v>
      </c>
      <c r="AH13">
        <v>6.403225806451613</v>
      </c>
      <c r="AI13">
        <v>3.774193548387097</v>
      </c>
      <c r="AJ13">
        <v>-1.3066666666666664</v>
      </c>
      <c r="AK13">
        <v>-19.180645161290322</v>
      </c>
      <c r="AL13">
        <v>-32.966666666666661</v>
      </c>
      <c r="AM13">
        <v>-38.925806451612914</v>
      </c>
      <c r="AN13" s="33">
        <v>-36.312903225806444</v>
      </c>
      <c r="AO13">
        <v>-39.56071428571429</v>
      </c>
      <c r="AP13">
        <v>-34.903225806451616</v>
      </c>
      <c r="AQ13">
        <v>-21.056666666666665</v>
      </c>
      <c r="AR13">
        <v>-6.4903225806451621</v>
      </c>
      <c r="AS13">
        <v>2.8266666666666667</v>
      </c>
      <c r="AT13">
        <v>7.6290322580645169</v>
      </c>
      <c r="AU13">
        <v>3.7129032258064516</v>
      </c>
      <c r="AV13">
        <v>-2.29</v>
      </c>
      <c r="AW13">
        <v>-20.383870967741938</v>
      </c>
      <c r="AX13">
        <v>-32.626666666666658</v>
      </c>
      <c r="AY13">
        <v>-35.951612903225815</v>
      </c>
      <c r="AZ13" s="15">
        <f t="shared" si="3"/>
        <v>-17.950615079365082</v>
      </c>
      <c r="BA13" s="2">
        <f t="shared" si="4"/>
        <v>5.227849462365592</v>
      </c>
      <c r="BB13" s="2">
        <f t="shared" si="5"/>
        <v>2.9696505376344087</v>
      </c>
    </row>
    <row r="14" spans="1:54" x14ac:dyDescent="0.25">
      <c r="A14" s="2">
        <v>1978</v>
      </c>
      <c r="B14" s="2">
        <v>0.69299999999999995</v>
      </c>
      <c r="C14" s="5">
        <v>1.0449999999999999</v>
      </c>
      <c r="D14" s="2">
        <v>0.69299999999999995</v>
      </c>
      <c r="F14" s="5"/>
      <c r="H14" s="2">
        <v>1978</v>
      </c>
      <c r="I14">
        <v>69.2</v>
      </c>
      <c r="J14">
        <v>54.79999999999999</v>
      </c>
      <c r="K14">
        <v>23.099999999999998</v>
      </c>
      <c r="L14">
        <v>19.3</v>
      </c>
      <c r="M14">
        <v>10.8</v>
      </c>
      <c r="N14">
        <v>16.599999999999998</v>
      </c>
      <c r="O14">
        <v>7.8999999999999995</v>
      </c>
      <c r="P14" s="33">
        <v>6.5999999999999988</v>
      </c>
      <c r="Q14">
        <v>15.299999999999999</v>
      </c>
      <c r="R14">
        <v>7.7</v>
      </c>
      <c r="S14">
        <v>5.1000000000000005</v>
      </c>
      <c r="T14">
        <v>11.100000000000003</v>
      </c>
      <c r="U14">
        <v>9.4999999999999982</v>
      </c>
      <c r="V14">
        <v>18.8</v>
      </c>
      <c r="W14">
        <v>24</v>
      </c>
      <c r="X14">
        <v>28.2</v>
      </c>
      <c r="Y14">
        <v>13.4</v>
      </c>
      <c r="Z14">
        <v>17.5</v>
      </c>
      <c r="AA14">
        <v>3.1</v>
      </c>
      <c r="AB14" s="37">
        <f t="shared" si="0"/>
        <v>160.29999999999998</v>
      </c>
      <c r="AC14" s="15">
        <f t="shared" si="1"/>
        <v>28.299999999999997</v>
      </c>
      <c r="AD14" s="15">
        <f t="shared" si="2"/>
        <v>91.600000000000009</v>
      </c>
      <c r="AE14" s="15"/>
      <c r="AF14" s="2">
        <v>1978</v>
      </c>
      <c r="AG14">
        <v>2.8266666666666667</v>
      </c>
      <c r="AH14">
        <v>7.6290322580645169</v>
      </c>
      <c r="AI14">
        <v>3.7129032258064516</v>
      </c>
      <c r="AJ14">
        <v>-2.29</v>
      </c>
      <c r="AK14">
        <v>-20.383870967741938</v>
      </c>
      <c r="AL14">
        <v>-32.626666666666658</v>
      </c>
      <c r="AM14">
        <v>-35.951612903225815</v>
      </c>
      <c r="AN14" s="33">
        <v>-42.051612903225802</v>
      </c>
      <c r="AO14">
        <v>-35.621428571428574</v>
      </c>
      <c r="AP14">
        <v>-35.929032258064524</v>
      </c>
      <c r="AQ14">
        <v>-25.670000000000005</v>
      </c>
      <c r="AR14">
        <v>-12.803225806451612</v>
      </c>
      <c r="AS14">
        <v>2.4100000000000006</v>
      </c>
      <c r="AT14">
        <v>9.4387096774193555</v>
      </c>
      <c r="AU14">
        <v>7.0774193548387068</v>
      </c>
      <c r="AV14">
        <v>-1.1300000000000001</v>
      </c>
      <c r="AW14">
        <v>-12.819354838709677</v>
      </c>
      <c r="AX14">
        <v>-24.319999999999997</v>
      </c>
      <c r="AY14">
        <v>-41.951612903225815</v>
      </c>
      <c r="AZ14" s="15">
        <f t="shared" si="3"/>
        <v>-17.780844854070665</v>
      </c>
      <c r="BA14" s="2">
        <f t="shared" si="4"/>
        <v>5.9243548387096778</v>
      </c>
      <c r="BB14" s="2">
        <f t="shared" si="5"/>
        <v>4.4490322580645154</v>
      </c>
    </row>
    <row r="15" spans="1:54" x14ac:dyDescent="0.25">
      <c r="A15" s="2">
        <v>1979</v>
      </c>
      <c r="B15" s="2">
        <v>1.0269999999999999</v>
      </c>
      <c r="C15" s="5">
        <v>1.3109999999999999</v>
      </c>
      <c r="D15" s="2">
        <v>1.0269999999999999</v>
      </c>
      <c r="F15" s="5"/>
      <c r="H15" s="2">
        <v>1979</v>
      </c>
      <c r="I15">
        <v>9.4999999999999982</v>
      </c>
      <c r="J15">
        <v>18.8</v>
      </c>
      <c r="K15">
        <v>24</v>
      </c>
      <c r="L15">
        <v>28.2</v>
      </c>
      <c r="M15">
        <v>13.4</v>
      </c>
      <c r="N15">
        <v>17.5</v>
      </c>
      <c r="O15">
        <v>3.1</v>
      </c>
      <c r="P15" s="33">
        <v>3.8</v>
      </c>
      <c r="Q15">
        <v>9.6999999999999993</v>
      </c>
      <c r="R15">
        <v>2.5</v>
      </c>
      <c r="S15">
        <v>3.5999999999999996</v>
      </c>
      <c r="T15">
        <v>8.8000000000000007</v>
      </c>
      <c r="U15">
        <v>18.8</v>
      </c>
      <c r="V15">
        <v>12</v>
      </c>
      <c r="W15">
        <v>21.1</v>
      </c>
      <c r="X15">
        <v>39.400000000000006</v>
      </c>
      <c r="Y15">
        <v>15.099999999999998</v>
      </c>
      <c r="Z15">
        <v>18.3</v>
      </c>
      <c r="AA15">
        <v>17.200000000000003</v>
      </c>
      <c r="AB15" s="37">
        <f t="shared" si="0"/>
        <v>170.3</v>
      </c>
      <c r="AC15" s="15">
        <f t="shared" si="1"/>
        <v>30.8</v>
      </c>
      <c r="AD15" s="15">
        <f t="shared" si="2"/>
        <v>100.10000000000001</v>
      </c>
      <c r="AE15" s="15"/>
      <c r="AF15" s="2">
        <v>1979</v>
      </c>
      <c r="AG15">
        <v>2.4100000000000006</v>
      </c>
      <c r="AH15">
        <v>9.4387096774193555</v>
      </c>
      <c r="AI15">
        <v>7.0774193548387068</v>
      </c>
      <c r="AJ15">
        <v>-1.1300000000000001</v>
      </c>
      <c r="AK15">
        <v>-12.819354838709677</v>
      </c>
      <c r="AL15">
        <v>-24.319999999999997</v>
      </c>
      <c r="AM15">
        <v>-41.951612903225815</v>
      </c>
      <c r="AN15" s="33">
        <v>-45.861290322580643</v>
      </c>
      <c r="AO15">
        <v>-48.142857142857153</v>
      </c>
      <c r="AP15">
        <v>-36.28709677419355</v>
      </c>
      <c r="AQ15">
        <v>-24.783333333333335</v>
      </c>
      <c r="AR15">
        <v>-13.39677419354839</v>
      </c>
      <c r="AS15">
        <v>5.1066666666666674</v>
      </c>
      <c r="AT15">
        <v>10.564516129032254</v>
      </c>
      <c r="AU15">
        <v>5.3709677419354849</v>
      </c>
      <c r="AV15">
        <v>-1.2899999999999998</v>
      </c>
      <c r="AW15">
        <v>-18.2</v>
      </c>
      <c r="AX15">
        <v>-33.166666666666664</v>
      </c>
      <c r="AY15">
        <v>-33.748387096774188</v>
      </c>
      <c r="AZ15" s="15">
        <f t="shared" si="3"/>
        <v>-19.486187916026626</v>
      </c>
      <c r="BA15" s="2">
        <f t="shared" si="4"/>
        <v>7.8355913978494609</v>
      </c>
      <c r="BB15" s="2">
        <f t="shared" si="5"/>
        <v>4.9380376344086017</v>
      </c>
    </row>
    <row r="16" spans="1:54" x14ac:dyDescent="0.25">
      <c r="A16" s="2">
        <v>1980</v>
      </c>
      <c r="B16" s="2">
        <v>0.158</v>
      </c>
      <c r="C16" s="5">
        <v>0.317</v>
      </c>
      <c r="D16" s="2">
        <v>0.158</v>
      </c>
      <c r="F16" s="5"/>
      <c r="H16" s="2">
        <v>1980</v>
      </c>
      <c r="I16">
        <v>18.8</v>
      </c>
      <c r="J16">
        <v>12</v>
      </c>
      <c r="K16">
        <v>21.1</v>
      </c>
      <c r="L16">
        <v>39.400000000000006</v>
      </c>
      <c r="M16">
        <v>15.099999999999998</v>
      </c>
      <c r="N16">
        <v>18.3</v>
      </c>
      <c r="O16">
        <v>17.200000000000003</v>
      </c>
      <c r="P16" s="33">
        <v>6.6999999999999993</v>
      </c>
      <c r="Q16">
        <v>9.8000000000000007</v>
      </c>
      <c r="R16">
        <v>9.9000000000000021</v>
      </c>
      <c r="S16">
        <v>7.1000000000000005</v>
      </c>
      <c r="T16">
        <v>27.799999999999997</v>
      </c>
      <c r="U16">
        <v>47.699999999999989</v>
      </c>
      <c r="V16">
        <v>8.7000000000000011</v>
      </c>
      <c r="W16">
        <v>49.8</v>
      </c>
      <c r="X16">
        <v>45.899999999999991</v>
      </c>
      <c r="Y16">
        <v>51.300000000000004</v>
      </c>
      <c r="Z16">
        <v>3.8</v>
      </c>
      <c r="AA16">
        <v>8.4</v>
      </c>
      <c r="AB16" s="37">
        <f t="shared" si="0"/>
        <v>276.89999999999998</v>
      </c>
      <c r="AC16" s="15">
        <f t="shared" si="1"/>
        <v>56.399999999999991</v>
      </c>
      <c r="AD16" s="15">
        <f t="shared" si="2"/>
        <v>179.89999999999998</v>
      </c>
      <c r="AE16" s="15"/>
      <c r="AF16" s="2">
        <v>1980</v>
      </c>
      <c r="AG16">
        <v>5.1066666666666674</v>
      </c>
      <c r="AH16">
        <v>10.564516129032254</v>
      </c>
      <c r="AI16">
        <v>5.3709677419354849</v>
      </c>
      <c r="AJ16">
        <v>-1.2899999999999998</v>
      </c>
      <c r="AK16">
        <v>-18.2</v>
      </c>
      <c r="AL16">
        <v>-33.166666666666664</v>
      </c>
      <c r="AM16">
        <v>-33.748387096774188</v>
      </c>
      <c r="AN16" s="33">
        <v>-38.732258064516138</v>
      </c>
      <c r="AO16">
        <v>-32.934482758620682</v>
      </c>
      <c r="AP16">
        <v>-33.683870967741939</v>
      </c>
      <c r="AQ16">
        <v>-21.619999999999997</v>
      </c>
      <c r="AR16">
        <v>-10.109677419354838</v>
      </c>
      <c r="AS16">
        <v>-0.44</v>
      </c>
      <c r="AT16">
        <v>8.9161290322580644</v>
      </c>
      <c r="AU16">
        <v>7.6677419354838703</v>
      </c>
      <c r="AV16">
        <v>-0.24000000000000019</v>
      </c>
      <c r="AW16">
        <v>-11.316129032258067</v>
      </c>
      <c r="AX16">
        <v>-34.373333333333328</v>
      </c>
      <c r="AY16">
        <v>-34.448387096774198</v>
      </c>
      <c r="AZ16" s="15">
        <f t="shared" si="3"/>
        <v>-16.776188975404775</v>
      </c>
      <c r="BA16" s="2">
        <f t="shared" si="4"/>
        <v>4.2380645161290325</v>
      </c>
      <c r="BB16" s="2">
        <f t="shared" si="5"/>
        <v>3.975967741935484</v>
      </c>
    </row>
    <row r="17" spans="1:54" x14ac:dyDescent="0.25">
      <c r="A17" s="2">
        <v>1981</v>
      </c>
      <c r="B17" s="2">
        <v>0.67300000000000004</v>
      </c>
      <c r="C17" s="5">
        <v>1.0249999999999999</v>
      </c>
      <c r="D17" s="2">
        <v>0.67300000000000004</v>
      </c>
      <c r="F17" s="5"/>
      <c r="H17" s="2">
        <v>1981</v>
      </c>
      <c r="I17">
        <v>47.699999999999989</v>
      </c>
      <c r="J17">
        <v>8.7000000000000011</v>
      </c>
      <c r="K17">
        <v>49.8</v>
      </c>
      <c r="L17">
        <v>45.899999999999991</v>
      </c>
      <c r="M17">
        <v>51.300000000000004</v>
      </c>
      <c r="N17">
        <v>3.8</v>
      </c>
      <c r="O17">
        <v>8.4</v>
      </c>
      <c r="P17" s="33">
        <v>18.700000000000003</v>
      </c>
      <c r="Q17">
        <v>10.5</v>
      </c>
      <c r="R17">
        <v>16.899999999999999</v>
      </c>
      <c r="S17">
        <v>20.600000000000005</v>
      </c>
      <c r="T17">
        <v>13.799999999999999</v>
      </c>
      <c r="U17">
        <v>46.400000000000006</v>
      </c>
      <c r="V17">
        <v>52.099999999999994</v>
      </c>
      <c r="W17">
        <v>22.899999999999995</v>
      </c>
      <c r="X17">
        <v>24.7</v>
      </c>
      <c r="Y17">
        <v>37.4</v>
      </c>
      <c r="Z17">
        <v>16.2</v>
      </c>
      <c r="AA17">
        <v>26.099999999999994</v>
      </c>
      <c r="AB17" s="37">
        <f t="shared" si="0"/>
        <v>306.29999999999995</v>
      </c>
      <c r="AC17" s="15">
        <f t="shared" si="1"/>
        <v>98.5</v>
      </c>
      <c r="AD17" s="15">
        <f t="shared" si="2"/>
        <v>159.89999999999998</v>
      </c>
      <c r="AE17" s="15"/>
      <c r="AF17" s="2">
        <v>1981</v>
      </c>
      <c r="AG17">
        <v>-0.44</v>
      </c>
      <c r="AH17">
        <v>8.9161290322580644</v>
      </c>
      <c r="AI17">
        <v>7.6677419354838703</v>
      </c>
      <c r="AJ17">
        <v>-0.24000000000000019</v>
      </c>
      <c r="AK17">
        <v>-11.316129032258067</v>
      </c>
      <c r="AL17">
        <v>-34.373333333333328</v>
      </c>
      <c r="AM17">
        <v>-34.448387096774198</v>
      </c>
      <c r="AN17" s="33">
        <v>-25.512903225806443</v>
      </c>
      <c r="AO17">
        <v>-35.553571428571423</v>
      </c>
      <c r="AP17">
        <v>-32.151612903225796</v>
      </c>
      <c r="AQ17">
        <v>-20.336666666666677</v>
      </c>
      <c r="AR17">
        <v>-14.474193548387099</v>
      </c>
      <c r="AS17">
        <v>1.7066666666666666</v>
      </c>
      <c r="AT17">
        <v>6.8258064516129018</v>
      </c>
      <c r="AU17">
        <v>5.5870967741935491</v>
      </c>
      <c r="AV17">
        <v>-2.9833333333333334</v>
      </c>
      <c r="AW17">
        <v>-18.203225806451613</v>
      </c>
      <c r="AX17">
        <v>-23.739999999999995</v>
      </c>
      <c r="AY17">
        <v>-33.454838709677418</v>
      </c>
      <c r="AZ17" s="15">
        <f t="shared" si="3"/>
        <v>-16.024231310803888</v>
      </c>
      <c r="BA17" s="2">
        <f t="shared" si="4"/>
        <v>4.2662365591397844</v>
      </c>
      <c r="BB17" s="2">
        <f t="shared" si="5"/>
        <v>2.7840591397849463</v>
      </c>
    </row>
    <row r="18" spans="1:54" x14ac:dyDescent="0.25">
      <c r="A18" s="2">
        <v>1982</v>
      </c>
      <c r="B18" s="2">
        <v>0.69</v>
      </c>
      <c r="C18" s="5">
        <v>0.95799999999999996</v>
      </c>
      <c r="D18" s="2">
        <v>0.69</v>
      </c>
      <c r="F18" s="5"/>
      <c r="H18" s="2">
        <v>1982</v>
      </c>
      <c r="I18">
        <v>46.400000000000006</v>
      </c>
      <c r="J18">
        <v>52.099999999999994</v>
      </c>
      <c r="K18">
        <v>22.899999999999995</v>
      </c>
      <c r="L18">
        <v>24.7</v>
      </c>
      <c r="M18">
        <v>37.4</v>
      </c>
      <c r="N18">
        <v>16.2</v>
      </c>
      <c r="O18">
        <v>26.099999999999994</v>
      </c>
      <c r="P18" s="33">
        <v>4.0999999999999996</v>
      </c>
      <c r="Q18">
        <v>10.8</v>
      </c>
      <c r="R18">
        <v>7.7</v>
      </c>
      <c r="S18">
        <v>21.599999999999998</v>
      </c>
      <c r="T18">
        <v>3.4000000000000004</v>
      </c>
      <c r="U18">
        <v>51.199999999999996</v>
      </c>
      <c r="V18">
        <v>41.000000000000007</v>
      </c>
      <c r="W18">
        <v>8.8000000000000007</v>
      </c>
      <c r="X18">
        <v>52.000000000000007</v>
      </c>
      <c r="Y18">
        <v>28.499999999999996</v>
      </c>
      <c r="Z18">
        <v>3.6999999999999997</v>
      </c>
      <c r="AA18">
        <v>14.199999999999998</v>
      </c>
      <c r="AB18" s="37">
        <f t="shared" si="0"/>
        <v>247</v>
      </c>
      <c r="AC18" s="15">
        <f t="shared" si="1"/>
        <v>92.2</v>
      </c>
      <c r="AD18" s="15">
        <f t="shared" si="2"/>
        <v>156.4</v>
      </c>
      <c r="AE18" s="15"/>
      <c r="AF18" s="2">
        <v>1982</v>
      </c>
      <c r="AG18">
        <v>1.7066666666666666</v>
      </c>
      <c r="AH18">
        <v>6.8258064516129018</v>
      </c>
      <c r="AI18">
        <v>5.5870967741935491</v>
      </c>
      <c r="AJ18">
        <v>-2.9833333333333334</v>
      </c>
      <c r="AK18">
        <v>-18.203225806451613</v>
      </c>
      <c r="AL18">
        <v>-23.739999999999995</v>
      </c>
      <c r="AM18">
        <v>-33.454838709677418</v>
      </c>
      <c r="AN18" s="33">
        <v>-40.893548387096779</v>
      </c>
      <c r="AO18">
        <v>-32.68928571428571</v>
      </c>
      <c r="AP18">
        <v>-34.91612903225807</v>
      </c>
      <c r="AQ18">
        <v>-21.223333333333326</v>
      </c>
      <c r="AR18">
        <v>-13.348387096774195</v>
      </c>
      <c r="AS18">
        <v>0.70333333333333325</v>
      </c>
      <c r="AT18">
        <v>7.3741935483870975</v>
      </c>
      <c r="AU18">
        <v>7.4419354838709655</v>
      </c>
      <c r="AV18">
        <v>-0.69333333333333336</v>
      </c>
      <c r="AW18">
        <v>-21.238709677419351</v>
      </c>
      <c r="AX18">
        <v>-34.960000000000008</v>
      </c>
      <c r="AY18">
        <v>-33.487096774193546</v>
      </c>
      <c r="AZ18" s="15">
        <f t="shared" si="3"/>
        <v>-18.160863415258575</v>
      </c>
      <c r="BA18" s="2">
        <f t="shared" si="4"/>
        <v>4.0387634408602153</v>
      </c>
      <c r="BB18" s="2">
        <f t="shared" si="5"/>
        <v>3.7065322580645157</v>
      </c>
    </row>
    <row r="19" spans="1:54" x14ac:dyDescent="0.25">
      <c r="A19" s="2">
        <v>1983</v>
      </c>
      <c r="B19" s="2">
        <v>0.65</v>
      </c>
      <c r="C19" s="5">
        <v>0.92800000000000005</v>
      </c>
      <c r="D19" s="2">
        <v>0.65</v>
      </c>
      <c r="F19" s="5"/>
      <c r="H19" s="2">
        <v>1983</v>
      </c>
      <c r="I19">
        <v>51.199999999999996</v>
      </c>
      <c r="J19">
        <v>41.000000000000007</v>
      </c>
      <c r="K19">
        <v>8.8000000000000007</v>
      </c>
      <c r="L19">
        <v>52.000000000000007</v>
      </c>
      <c r="M19">
        <v>28.499999999999996</v>
      </c>
      <c r="N19">
        <v>3.6999999999999997</v>
      </c>
      <c r="O19">
        <v>14.199999999999998</v>
      </c>
      <c r="P19" s="33">
        <v>15.399999999999999</v>
      </c>
      <c r="Q19">
        <v>8.1</v>
      </c>
      <c r="R19">
        <v>8.1</v>
      </c>
      <c r="S19">
        <v>9.3999999999999986</v>
      </c>
      <c r="T19">
        <v>16.700000000000003</v>
      </c>
      <c r="U19">
        <v>11.200000000000001</v>
      </c>
      <c r="V19">
        <v>34.9</v>
      </c>
      <c r="W19">
        <v>60.600000000000009</v>
      </c>
      <c r="X19">
        <v>27.500000000000004</v>
      </c>
      <c r="Y19">
        <v>9</v>
      </c>
      <c r="Z19">
        <v>20.8</v>
      </c>
      <c r="AA19">
        <v>13.7</v>
      </c>
      <c r="AB19" s="37">
        <f t="shared" si="0"/>
        <v>235.40000000000003</v>
      </c>
      <c r="AC19" s="15">
        <f t="shared" si="1"/>
        <v>46.1</v>
      </c>
      <c r="AD19" s="15">
        <f t="shared" si="2"/>
        <v>150.9</v>
      </c>
      <c r="AE19" s="15"/>
      <c r="AF19" s="2">
        <v>1983</v>
      </c>
      <c r="AG19">
        <v>0.70333333333333325</v>
      </c>
      <c r="AH19">
        <v>7.3741935483870975</v>
      </c>
      <c r="AI19">
        <v>7.4419354838709655</v>
      </c>
      <c r="AJ19">
        <v>-0.69333333333333336</v>
      </c>
      <c r="AK19">
        <v>-21.238709677419351</v>
      </c>
      <c r="AL19">
        <v>-34.960000000000008</v>
      </c>
      <c r="AM19">
        <v>-33.487096774193546</v>
      </c>
      <c r="AN19" s="33">
        <v>-33.28709677419355</v>
      </c>
      <c r="AO19">
        <v>-33.385714285714279</v>
      </c>
      <c r="AP19">
        <v>-28.670967741935481</v>
      </c>
      <c r="AQ19">
        <v>-26.213333333333331</v>
      </c>
      <c r="AR19">
        <v>-11.677419354838714</v>
      </c>
      <c r="AS19">
        <v>2.5266666666666664</v>
      </c>
      <c r="AT19">
        <v>7.3838709677419363</v>
      </c>
      <c r="AU19">
        <v>7.1225806451612916</v>
      </c>
      <c r="AV19">
        <v>0.63666666666666638</v>
      </c>
      <c r="AW19">
        <v>-12.929032258064519</v>
      </c>
      <c r="AX19">
        <v>-22.520000000000003</v>
      </c>
      <c r="AY19">
        <v>-35.354838709677416</v>
      </c>
      <c r="AZ19" s="15">
        <f t="shared" si="3"/>
        <v>-15.530718125960062</v>
      </c>
      <c r="BA19" s="2">
        <f t="shared" si="4"/>
        <v>4.9552688172043009</v>
      </c>
      <c r="BB19" s="2">
        <f t="shared" si="5"/>
        <v>4.4174462365591403</v>
      </c>
    </row>
    <row r="20" spans="1:54" x14ac:dyDescent="0.25">
      <c r="A20" s="2">
        <v>1984</v>
      </c>
      <c r="B20" s="2">
        <v>0.998</v>
      </c>
      <c r="C20" s="5">
        <v>1.2470000000000001</v>
      </c>
      <c r="D20" s="2">
        <v>0.998</v>
      </c>
      <c r="E20" s="38"/>
      <c r="F20" s="5"/>
      <c r="H20" s="2">
        <v>1984</v>
      </c>
      <c r="I20">
        <v>11.200000000000001</v>
      </c>
      <c r="J20">
        <v>34.9</v>
      </c>
      <c r="K20">
        <v>60.600000000000009</v>
      </c>
      <c r="L20">
        <v>27.500000000000004</v>
      </c>
      <c r="M20">
        <v>9</v>
      </c>
      <c r="N20">
        <v>20.8</v>
      </c>
      <c r="O20">
        <v>13.7</v>
      </c>
      <c r="P20" s="33">
        <v>15.000000000000004</v>
      </c>
      <c r="Q20">
        <v>13.099999999999998</v>
      </c>
      <c r="R20">
        <v>8.3000000000000007</v>
      </c>
      <c r="S20">
        <v>8.8000000000000007</v>
      </c>
      <c r="T20">
        <v>17.099999999999998</v>
      </c>
      <c r="U20">
        <v>18.2</v>
      </c>
      <c r="V20">
        <v>15.4</v>
      </c>
      <c r="W20">
        <v>56.6</v>
      </c>
      <c r="X20">
        <v>56.79999999999999</v>
      </c>
      <c r="Y20">
        <v>28</v>
      </c>
      <c r="Z20">
        <v>14.999999999999996</v>
      </c>
      <c r="AA20">
        <v>77.099999999999994</v>
      </c>
      <c r="AB20" s="37">
        <f t="shared" si="0"/>
        <v>329.4</v>
      </c>
      <c r="AC20" s="15">
        <f t="shared" si="1"/>
        <v>33.6</v>
      </c>
      <c r="AD20" s="15">
        <f t="shared" si="2"/>
        <v>164.1</v>
      </c>
      <c r="AE20" s="15"/>
      <c r="AF20" s="2">
        <v>1984</v>
      </c>
      <c r="AG20">
        <v>2.5266666666666664</v>
      </c>
      <c r="AH20">
        <v>7.3838709677419363</v>
      </c>
      <c r="AI20">
        <v>7.1225806451612916</v>
      </c>
      <c r="AJ20">
        <v>0.63666666666666638</v>
      </c>
      <c r="AK20">
        <v>-12.929032258064519</v>
      </c>
      <c r="AL20">
        <v>-22.520000000000003</v>
      </c>
      <c r="AM20">
        <v>-35.354838709677416</v>
      </c>
      <c r="AN20" s="33">
        <v>-30.86774193548387</v>
      </c>
      <c r="AO20">
        <v>-35.37586206896551</v>
      </c>
      <c r="AP20">
        <v>-30.390322580645165</v>
      </c>
      <c r="AQ20">
        <v>-29.066666666666659</v>
      </c>
      <c r="AR20">
        <v>-12.016129032258066</v>
      </c>
      <c r="AS20">
        <v>2.6066666666666669</v>
      </c>
      <c r="AT20">
        <v>13.200000000000001</v>
      </c>
      <c r="AU20">
        <v>4.9387096774193546</v>
      </c>
      <c r="AV20">
        <v>0.85999999999999954</v>
      </c>
      <c r="AW20">
        <v>-13.925806451612903</v>
      </c>
      <c r="AX20">
        <v>-30.106666666666669</v>
      </c>
      <c r="AY20">
        <v>-32.990322580645156</v>
      </c>
      <c r="AZ20" s="15">
        <f t="shared" si="3"/>
        <v>-16.094511803238166</v>
      </c>
      <c r="BA20" s="2">
        <f t="shared" si="4"/>
        <v>7.9033333333333342</v>
      </c>
      <c r="BB20" s="2">
        <f t="shared" si="5"/>
        <v>5.4013440860215054</v>
      </c>
    </row>
    <row r="21" spans="1:54" x14ac:dyDescent="0.25">
      <c r="A21" s="2">
        <v>1985</v>
      </c>
      <c r="B21" s="2">
        <v>0.38500000000000001</v>
      </c>
      <c r="C21" s="5">
        <v>0.49</v>
      </c>
      <c r="D21" s="2">
        <v>0.38500000000000001</v>
      </c>
      <c r="F21" s="5"/>
      <c r="H21" s="2">
        <v>1985</v>
      </c>
      <c r="I21">
        <v>18.2</v>
      </c>
      <c r="J21">
        <v>15.4</v>
      </c>
      <c r="K21">
        <v>56.6</v>
      </c>
      <c r="L21">
        <v>56.79999999999999</v>
      </c>
      <c r="M21">
        <v>28</v>
      </c>
      <c r="N21">
        <v>14.999999999999996</v>
      </c>
      <c r="O21">
        <v>77.099999999999994</v>
      </c>
      <c r="P21" s="33">
        <v>5</v>
      </c>
      <c r="Q21">
        <v>7.2000000000000011</v>
      </c>
      <c r="R21">
        <v>55.2</v>
      </c>
      <c r="S21">
        <v>17.3</v>
      </c>
      <c r="T21">
        <v>5.8</v>
      </c>
      <c r="U21">
        <v>12.1</v>
      </c>
      <c r="V21">
        <v>15.200000000000001</v>
      </c>
      <c r="W21">
        <v>56.3</v>
      </c>
      <c r="X21">
        <v>43.199999999999996</v>
      </c>
      <c r="Y21">
        <v>18.5</v>
      </c>
      <c r="Z21">
        <v>27.099999999999998</v>
      </c>
      <c r="AA21">
        <v>8.1</v>
      </c>
      <c r="AB21" s="37">
        <f t="shared" si="0"/>
        <v>271</v>
      </c>
      <c r="AC21" s="15">
        <f t="shared" si="1"/>
        <v>27.3</v>
      </c>
      <c r="AD21" s="15">
        <f t="shared" si="2"/>
        <v>132.6</v>
      </c>
      <c r="AE21" s="15"/>
      <c r="AF21" s="2">
        <v>1985</v>
      </c>
      <c r="AG21">
        <v>2.6066666666666669</v>
      </c>
      <c r="AH21">
        <v>13.200000000000001</v>
      </c>
      <c r="AI21">
        <v>4.9387096774193546</v>
      </c>
      <c r="AJ21">
        <v>0.85999999999999954</v>
      </c>
      <c r="AK21">
        <v>-13.925806451612903</v>
      </c>
      <c r="AL21">
        <v>-30.106666666666669</v>
      </c>
      <c r="AM21">
        <v>-32.990322580645156</v>
      </c>
      <c r="AN21" s="33">
        <v>-37.800000000000004</v>
      </c>
      <c r="AO21">
        <v>-35.700000000000003</v>
      </c>
      <c r="AP21">
        <v>-31.332258064516129</v>
      </c>
      <c r="AQ21">
        <v>-23.559999999999995</v>
      </c>
      <c r="AR21">
        <v>-12.603225806451613</v>
      </c>
      <c r="AS21">
        <v>4.4466666666666672</v>
      </c>
      <c r="AT21">
        <v>7.5774193548387121</v>
      </c>
      <c r="AU21">
        <v>5.0354838709677434</v>
      </c>
      <c r="AV21">
        <v>0.32000000000000006</v>
      </c>
      <c r="AW21">
        <v>-12.980645161290326</v>
      </c>
      <c r="AX21">
        <v>-24.870000000000005</v>
      </c>
      <c r="AY21">
        <v>-33.606451612903228</v>
      </c>
      <c r="AZ21" s="15">
        <f t="shared" si="3"/>
        <v>-16.25608422939068</v>
      </c>
      <c r="BA21" s="2">
        <f t="shared" si="4"/>
        <v>6.0120430107526897</v>
      </c>
      <c r="BB21" s="2">
        <f t="shared" si="5"/>
        <v>4.3448924731182803</v>
      </c>
    </row>
    <row r="22" spans="1:54" x14ac:dyDescent="0.25">
      <c r="A22" s="2">
        <v>1986</v>
      </c>
      <c r="B22" s="2">
        <v>0.873</v>
      </c>
      <c r="C22" s="5">
        <v>1.149</v>
      </c>
      <c r="D22" s="2">
        <v>0.873</v>
      </c>
      <c r="F22" s="5"/>
      <c r="H22" s="2">
        <v>1986</v>
      </c>
      <c r="I22">
        <v>12.1</v>
      </c>
      <c r="J22">
        <v>15.200000000000001</v>
      </c>
      <c r="K22">
        <v>56.3</v>
      </c>
      <c r="L22">
        <v>43.199999999999996</v>
      </c>
      <c r="M22">
        <v>18.5</v>
      </c>
      <c r="N22">
        <v>27.099999999999998</v>
      </c>
      <c r="O22">
        <v>8.1</v>
      </c>
      <c r="P22" s="33">
        <v>15</v>
      </c>
      <c r="Q22">
        <v>28.599999999999998</v>
      </c>
      <c r="R22">
        <v>7.9</v>
      </c>
      <c r="S22">
        <v>9.8000000000000007</v>
      </c>
      <c r="T22">
        <v>17</v>
      </c>
      <c r="U22">
        <v>44.8</v>
      </c>
      <c r="V22">
        <v>20.100000000000005</v>
      </c>
      <c r="W22">
        <v>27.399999999999995</v>
      </c>
      <c r="X22">
        <v>20.100000000000001</v>
      </c>
      <c r="Y22">
        <v>20.8</v>
      </c>
      <c r="Z22">
        <v>28.7</v>
      </c>
      <c r="AA22">
        <v>7.5</v>
      </c>
      <c r="AB22" s="37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4.4466666666666672</v>
      </c>
      <c r="AH22">
        <v>7.5774193548387121</v>
      </c>
      <c r="AI22">
        <v>5.0354838709677434</v>
      </c>
      <c r="AJ22">
        <v>0.32000000000000006</v>
      </c>
      <c r="AK22">
        <v>-12.980645161290326</v>
      </c>
      <c r="AL22">
        <v>-24.870000000000005</v>
      </c>
      <c r="AM22">
        <v>-33.606451612903228</v>
      </c>
      <c r="AN22" s="33">
        <v>-37.977419354838702</v>
      </c>
      <c r="AO22">
        <v>-33.517857142857146</v>
      </c>
      <c r="AP22">
        <v>-34.61612903225808</v>
      </c>
      <c r="AQ22">
        <v>-25.889999999999993</v>
      </c>
      <c r="AR22">
        <v>-12.222580645161289</v>
      </c>
      <c r="AS22">
        <v>0.64333333333333331</v>
      </c>
      <c r="AT22">
        <v>10.035483870967742</v>
      </c>
      <c r="AU22">
        <v>4.5096774193548379</v>
      </c>
      <c r="AV22">
        <v>-1.9699999999999998</v>
      </c>
      <c r="AW22">
        <v>-12.832258064516131</v>
      </c>
      <c r="AX22">
        <v>-25.933333333333341</v>
      </c>
      <c r="AY22">
        <v>-37.41935483870968</v>
      </c>
      <c r="AZ22" s="15">
        <f t="shared" si="3"/>
        <v>-17.2658698156682</v>
      </c>
      <c r="BA22" s="2">
        <f t="shared" si="4"/>
        <v>5.3394086021505371</v>
      </c>
      <c r="BB22" s="2">
        <f t="shared" si="5"/>
        <v>3.3046236559139786</v>
      </c>
    </row>
    <row r="23" spans="1:54" x14ac:dyDescent="0.25">
      <c r="A23" s="2">
        <v>1987</v>
      </c>
      <c r="B23" s="2">
        <v>0.48399999999999999</v>
      </c>
      <c r="C23" s="5">
        <v>0.65400000000000003</v>
      </c>
      <c r="D23" s="2">
        <v>0.48399999999999999</v>
      </c>
      <c r="F23" s="5"/>
      <c r="H23" s="2">
        <v>1987</v>
      </c>
      <c r="I23">
        <v>44.8</v>
      </c>
      <c r="J23">
        <v>20.100000000000005</v>
      </c>
      <c r="K23">
        <v>27.399999999999995</v>
      </c>
      <c r="L23">
        <v>20.100000000000001</v>
      </c>
      <c r="M23">
        <v>20.8</v>
      </c>
      <c r="N23">
        <v>28.7</v>
      </c>
      <c r="O23">
        <v>7.5</v>
      </c>
      <c r="P23" s="33">
        <v>4.4000000000000004</v>
      </c>
      <c r="Q23">
        <v>9.2000000000000011</v>
      </c>
      <c r="R23">
        <v>30.1</v>
      </c>
      <c r="S23">
        <v>9</v>
      </c>
      <c r="T23">
        <v>27.000000000000007</v>
      </c>
      <c r="U23">
        <v>35.599999999999994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16.000000000000004</v>
      </c>
      <c r="AB23" s="37">
        <f t="shared" si="0"/>
        <v>272.7</v>
      </c>
      <c r="AC23" s="15">
        <f t="shared" si="1"/>
        <v>58.599999999999994</v>
      </c>
      <c r="AD23" s="15">
        <f t="shared" si="2"/>
        <v>107.3</v>
      </c>
      <c r="AE23" s="15"/>
      <c r="AF23" s="2">
        <v>1987</v>
      </c>
      <c r="AG23">
        <v>0.64333333333333331</v>
      </c>
      <c r="AH23">
        <v>10.035483870967742</v>
      </c>
      <c r="AI23">
        <v>4.5096774193548379</v>
      </c>
      <c r="AJ23">
        <v>-1.9699999999999998</v>
      </c>
      <c r="AK23">
        <v>-12.832258064516131</v>
      </c>
      <c r="AL23">
        <v>-25.933333333333341</v>
      </c>
      <c r="AM23">
        <v>-37.41935483870968</v>
      </c>
      <c r="AN23" s="33">
        <v>-43.883870967741935</v>
      </c>
      <c r="AO23">
        <v>-38.31071428571429</v>
      </c>
      <c r="AP23">
        <v>-35.383870967741935</v>
      </c>
      <c r="AQ23">
        <v>-23.383333333333333</v>
      </c>
      <c r="AR23">
        <v>-10.303225806451616</v>
      </c>
      <c r="AS23">
        <v>-1.2633333333333339</v>
      </c>
      <c r="AT23">
        <v>8.4645161290322584</v>
      </c>
      <c r="AU23">
        <v>5.5000000000000009</v>
      </c>
      <c r="AV23">
        <v>-1.3900000000000001</v>
      </c>
      <c r="AW23">
        <v>-15.819354838709677</v>
      </c>
      <c r="AX23">
        <v>-31.530000000000008</v>
      </c>
      <c r="AY23">
        <v>-36.851612903225806</v>
      </c>
      <c r="AZ23" s="15">
        <f t="shared" si="3"/>
        <v>-18.679566692268303</v>
      </c>
      <c r="BA23" s="2">
        <f t="shared" si="4"/>
        <v>3.6005913978494624</v>
      </c>
      <c r="BB23" s="2">
        <f t="shared" si="5"/>
        <v>2.8277956989247315</v>
      </c>
    </row>
    <row r="24" spans="1:54" x14ac:dyDescent="0.25">
      <c r="A24" s="2">
        <v>1988</v>
      </c>
      <c r="B24" s="2">
        <v>0.877</v>
      </c>
      <c r="C24" s="5">
        <v>1.153</v>
      </c>
      <c r="D24" s="2">
        <v>0.877</v>
      </c>
      <c r="F24" s="5"/>
      <c r="H24" s="2">
        <v>1988</v>
      </c>
      <c r="I24">
        <v>35.599999999999994</v>
      </c>
      <c r="J24">
        <v>23</v>
      </c>
      <c r="K24">
        <v>16.2</v>
      </c>
      <c r="L24">
        <v>5.5</v>
      </c>
      <c r="M24">
        <v>45.6</v>
      </c>
      <c r="N24">
        <v>51.1</v>
      </c>
      <c r="O24">
        <v>16.000000000000004</v>
      </c>
      <c r="P24" s="33">
        <v>17.299999999999997</v>
      </c>
      <c r="Q24">
        <v>14.4</v>
      </c>
      <c r="R24">
        <v>13.799999999999999</v>
      </c>
      <c r="S24">
        <v>10.100000000000001</v>
      </c>
      <c r="T24">
        <v>5.3999999999999995</v>
      </c>
      <c r="U24">
        <v>38.800000000000004</v>
      </c>
      <c r="V24">
        <v>44.800000000000004</v>
      </c>
      <c r="W24">
        <v>47.800000000000004</v>
      </c>
      <c r="X24">
        <v>84.899999999999991</v>
      </c>
      <c r="Y24">
        <v>33</v>
      </c>
      <c r="Z24">
        <v>9</v>
      </c>
      <c r="AA24">
        <v>24.099999999999998</v>
      </c>
      <c r="AB24" s="37">
        <f t="shared" si="0"/>
        <v>343.40000000000003</v>
      </c>
      <c r="AC24" s="15">
        <f t="shared" si="1"/>
        <v>83.600000000000009</v>
      </c>
      <c r="AD24" s="15">
        <f t="shared" si="2"/>
        <v>221.7</v>
      </c>
      <c r="AE24" s="15"/>
      <c r="AF24" s="2">
        <v>1988</v>
      </c>
      <c r="AG24">
        <v>-1.2633333333333339</v>
      </c>
      <c r="AH24">
        <v>8.4645161290322584</v>
      </c>
      <c r="AI24">
        <v>5.5000000000000009</v>
      </c>
      <c r="AJ24">
        <v>-1.3900000000000001</v>
      </c>
      <c r="AK24">
        <v>-15.819354838709677</v>
      </c>
      <c r="AL24">
        <v>-31.530000000000008</v>
      </c>
      <c r="AM24">
        <v>-36.851612903225806</v>
      </c>
      <c r="AN24" s="33">
        <v>-31.825806451612902</v>
      </c>
      <c r="AO24">
        <v>-34.303448275862074</v>
      </c>
      <c r="AP24">
        <v>-31.209677419354843</v>
      </c>
      <c r="AQ24">
        <v>-27.713333333333331</v>
      </c>
      <c r="AR24">
        <v>-9.0483870967741939</v>
      </c>
      <c r="AS24">
        <v>4.4299999999999988</v>
      </c>
      <c r="AT24">
        <v>6.7451612903225806</v>
      </c>
      <c r="AU24">
        <v>5.1387096774193539</v>
      </c>
      <c r="AV24">
        <v>-0.28333333333333333</v>
      </c>
      <c r="AW24">
        <v>-15.56774193548387</v>
      </c>
      <c r="AX24">
        <v>-28.450000000000006</v>
      </c>
      <c r="AY24">
        <v>-24.209677419354843</v>
      </c>
      <c r="AZ24" s="15">
        <f t="shared" si="3"/>
        <v>-15.524794524780624</v>
      </c>
      <c r="BA24" s="2">
        <f t="shared" si="4"/>
        <v>5.5875806451612897</v>
      </c>
      <c r="BB24" s="2">
        <f t="shared" si="5"/>
        <v>4.0076344086021498</v>
      </c>
    </row>
    <row r="25" spans="1:54" x14ac:dyDescent="0.25">
      <c r="A25" s="2">
        <v>1989</v>
      </c>
      <c r="B25" s="2">
        <v>0</v>
      </c>
      <c r="C25" s="5">
        <v>0.24399999999999999</v>
      </c>
      <c r="D25" s="2">
        <v>0</v>
      </c>
      <c r="F25" s="5"/>
      <c r="H25" s="2">
        <v>1989</v>
      </c>
      <c r="I25">
        <v>38.800000000000004</v>
      </c>
      <c r="J25">
        <v>44.800000000000004</v>
      </c>
      <c r="K25">
        <v>47.800000000000004</v>
      </c>
      <c r="L25">
        <v>84.899999999999991</v>
      </c>
      <c r="M25">
        <v>33</v>
      </c>
      <c r="N25">
        <v>9</v>
      </c>
      <c r="O25">
        <v>24.099999999999998</v>
      </c>
      <c r="P25" s="33">
        <v>5.5000000000000009</v>
      </c>
      <c r="Q25">
        <v>5.3</v>
      </c>
      <c r="R25">
        <v>21.900000000000002</v>
      </c>
      <c r="S25">
        <v>30.599999999999998</v>
      </c>
      <c r="T25">
        <v>16.7</v>
      </c>
      <c r="U25">
        <v>28.199999999999996</v>
      </c>
      <c r="V25">
        <v>54.199999999999996</v>
      </c>
      <c r="W25">
        <v>58.899999999999991</v>
      </c>
      <c r="X25">
        <v>44.900000000000006</v>
      </c>
      <c r="Y25">
        <v>21.199999999999996</v>
      </c>
      <c r="Z25">
        <v>17.2</v>
      </c>
      <c r="AA25">
        <v>11.4</v>
      </c>
      <c r="AB25" s="37">
        <f t="shared" si="0"/>
        <v>315.99999999999989</v>
      </c>
      <c r="AC25" s="15">
        <f t="shared" si="1"/>
        <v>82.399999999999991</v>
      </c>
      <c r="AD25" s="15">
        <f t="shared" si="2"/>
        <v>202.9</v>
      </c>
      <c r="AE25" s="15"/>
      <c r="AF25" s="2">
        <v>1989</v>
      </c>
      <c r="AG25">
        <v>4.4299999999999988</v>
      </c>
      <c r="AH25">
        <v>6.7451612903225806</v>
      </c>
      <c r="AI25">
        <v>5.1387096774193539</v>
      </c>
      <c r="AJ25">
        <v>-0.28333333333333333</v>
      </c>
      <c r="AK25">
        <v>-15.56774193548387</v>
      </c>
      <c r="AL25">
        <v>-28.450000000000006</v>
      </c>
      <c r="AM25">
        <v>-24.209677419354843</v>
      </c>
      <c r="AN25" s="33">
        <v>-35.367741935483856</v>
      </c>
      <c r="AO25">
        <v>-30.12142857142857</v>
      </c>
      <c r="AP25">
        <v>-28.141935483870967</v>
      </c>
      <c r="AQ25">
        <v>-24.6</v>
      </c>
      <c r="AR25">
        <v>-8.493548387096773</v>
      </c>
      <c r="AS25">
        <v>-1.1533333333333329</v>
      </c>
      <c r="AT25">
        <v>5.4483870967741943</v>
      </c>
      <c r="AU25">
        <v>4.2322580645161292</v>
      </c>
      <c r="AV25">
        <v>-3.1733333333333329</v>
      </c>
      <c r="AW25">
        <v>-15.519354838709678</v>
      </c>
      <c r="AX25">
        <v>-35.406666666666659</v>
      </c>
      <c r="AY25">
        <v>-31.50322580645161</v>
      </c>
      <c r="AZ25" s="15">
        <f t="shared" si="3"/>
        <v>-16.983326932923706</v>
      </c>
      <c r="BA25" s="2">
        <f t="shared" si="4"/>
        <v>2.1475268817204309</v>
      </c>
      <c r="BB25" s="2">
        <f t="shared" si="5"/>
        <v>1.3384946236559145</v>
      </c>
    </row>
    <row r="26" spans="1:54" x14ac:dyDescent="0.25">
      <c r="A26" s="2">
        <v>1990</v>
      </c>
      <c r="B26" s="2">
        <v>1.018</v>
      </c>
      <c r="C26" s="5">
        <v>1.4279999999999999</v>
      </c>
      <c r="D26" s="2">
        <v>1.018</v>
      </c>
      <c r="F26" s="5"/>
      <c r="H26" s="2">
        <v>1990</v>
      </c>
      <c r="I26">
        <v>28.199999999999996</v>
      </c>
      <c r="J26">
        <v>54.199999999999996</v>
      </c>
      <c r="K26">
        <v>58.899999999999991</v>
      </c>
      <c r="L26">
        <v>44.900000000000006</v>
      </c>
      <c r="M26">
        <v>21.199999999999996</v>
      </c>
      <c r="N26">
        <v>17.2</v>
      </c>
      <c r="O26">
        <v>11.4</v>
      </c>
      <c r="P26" s="33">
        <v>7.2000000000000011</v>
      </c>
      <c r="Q26">
        <v>7.6999999999999993</v>
      </c>
      <c r="R26">
        <v>20.9</v>
      </c>
      <c r="S26">
        <v>27.999999999999996</v>
      </c>
      <c r="T26">
        <v>22.4</v>
      </c>
      <c r="U26">
        <v>32.6</v>
      </c>
      <c r="V26">
        <v>36.9</v>
      </c>
      <c r="W26">
        <v>43.100000000000009</v>
      </c>
      <c r="X26">
        <v>1.0000000000000002</v>
      </c>
      <c r="Y26">
        <v>23.599999999999998</v>
      </c>
      <c r="Z26">
        <v>5.4</v>
      </c>
      <c r="AA26">
        <v>23.1</v>
      </c>
      <c r="AB26" s="37">
        <f t="shared" si="0"/>
        <v>251.9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-1.1533333333333329</v>
      </c>
      <c r="AH26">
        <v>5.4483870967741943</v>
      </c>
      <c r="AI26">
        <v>4.2322580645161292</v>
      </c>
      <c r="AJ26">
        <v>-3.1733333333333329</v>
      </c>
      <c r="AK26">
        <v>-15.519354838709678</v>
      </c>
      <c r="AL26">
        <v>-35.406666666666659</v>
      </c>
      <c r="AM26">
        <v>-31.50322580645161</v>
      </c>
      <c r="AN26" s="33">
        <v>-39.038709677419348</v>
      </c>
      <c r="AO26">
        <v>-33.721428571428568</v>
      </c>
      <c r="AP26">
        <v>-23.058064516129029</v>
      </c>
      <c r="AQ26">
        <v>-15.946666666666667</v>
      </c>
      <c r="AR26">
        <v>-8.054838709677421</v>
      </c>
      <c r="AS26">
        <v>6.4066666666666672</v>
      </c>
      <c r="AT26">
        <v>8.7161290322580616</v>
      </c>
      <c r="AU26">
        <v>4.9290322580645149</v>
      </c>
      <c r="AV26">
        <v>-0.21666666666666662</v>
      </c>
      <c r="AW26">
        <v>-15.851612903225803</v>
      </c>
      <c r="AX26">
        <v>-34.21</v>
      </c>
      <c r="AY26">
        <v>-37.354838709677431</v>
      </c>
      <c r="AZ26" s="15">
        <f t="shared" si="3"/>
        <v>-15.616749871991809</v>
      </c>
      <c r="BA26" s="2">
        <f t="shared" si="4"/>
        <v>7.5613978494623648</v>
      </c>
      <c r="BB26" s="2">
        <f t="shared" si="5"/>
        <v>4.9587903225806444</v>
      </c>
    </row>
    <row r="27" spans="1:54" x14ac:dyDescent="0.25">
      <c r="A27" s="2">
        <v>1991</v>
      </c>
      <c r="B27" s="2">
        <v>1.1060000000000001</v>
      </c>
      <c r="C27" s="5">
        <v>1.3</v>
      </c>
      <c r="D27" s="2">
        <v>1.1060000000000001</v>
      </c>
      <c r="F27" s="5"/>
      <c r="H27" s="2">
        <v>1991</v>
      </c>
      <c r="I27">
        <v>32.6</v>
      </c>
      <c r="J27">
        <v>36.9</v>
      </c>
      <c r="K27">
        <v>43.100000000000009</v>
      </c>
      <c r="L27">
        <v>1.0000000000000002</v>
      </c>
      <c r="M27">
        <v>23.599999999999998</v>
      </c>
      <c r="N27">
        <v>5.4</v>
      </c>
      <c r="O27">
        <v>23.1</v>
      </c>
      <c r="P27" s="33">
        <v>3</v>
      </c>
      <c r="Q27">
        <v>9</v>
      </c>
      <c r="R27">
        <v>9.3999999999999986</v>
      </c>
      <c r="S27">
        <v>27.699999999999996</v>
      </c>
      <c r="T27">
        <v>24.400000000000006</v>
      </c>
      <c r="U27">
        <v>12.099999999999998</v>
      </c>
      <c r="V27">
        <v>57.900000000000006</v>
      </c>
      <c r="W27">
        <v>79.7</v>
      </c>
      <c r="X27">
        <v>7.9</v>
      </c>
      <c r="Y27">
        <v>24.200000000000003</v>
      </c>
      <c r="Z27">
        <v>24.300000000000004</v>
      </c>
      <c r="AA27">
        <v>12.200000000000001</v>
      </c>
      <c r="AB27" s="37">
        <f t="shared" si="0"/>
        <v>291.8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6.4066666666666672</v>
      </c>
      <c r="AH27">
        <v>8.7161290322580616</v>
      </c>
      <c r="AI27">
        <v>4.9290322580645149</v>
      </c>
      <c r="AJ27">
        <v>-0.21666666666666662</v>
      </c>
      <c r="AK27">
        <v>-15.851612903225803</v>
      </c>
      <c r="AL27">
        <v>-34.21</v>
      </c>
      <c r="AM27">
        <v>-37.354838709677431</v>
      </c>
      <c r="AN27" s="33">
        <v>-38.777419354838699</v>
      </c>
      <c r="AO27">
        <v>-40.635714285714293</v>
      </c>
      <c r="AP27">
        <v>-31.703225806451613</v>
      </c>
      <c r="AQ27">
        <v>-22.769999999999992</v>
      </c>
      <c r="AR27">
        <v>-10.951612903225806</v>
      </c>
      <c r="AS27">
        <v>1.1499999999999999</v>
      </c>
      <c r="AT27">
        <v>10.225806451612904</v>
      </c>
      <c r="AU27">
        <v>5.693548387096774</v>
      </c>
      <c r="AV27">
        <v>1.4800000000000002</v>
      </c>
      <c r="AW27">
        <v>-17.112903225806456</v>
      </c>
      <c r="AX27">
        <v>-27.06666666666667</v>
      </c>
      <c r="AY27">
        <v>-30.996774193548394</v>
      </c>
      <c r="AZ27" s="15">
        <f t="shared" si="3"/>
        <v>-16.788746799795184</v>
      </c>
      <c r="BA27" s="2">
        <f t="shared" si="4"/>
        <v>5.6879032258064521</v>
      </c>
      <c r="BB27" s="2">
        <f t="shared" si="5"/>
        <v>4.6373387096774197</v>
      </c>
    </row>
    <row r="28" spans="1:54" x14ac:dyDescent="0.25">
      <c r="A28" s="2">
        <v>1992</v>
      </c>
      <c r="B28" s="2">
        <v>0.72899999999999998</v>
      </c>
      <c r="C28" s="5">
        <v>0.79900000000000004</v>
      </c>
      <c r="D28" s="2">
        <v>0.72899999999999998</v>
      </c>
      <c r="F28" s="5"/>
      <c r="H28" s="2">
        <v>1992</v>
      </c>
      <c r="I28">
        <v>12.099999999999998</v>
      </c>
      <c r="J28">
        <v>57.900000000000006</v>
      </c>
      <c r="K28">
        <v>79.7</v>
      </c>
      <c r="L28">
        <v>7.9</v>
      </c>
      <c r="M28">
        <v>24.200000000000003</v>
      </c>
      <c r="N28">
        <v>24.300000000000004</v>
      </c>
      <c r="O28">
        <v>12.200000000000001</v>
      </c>
      <c r="P28" s="33">
        <v>9.8000000000000007</v>
      </c>
      <c r="Q28">
        <v>7</v>
      </c>
      <c r="R28">
        <v>25.4</v>
      </c>
      <c r="S28">
        <v>7.3999999999999995</v>
      </c>
      <c r="T28">
        <v>22.1</v>
      </c>
      <c r="U28">
        <v>35.9</v>
      </c>
      <c r="V28">
        <v>27.200000000000006</v>
      </c>
      <c r="W28">
        <v>20.6</v>
      </c>
      <c r="X28">
        <v>24.6</v>
      </c>
      <c r="Y28">
        <v>31.299999999999997</v>
      </c>
      <c r="Z28">
        <v>9.6</v>
      </c>
      <c r="AA28">
        <v>23.399999999999995</v>
      </c>
      <c r="AB28" s="37">
        <f t="shared" si="0"/>
        <v>244.3</v>
      </c>
      <c r="AC28" s="15">
        <f t="shared" si="1"/>
        <v>63.100000000000009</v>
      </c>
      <c r="AD28" s="15">
        <f t="shared" si="2"/>
        <v>130.4</v>
      </c>
      <c r="AE28" s="15"/>
      <c r="AF28" s="2">
        <v>1992</v>
      </c>
      <c r="AG28">
        <v>1.1499999999999999</v>
      </c>
      <c r="AH28">
        <v>10.225806451612904</v>
      </c>
      <c r="AI28">
        <v>5.693548387096774</v>
      </c>
      <c r="AJ28">
        <v>1.4800000000000002</v>
      </c>
      <c r="AK28">
        <v>-17.112903225806456</v>
      </c>
      <c r="AL28">
        <v>-27.06666666666667</v>
      </c>
      <c r="AM28">
        <v>-30.996774193548394</v>
      </c>
      <c r="AN28" s="33">
        <v>-35.761290322580649</v>
      </c>
      <c r="AO28">
        <v>-36.831034482758618</v>
      </c>
      <c r="AP28">
        <v>-29.893548387096772</v>
      </c>
      <c r="AQ28">
        <v>-24.703333333333333</v>
      </c>
      <c r="AR28">
        <v>-8.8806451612903228</v>
      </c>
      <c r="AS28">
        <v>-1.3333333333333464E-2</v>
      </c>
      <c r="AT28">
        <v>6.6548387096774189</v>
      </c>
      <c r="AU28">
        <v>4.9516129032258069</v>
      </c>
      <c r="AV28">
        <v>-4.7833333333333332</v>
      </c>
      <c r="AW28">
        <v>-23.283870967741933</v>
      </c>
      <c r="AX28">
        <v>-30.919999999999998</v>
      </c>
      <c r="AY28">
        <v>-34.941935483870978</v>
      </c>
      <c r="AZ28" s="15">
        <f t="shared" si="3"/>
        <v>-18.200489432703005</v>
      </c>
      <c r="BA28" s="2">
        <f t="shared" si="4"/>
        <v>3.3207526881720426</v>
      </c>
      <c r="BB28" s="2">
        <f t="shared" si="5"/>
        <v>1.70244623655914</v>
      </c>
    </row>
    <row r="29" spans="1:54" x14ac:dyDescent="0.25">
      <c r="A29" s="2">
        <v>1993</v>
      </c>
      <c r="B29" s="2">
        <v>0.38400000000000001</v>
      </c>
      <c r="C29" s="5">
        <v>0.52500000000000002</v>
      </c>
      <c r="D29" s="2">
        <v>0.38400000000000001</v>
      </c>
      <c r="F29" s="5"/>
      <c r="H29" s="2">
        <v>1993</v>
      </c>
      <c r="I29">
        <v>35.9</v>
      </c>
      <c r="J29">
        <v>27.200000000000006</v>
      </c>
      <c r="K29">
        <v>20.6</v>
      </c>
      <c r="L29">
        <v>24.6</v>
      </c>
      <c r="M29">
        <v>31.299999999999997</v>
      </c>
      <c r="N29">
        <v>9.6</v>
      </c>
      <c r="O29">
        <v>23.399999999999995</v>
      </c>
      <c r="P29" s="33">
        <v>37.000000000000007</v>
      </c>
      <c r="Q29">
        <v>18.8</v>
      </c>
      <c r="R29">
        <v>25.3</v>
      </c>
      <c r="S29">
        <v>18.000000000000004</v>
      </c>
      <c r="T29">
        <v>14.9</v>
      </c>
      <c r="U29">
        <v>28.9</v>
      </c>
      <c r="V29">
        <v>58.1</v>
      </c>
      <c r="W29">
        <v>46.900000000000006</v>
      </c>
      <c r="X29">
        <v>18.299999999999997</v>
      </c>
      <c r="Y29">
        <v>16.2</v>
      </c>
      <c r="Z29">
        <v>20.3</v>
      </c>
      <c r="AA29">
        <v>32.599999999999994</v>
      </c>
      <c r="AB29" s="37">
        <f t="shared" si="0"/>
        <v>335.29999999999995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-1.3333333333333464E-2</v>
      </c>
      <c r="AH29">
        <v>6.6548387096774189</v>
      </c>
      <c r="AI29">
        <v>4.9516129032258069</v>
      </c>
      <c r="AJ29">
        <v>-4.7833333333333332</v>
      </c>
      <c r="AK29">
        <v>-23.283870967741933</v>
      </c>
      <c r="AL29">
        <v>-30.919999999999998</v>
      </c>
      <c r="AM29">
        <v>-34.941935483870978</v>
      </c>
      <c r="AN29" s="33">
        <v>-30.664516129032254</v>
      </c>
      <c r="AO29">
        <v>-33.607142857142854</v>
      </c>
      <c r="AP29">
        <v>-28.432258064516127</v>
      </c>
      <c r="AQ29">
        <v>-22.946666666666673</v>
      </c>
      <c r="AR29">
        <v>-11.441935483870969</v>
      </c>
      <c r="AS29">
        <v>2.5066666666666664</v>
      </c>
      <c r="AT29">
        <v>5.0774193548387077</v>
      </c>
      <c r="AU29">
        <v>5.3612903225806452</v>
      </c>
      <c r="AV29">
        <v>-0.54000000000000015</v>
      </c>
      <c r="AW29">
        <v>-16.503225806451617</v>
      </c>
      <c r="AX29">
        <v>-27.336666666666659</v>
      </c>
      <c r="AY29">
        <v>-32.545161290322582</v>
      </c>
      <c r="AZ29" s="15">
        <f t="shared" si="3"/>
        <v>-15.92268305171531</v>
      </c>
      <c r="BA29" s="2">
        <f t="shared" si="4"/>
        <v>3.7920430107526872</v>
      </c>
      <c r="BB29" s="2">
        <f t="shared" si="5"/>
        <v>3.1013440860215047</v>
      </c>
    </row>
    <row r="30" spans="1:54" x14ac:dyDescent="0.25">
      <c r="A30" s="2">
        <v>1994</v>
      </c>
      <c r="B30" s="2">
        <v>0.93600000000000005</v>
      </c>
      <c r="C30" s="5">
        <v>1.23</v>
      </c>
      <c r="D30" s="2">
        <v>0.93600000000000005</v>
      </c>
      <c r="F30" s="5"/>
      <c r="H30" s="2">
        <v>1994</v>
      </c>
      <c r="I30">
        <v>28.9</v>
      </c>
      <c r="J30">
        <v>58.1</v>
      </c>
      <c r="K30">
        <v>46.900000000000006</v>
      </c>
      <c r="L30">
        <v>18.299999999999997</v>
      </c>
      <c r="M30">
        <v>16.2</v>
      </c>
      <c r="N30">
        <v>20.3</v>
      </c>
      <c r="O30">
        <v>32.599999999999994</v>
      </c>
      <c r="P30" s="33">
        <v>6</v>
      </c>
      <c r="Q30">
        <v>4.2</v>
      </c>
      <c r="R30">
        <v>9.6</v>
      </c>
      <c r="S30">
        <v>11.2</v>
      </c>
      <c r="T30">
        <v>21.799999999999997</v>
      </c>
      <c r="U30">
        <v>24.3</v>
      </c>
      <c r="V30">
        <v>49.5</v>
      </c>
      <c r="W30">
        <v>92.699999999999974</v>
      </c>
      <c r="X30">
        <v>33.400000000000006</v>
      </c>
      <c r="Y30">
        <v>45.500000000000007</v>
      </c>
      <c r="Z30">
        <v>16.5</v>
      </c>
      <c r="AA30">
        <v>10.9</v>
      </c>
      <c r="AB30" s="37">
        <f t="shared" si="0"/>
        <v>325.59999999999997</v>
      </c>
      <c r="AC30" s="15">
        <f t="shared" si="1"/>
        <v>73.8</v>
      </c>
      <c r="AD30" s="15">
        <f t="shared" si="2"/>
        <v>221.69999999999996</v>
      </c>
      <c r="AE30" s="15"/>
      <c r="AF30" s="2">
        <v>1994</v>
      </c>
      <c r="AG30">
        <v>2.5066666666666664</v>
      </c>
      <c r="AH30">
        <v>5.0774193548387077</v>
      </c>
      <c r="AI30">
        <v>5.3612903225806452</v>
      </c>
      <c r="AJ30">
        <v>-0.54000000000000015</v>
      </c>
      <c r="AK30">
        <v>-16.503225806451617</v>
      </c>
      <c r="AL30">
        <v>-27.336666666666659</v>
      </c>
      <c r="AM30">
        <v>-32.545161290322582</v>
      </c>
      <c r="AN30" s="33">
        <v>-40.499999999999993</v>
      </c>
      <c r="AO30">
        <v>-39.725000000000009</v>
      </c>
      <c r="AP30">
        <v>-26.909677419354839</v>
      </c>
      <c r="AQ30">
        <v>-24.823333333333338</v>
      </c>
      <c r="AR30">
        <v>-10.722580645161289</v>
      </c>
      <c r="AS30">
        <v>0.99666666666666681</v>
      </c>
      <c r="AT30">
        <v>8.9677419354838683</v>
      </c>
      <c r="AU30">
        <v>4.3258064516129027</v>
      </c>
      <c r="AV30">
        <v>-2.3266666666666667</v>
      </c>
      <c r="AW30">
        <v>-10.716129032258065</v>
      </c>
      <c r="AX30">
        <v>-29.616666666666664</v>
      </c>
      <c r="AY30">
        <v>-30.683870967741942</v>
      </c>
      <c r="AZ30" s="15">
        <f t="shared" si="3"/>
        <v>-16.811142473118277</v>
      </c>
      <c r="BA30" s="2">
        <f t="shared" si="4"/>
        <v>4.9822043010752672</v>
      </c>
      <c r="BB30" s="2">
        <f t="shared" si="5"/>
        <v>2.9908870967741925</v>
      </c>
    </row>
    <row r="31" spans="1:54" x14ac:dyDescent="0.25">
      <c r="A31" s="2">
        <v>1995</v>
      </c>
      <c r="B31" s="2">
        <v>0.47099999999999997</v>
      </c>
      <c r="C31" s="5">
        <v>0.64700000000000002</v>
      </c>
      <c r="D31" s="2">
        <v>0.47099999999999997</v>
      </c>
      <c r="F31" s="5"/>
      <c r="H31" s="2">
        <v>1995</v>
      </c>
      <c r="I31">
        <v>24.3</v>
      </c>
      <c r="J31">
        <v>49.5</v>
      </c>
      <c r="K31">
        <v>92.699999999999974</v>
      </c>
      <c r="L31">
        <v>33.400000000000006</v>
      </c>
      <c r="M31">
        <v>45.500000000000007</v>
      </c>
      <c r="N31">
        <v>16.5</v>
      </c>
      <c r="O31">
        <v>10.9</v>
      </c>
      <c r="P31" s="33">
        <v>18</v>
      </c>
      <c r="Q31">
        <v>16.399999999999995</v>
      </c>
      <c r="R31">
        <v>8.8000000000000007</v>
      </c>
      <c r="S31">
        <v>12.499999999999998</v>
      </c>
      <c r="T31">
        <v>11.500000000000002</v>
      </c>
      <c r="U31">
        <v>51.199999999999996</v>
      </c>
      <c r="V31">
        <v>74.500000000000014</v>
      </c>
      <c r="W31">
        <v>16.700000000000003</v>
      </c>
      <c r="X31">
        <v>24.8</v>
      </c>
      <c r="Y31">
        <v>17.900000000000006</v>
      </c>
      <c r="Z31">
        <v>11.8</v>
      </c>
      <c r="AA31">
        <v>8.8000000000000007</v>
      </c>
      <c r="AB31" s="37">
        <f t="shared" si="0"/>
        <v>272.89999999999998</v>
      </c>
      <c r="AC31" s="15">
        <f t="shared" si="1"/>
        <v>125.70000000000002</v>
      </c>
      <c r="AD31" s="15">
        <f t="shared" si="2"/>
        <v>178.70000000000005</v>
      </c>
      <c r="AE31" s="15"/>
      <c r="AF31" s="2">
        <v>1995</v>
      </c>
      <c r="AG31">
        <v>0.99666666666666681</v>
      </c>
      <c r="AH31">
        <v>8.9677419354838683</v>
      </c>
      <c r="AI31">
        <v>4.3258064516129027</v>
      </c>
      <c r="AJ31">
        <v>-2.3266666666666667</v>
      </c>
      <c r="AK31">
        <v>-10.716129032258065</v>
      </c>
      <c r="AL31">
        <v>-29.616666666666664</v>
      </c>
      <c r="AM31">
        <v>-30.683870967741942</v>
      </c>
      <c r="AN31" s="33">
        <v>-35.99677419354839</v>
      </c>
      <c r="AO31">
        <v>-28.532142857142855</v>
      </c>
      <c r="AP31">
        <v>-28.564516129032253</v>
      </c>
      <c r="AQ31">
        <v>-20.486666666666672</v>
      </c>
      <c r="AR31">
        <v>-11.874193548387094</v>
      </c>
      <c r="AS31">
        <v>1.9433333333333331</v>
      </c>
      <c r="AT31">
        <v>9.312903225806453</v>
      </c>
      <c r="AU31">
        <v>7.8903225806451607</v>
      </c>
      <c r="AV31">
        <v>-1.3566666666666667</v>
      </c>
      <c r="AW31">
        <v>-14.22258064516129</v>
      </c>
      <c r="AX31">
        <v>-30.296666666666667</v>
      </c>
      <c r="AY31">
        <v>-34.387096774193552</v>
      </c>
      <c r="AZ31" s="15">
        <f t="shared" si="3"/>
        <v>-15.547562083973375</v>
      </c>
      <c r="BA31" s="2">
        <f t="shared" si="4"/>
        <v>5.6281182795698932</v>
      </c>
      <c r="BB31" s="2">
        <f t="shared" si="5"/>
        <v>4.4474731182795706</v>
      </c>
    </row>
    <row r="32" spans="1:54" x14ac:dyDescent="0.25">
      <c r="A32" s="2">
        <v>1996</v>
      </c>
      <c r="B32" s="2">
        <v>0.82599999999999996</v>
      </c>
      <c r="C32" s="5">
        <v>1.115</v>
      </c>
      <c r="D32" s="2">
        <v>0.82599999999999996</v>
      </c>
      <c r="F32" s="5"/>
      <c r="H32" s="2">
        <v>1996</v>
      </c>
      <c r="I32">
        <v>51.199999999999996</v>
      </c>
      <c r="J32">
        <v>74.500000000000014</v>
      </c>
      <c r="K32">
        <v>16.700000000000003</v>
      </c>
      <c r="L32">
        <v>24.8</v>
      </c>
      <c r="M32">
        <v>17.900000000000006</v>
      </c>
      <c r="N32">
        <v>11.8</v>
      </c>
      <c r="O32">
        <v>8.8000000000000007</v>
      </c>
      <c r="P32" s="33">
        <v>21.3</v>
      </c>
      <c r="Q32">
        <v>29.900000000000002</v>
      </c>
      <c r="R32">
        <v>21</v>
      </c>
      <c r="S32">
        <v>5.1000000000000005</v>
      </c>
      <c r="T32">
        <v>33.9</v>
      </c>
      <c r="U32">
        <v>10.700000000000001</v>
      </c>
      <c r="V32">
        <v>66.800000000000011</v>
      </c>
      <c r="W32">
        <v>49.300000000000004</v>
      </c>
      <c r="X32">
        <v>19.299999999999997</v>
      </c>
      <c r="Y32">
        <v>17.600000000000005</v>
      </c>
      <c r="Z32">
        <v>26.499999999999996</v>
      </c>
      <c r="AA32">
        <v>8.5</v>
      </c>
      <c r="AB32" s="37">
        <f t="shared" si="0"/>
        <v>309.90000000000003</v>
      </c>
      <c r="AC32" s="15">
        <f t="shared" si="1"/>
        <v>77.500000000000014</v>
      </c>
      <c r="AD32" s="15">
        <f t="shared" si="2"/>
        <v>180</v>
      </c>
      <c r="AE32" s="15"/>
      <c r="AF32" s="2">
        <v>1996</v>
      </c>
      <c r="AG32">
        <v>1.9433333333333331</v>
      </c>
      <c r="AH32">
        <v>9.312903225806453</v>
      </c>
      <c r="AI32">
        <v>7.8903225806451607</v>
      </c>
      <c r="AJ32">
        <v>-1.3566666666666667</v>
      </c>
      <c r="AK32">
        <v>-14.22258064516129</v>
      </c>
      <c r="AL32">
        <v>-30.296666666666667</v>
      </c>
      <c r="AM32">
        <v>-34.387096774193552</v>
      </c>
      <c r="AN32" s="33">
        <v>-38.825806451612905</v>
      </c>
      <c r="AO32">
        <v>-29.320689655172409</v>
      </c>
      <c r="AP32">
        <v>-29.100000000000005</v>
      </c>
      <c r="AQ32">
        <v>-23.813333333333333</v>
      </c>
      <c r="AR32">
        <v>-11.006451612903227</v>
      </c>
      <c r="AS32">
        <v>-1.0166666666666671</v>
      </c>
      <c r="AT32">
        <v>9.112903225806452</v>
      </c>
      <c r="AU32">
        <v>5.361290322580647</v>
      </c>
      <c r="AV32">
        <v>-4.3033333333333319</v>
      </c>
      <c r="AW32">
        <v>-14.312903225806449</v>
      </c>
      <c r="AX32">
        <v>-22.433333333333334</v>
      </c>
      <c r="AY32">
        <v>-37.883870967741935</v>
      </c>
      <c r="AZ32" s="15">
        <f t="shared" si="3"/>
        <v>-16.461849585959708</v>
      </c>
      <c r="BA32" s="2">
        <f t="shared" si="4"/>
        <v>4.0481182795698922</v>
      </c>
      <c r="BB32" s="2">
        <f t="shared" si="5"/>
        <v>2.2885483870967747</v>
      </c>
    </row>
    <row r="33" spans="1:54" x14ac:dyDescent="0.25">
      <c r="A33" s="2">
        <v>1997</v>
      </c>
      <c r="B33" s="2">
        <v>0.53</v>
      </c>
      <c r="C33" s="5">
        <v>0.747</v>
      </c>
      <c r="D33" s="2">
        <v>0.53</v>
      </c>
      <c r="F33" s="5"/>
      <c r="H33" s="2">
        <v>1997</v>
      </c>
      <c r="I33">
        <v>10.700000000000001</v>
      </c>
      <c r="J33">
        <v>66.800000000000011</v>
      </c>
      <c r="K33">
        <v>49.300000000000004</v>
      </c>
      <c r="L33">
        <v>19.299999999999997</v>
      </c>
      <c r="M33">
        <v>17.600000000000005</v>
      </c>
      <c r="N33">
        <v>26.499999999999996</v>
      </c>
      <c r="O33">
        <v>8.5</v>
      </c>
      <c r="P33" s="33">
        <v>4.4000000000000004</v>
      </c>
      <c r="Q33">
        <v>3.2</v>
      </c>
      <c r="R33">
        <v>4.6000000000000005</v>
      </c>
      <c r="S33">
        <v>16.100000000000001</v>
      </c>
      <c r="T33">
        <v>17.299999999999997</v>
      </c>
      <c r="U33">
        <v>35.199999999999996</v>
      </c>
      <c r="V33">
        <v>15.900000000000002</v>
      </c>
      <c r="W33">
        <v>47.3</v>
      </c>
      <c r="X33">
        <v>20</v>
      </c>
      <c r="Y33">
        <v>24.699999999999996</v>
      </c>
      <c r="Z33">
        <v>13.200000000000001</v>
      </c>
      <c r="AA33">
        <v>14.399999999999999</v>
      </c>
      <c r="AB33" s="37">
        <f t="shared" si="0"/>
        <v>216.29999999999998</v>
      </c>
      <c r="AC33" s="15">
        <f t="shared" si="1"/>
        <v>51.099999999999994</v>
      </c>
      <c r="AD33" s="15">
        <f t="shared" si="2"/>
        <v>135.69999999999999</v>
      </c>
      <c r="AE33" s="15"/>
      <c r="AF33" s="2">
        <v>1997</v>
      </c>
      <c r="AG33">
        <v>-1.0166666666666671</v>
      </c>
      <c r="AH33">
        <v>9.112903225806452</v>
      </c>
      <c r="AI33">
        <v>5.361290322580647</v>
      </c>
      <c r="AJ33">
        <v>-4.3033333333333319</v>
      </c>
      <c r="AK33">
        <v>-14.312903225806449</v>
      </c>
      <c r="AL33">
        <v>-22.433333333333334</v>
      </c>
      <c r="AM33">
        <v>-37.883870967741935</v>
      </c>
      <c r="AN33" s="33">
        <v>-37.896774193548396</v>
      </c>
      <c r="AO33">
        <v>-38.539285714285711</v>
      </c>
      <c r="AP33">
        <v>-29.548387096774199</v>
      </c>
      <c r="AQ33">
        <v>-14.32666666666667</v>
      </c>
      <c r="AR33">
        <v>-5.758064516129032</v>
      </c>
      <c r="AS33">
        <v>2.3566666666666665</v>
      </c>
      <c r="AT33">
        <v>10.009677419354841</v>
      </c>
      <c r="AU33">
        <v>4.4838709677419342</v>
      </c>
      <c r="AV33">
        <v>1.8033333333333339</v>
      </c>
      <c r="AW33">
        <v>-8.8000000000000007</v>
      </c>
      <c r="AX33">
        <v>-31.34333333333333</v>
      </c>
      <c r="AY33">
        <v>-36.393548387096779</v>
      </c>
      <c r="AZ33" s="15">
        <f t="shared" si="3"/>
        <v>-15.329375960061446</v>
      </c>
      <c r="BA33" s="2">
        <f t="shared" si="4"/>
        <v>6.1831720430107531</v>
      </c>
      <c r="BB33" s="2">
        <f t="shared" si="5"/>
        <v>4.6633870967741942</v>
      </c>
    </row>
    <row r="34" spans="1:54" x14ac:dyDescent="0.25">
      <c r="A34" s="2">
        <v>1998</v>
      </c>
      <c r="B34" s="2">
        <v>0.86399999999999999</v>
      </c>
      <c r="C34" s="5">
        <v>1.1180000000000001</v>
      </c>
      <c r="D34" s="2">
        <v>0.86399999999999999</v>
      </c>
      <c r="F34" s="5"/>
      <c r="H34" s="2">
        <v>1998</v>
      </c>
      <c r="I34">
        <v>35.199999999999996</v>
      </c>
      <c r="J34">
        <v>15.900000000000002</v>
      </c>
      <c r="K34">
        <v>47.3</v>
      </c>
      <c r="L34">
        <v>20</v>
      </c>
      <c r="M34">
        <v>24.699999999999996</v>
      </c>
      <c r="N34">
        <v>13.200000000000001</v>
      </c>
      <c r="O34">
        <v>14.399999999999999</v>
      </c>
      <c r="P34" s="33">
        <v>3.3000000000000003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15.100000000000001</v>
      </c>
      <c r="Z34">
        <v>10.800000000000002</v>
      </c>
      <c r="AA34">
        <v>7.7000000000000011</v>
      </c>
      <c r="AB34" s="37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2.3566666666666665</v>
      </c>
      <c r="AH34">
        <v>10.009677419354841</v>
      </c>
      <c r="AI34">
        <v>4.4838709677419342</v>
      </c>
      <c r="AJ34">
        <v>1.8033333333333339</v>
      </c>
      <c r="AK34">
        <v>-8.8000000000000007</v>
      </c>
      <c r="AL34">
        <v>-31.34333333333333</v>
      </c>
      <c r="AM34">
        <v>-36.393548387096779</v>
      </c>
      <c r="AN34" s="33">
        <v>-36.858064516129033</v>
      </c>
      <c r="AO34">
        <v>-38.100000000000009</v>
      </c>
      <c r="AP34">
        <v>-28.874193548387101</v>
      </c>
      <c r="AQ34">
        <v>-23.876666666666672</v>
      </c>
      <c r="AR34">
        <v>-12.43225806451613</v>
      </c>
      <c r="AS34">
        <v>2.0099999999999998</v>
      </c>
      <c r="AT34">
        <v>8.0290322580645146</v>
      </c>
      <c r="AU34">
        <v>8.8161290322580648</v>
      </c>
      <c r="AV34">
        <v>-4.0533333333333328</v>
      </c>
      <c r="AW34">
        <v>-22.264516129032252</v>
      </c>
      <c r="AX34">
        <v>-32.396666666666668</v>
      </c>
      <c r="AY34">
        <v>-34.758064516129032</v>
      </c>
      <c r="AZ34" s="15">
        <f t="shared" si="3"/>
        <v>-17.89655017921147</v>
      </c>
      <c r="BA34" s="2">
        <f t="shared" si="4"/>
        <v>5.0195161290322572</v>
      </c>
      <c r="BB34" s="2">
        <f t="shared" si="5"/>
        <v>3.7004569892473111</v>
      </c>
    </row>
    <row r="35" spans="1:54" x14ac:dyDescent="0.25">
      <c r="A35" s="2">
        <v>1999</v>
      </c>
      <c r="B35" s="2">
        <v>0.35099999999999998</v>
      </c>
      <c r="C35" s="5">
        <v>0.53200000000000003</v>
      </c>
      <c r="D35" s="2">
        <v>0.35099999999999998</v>
      </c>
      <c r="F35" s="5"/>
      <c r="H35" s="2">
        <v>1999</v>
      </c>
      <c r="I35">
        <v>4.9000000000000004</v>
      </c>
      <c r="J35">
        <v>82.3</v>
      </c>
      <c r="K35">
        <v>39.4</v>
      </c>
      <c r="L35">
        <v>34.6</v>
      </c>
      <c r="M35">
        <v>15.100000000000001</v>
      </c>
      <c r="N35">
        <v>10.800000000000002</v>
      </c>
      <c r="O35">
        <v>7.7000000000000011</v>
      </c>
      <c r="P35" s="33">
        <v>7.3</v>
      </c>
      <c r="Q35">
        <v>17.5</v>
      </c>
      <c r="R35">
        <v>6.2999999999999989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34.400000000000006</v>
      </c>
      <c r="AA35">
        <v>12.7</v>
      </c>
      <c r="AB35" s="37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2.0099999999999998</v>
      </c>
      <c r="AH35">
        <v>8.0290322580645146</v>
      </c>
      <c r="AI35">
        <v>8.8161290322580648</v>
      </c>
      <c r="AJ35">
        <v>-4.0533333333333328</v>
      </c>
      <c r="AK35">
        <v>-22.264516129032252</v>
      </c>
      <c r="AL35">
        <v>-32.396666666666668</v>
      </c>
      <c r="AM35">
        <v>-34.758064516129032</v>
      </c>
      <c r="AN35" s="33">
        <v>-36.993548387096773</v>
      </c>
      <c r="AO35">
        <v>-27.335714285714285</v>
      </c>
      <c r="AP35">
        <v>-35.587096774193554</v>
      </c>
      <c r="AQ35">
        <v>-22.98</v>
      </c>
      <c r="AR35">
        <v>-8.5129032258064523</v>
      </c>
      <c r="AS35">
        <v>3.4666666666666659</v>
      </c>
      <c r="AT35">
        <v>9.2967741935483854</v>
      </c>
      <c r="AU35">
        <v>6.0225806451612902</v>
      </c>
      <c r="AV35">
        <v>-1.4100000000000001</v>
      </c>
      <c r="AW35">
        <v>-16.63225806451613</v>
      </c>
      <c r="AX35">
        <v>-28.220000000000006</v>
      </c>
      <c r="AY35">
        <v>-29.593548387096778</v>
      </c>
      <c r="AZ35" s="15">
        <f t="shared" si="3"/>
        <v>-15.7065873015873</v>
      </c>
      <c r="BA35" s="2">
        <f t="shared" si="4"/>
        <v>6.3817204301075261</v>
      </c>
      <c r="BB35" s="2">
        <f t="shared" si="5"/>
        <v>4.3440053763440858</v>
      </c>
    </row>
    <row r="36" spans="1:54" x14ac:dyDescent="0.25">
      <c r="A36" s="2">
        <v>2000</v>
      </c>
      <c r="B36" s="2">
        <v>0.40600000000000003</v>
      </c>
      <c r="C36" s="5">
        <v>0.71299999999999997</v>
      </c>
      <c r="D36" s="2">
        <v>0.40600000000000003</v>
      </c>
      <c r="F36" s="5"/>
      <c r="H36" s="2">
        <v>2000</v>
      </c>
      <c r="I36">
        <v>43</v>
      </c>
      <c r="J36">
        <v>43.1</v>
      </c>
      <c r="K36">
        <v>78.400000000000006</v>
      </c>
      <c r="L36">
        <v>48.8</v>
      </c>
      <c r="M36">
        <v>42.2</v>
      </c>
      <c r="N36">
        <v>34.400000000000006</v>
      </c>
      <c r="O36">
        <v>12.7</v>
      </c>
      <c r="P36" s="33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14.300000000000004</v>
      </c>
      <c r="Y36">
        <v>37.600000000000009</v>
      </c>
      <c r="Z36">
        <v>17.100000000000001</v>
      </c>
      <c r="AA36">
        <v>4.5000000000000009</v>
      </c>
      <c r="AB36" s="37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3.4666666666666659</v>
      </c>
      <c r="AH36">
        <v>9.2967741935483854</v>
      </c>
      <c r="AI36">
        <v>6.0225806451612902</v>
      </c>
      <c r="AJ36">
        <v>-1.4100000000000001</v>
      </c>
      <c r="AK36">
        <v>-16.63225806451613</v>
      </c>
      <c r="AL36">
        <v>-28.220000000000006</v>
      </c>
      <c r="AM36">
        <v>-29.593548387096778</v>
      </c>
      <c r="AN36" s="33">
        <v>-35.058064516129029</v>
      </c>
      <c r="AO36">
        <v>-30.365517241379315</v>
      </c>
      <c r="AP36">
        <v>-31.277419354838703</v>
      </c>
      <c r="AQ36">
        <v>-20.293333333333337</v>
      </c>
      <c r="AR36">
        <v>-8.2709677419354843</v>
      </c>
      <c r="AS36">
        <v>2.25</v>
      </c>
      <c r="AT36">
        <v>8.8387096774193541</v>
      </c>
      <c r="AU36">
        <v>7.387096774193548</v>
      </c>
      <c r="AV36">
        <v>-1.3866666666666669</v>
      </c>
      <c r="AW36">
        <v>-16.812903225806455</v>
      </c>
      <c r="AX36">
        <v>-30.060000000000006</v>
      </c>
      <c r="AY36">
        <v>-38.480645161290312</v>
      </c>
      <c r="AZ36" s="15">
        <f t="shared" si="3"/>
        <v>-16.1274758991472</v>
      </c>
      <c r="BA36" s="2">
        <f t="shared" si="4"/>
        <v>5.544354838709677</v>
      </c>
      <c r="BB36" s="2">
        <f t="shared" si="5"/>
        <v>4.2722849462365593</v>
      </c>
    </row>
    <row r="37" spans="1:54" x14ac:dyDescent="0.25">
      <c r="A37" s="2">
        <v>2001</v>
      </c>
      <c r="B37" s="2">
        <v>0.997</v>
      </c>
      <c r="C37" s="5">
        <v>1.3480000000000001</v>
      </c>
      <c r="D37" s="2">
        <v>0.997</v>
      </c>
      <c r="F37" s="5"/>
      <c r="H37" s="2">
        <v>2001</v>
      </c>
      <c r="I37">
        <v>93.4</v>
      </c>
      <c r="J37">
        <v>24.4</v>
      </c>
      <c r="K37">
        <v>3.7</v>
      </c>
      <c r="L37">
        <v>14.300000000000004</v>
      </c>
      <c r="M37">
        <v>37.600000000000009</v>
      </c>
      <c r="N37">
        <v>17.100000000000001</v>
      </c>
      <c r="O37">
        <v>4.5000000000000009</v>
      </c>
      <c r="P37" s="33">
        <v>3.2999999999999994</v>
      </c>
      <c r="Q37">
        <v>8.7999999999999989</v>
      </c>
      <c r="R37">
        <v>3.6000000000000005</v>
      </c>
      <c r="S37">
        <v>16.3</v>
      </c>
      <c r="T37">
        <v>1.7000000000000002</v>
      </c>
      <c r="U37">
        <v>14.1</v>
      </c>
      <c r="V37">
        <v>27.2</v>
      </c>
      <c r="W37">
        <v>13.600000000000001</v>
      </c>
      <c r="X37">
        <v>27.2</v>
      </c>
      <c r="Y37">
        <v>13.200000000000001</v>
      </c>
      <c r="Z37">
        <v>25.4</v>
      </c>
      <c r="AA37">
        <v>32.299999999999997</v>
      </c>
      <c r="AB37" s="37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2.25</v>
      </c>
      <c r="AH37">
        <v>8.8387096774193541</v>
      </c>
      <c r="AI37">
        <v>7.387096774193548</v>
      </c>
      <c r="AJ37">
        <v>-1.3866666666666669</v>
      </c>
      <c r="AK37">
        <v>-16.812903225806455</v>
      </c>
      <c r="AL37">
        <v>-30.060000000000006</v>
      </c>
      <c r="AM37">
        <v>-38.480645161290312</v>
      </c>
      <c r="AN37" s="33">
        <v>-41.816129032258054</v>
      </c>
      <c r="AO37">
        <v>-37.778571428571425</v>
      </c>
      <c r="AP37">
        <v>-33.435483870967744</v>
      </c>
      <c r="AQ37">
        <v>-28.34333333333333</v>
      </c>
      <c r="AR37">
        <v>-8.8064516129032242</v>
      </c>
      <c r="AS37">
        <v>6.1466666666666665</v>
      </c>
      <c r="AT37">
        <v>10.287096774193548</v>
      </c>
      <c r="AU37">
        <v>5.7645161290322582</v>
      </c>
      <c r="AV37">
        <v>0.38666666666666666</v>
      </c>
      <c r="AW37">
        <v>-15.283870967741935</v>
      </c>
      <c r="AX37">
        <v>-20.599999999999998</v>
      </c>
      <c r="AY37">
        <v>-27.264516129032252</v>
      </c>
      <c r="AZ37" s="15">
        <f t="shared" si="3"/>
        <v>-15.895284178187401</v>
      </c>
      <c r="BA37" s="2">
        <f t="shared" si="4"/>
        <v>8.2168817204301074</v>
      </c>
      <c r="BB37" s="2">
        <f t="shared" si="5"/>
        <v>5.6462365591397852</v>
      </c>
    </row>
    <row r="38" spans="1:54" x14ac:dyDescent="0.25">
      <c r="A38" s="2">
        <v>2002</v>
      </c>
      <c r="B38" s="2">
        <v>0.89</v>
      </c>
      <c r="C38" s="5">
        <v>1.095</v>
      </c>
      <c r="D38" s="2">
        <v>0.89</v>
      </c>
      <c r="F38" s="5"/>
      <c r="H38" s="2">
        <v>2002</v>
      </c>
      <c r="I38">
        <v>14.1</v>
      </c>
      <c r="J38">
        <v>27.2</v>
      </c>
      <c r="K38">
        <v>13.600000000000001</v>
      </c>
      <c r="L38">
        <v>27.2</v>
      </c>
      <c r="M38">
        <v>13.200000000000001</v>
      </c>
      <c r="N38">
        <v>25.4</v>
      </c>
      <c r="O38">
        <v>32.299999999999997</v>
      </c>
      <c r="P38" s="33">
        <v>1.2999999999999998</v>
      </c>
      <c r="Q38">
        <v>12.5</v>
      </c>
      <c r="R38">
        <v>10.6</v>
      </c>
      <c r="S38">
        <v>19.600000000000001</v>
      </c>
      <c r="T38">
        <v>23.2</v>
      </c>
      <c r="U38">
        <v>2.4000000000000004</v>
      </c>
      <c r="V38">
        <v>53.499999999999993</v>
      </c>
      <c r="W38">
        <v>13.1</v>
      </c>
      <c r="X38">
        <v>54.199999999999982</v>
      </c>
      <c r="Y38">
        <v>18.300000000000004</v>
      </c>
      <c r="Z38">
        <v>26.500000000000004</v>
      </c>
      <c r="AA38">
        <v>14.799999999999999</v>
      </c>
      <c r="AB38" s="37">
        <f t="shared" si="0"/>
        <v>250</v>
      </c>
      <c r="AC38" s="15">
        <f t="shared" si="1"/>
        <v>55.899999999999991</v>
      </c>
      <c r="AD38" s="15">
        <f t="shared" si="2"/>
        <v>146.39999999999998</v>
      </c>
      <c r="AE38" s="15"/>
      <c r="AF38" s="2">
        <v>2002</v>
      </c>
      <c r="AG38">
        <v>6.1466666666666665</v>
      </c>
      <c r="AH38">
        <v>10.287096774193548</v>
      </c>
      <c r="AI38">
        <v>5.7645161290322582</v>
      </c>
      <c r="AJ38">
        <v>0.38666666666666666</v>
      </c>
      <c r="AK38">
        <v>-15.283870967741935</v>
      </c>
      <c r="AL38">
        <v>-20.599999999999998</v>
      </c>
      <c r="AM38">
        <v>-27.264516129032252</v>
      </c>
      <c r="AN38" s="33">
        <v>-42.490322580645149</v>
      </c>
      <c r="AO38">
        <v>-37.839285714285715</v>
      </c>
      <c r="AP38">
        <v>-24.948387096774198</v>
      </c>
      <c r="AQ38">
        <v>-24.250000000000004</v>
      </c>
      <c r="AR38">
        <v>-13.200000000000001</v>
      </c>
      <c r="AS38">
        <v>6.4366666666666665</v>
      </c>
      <c r="AT38">
        <v>10.167741935483873</v>
      </c>
      <c r="AU38">
        <v>7.7967741935483845</v>
      </c>
      <c r="AV38">
        <v>-3.4900000000000007</v>
      </c>
      <c r="AW38">
        <v>-16.567741935483877</v>
      </c>
      <c r="AX38">
        <v>-28.259999999999998</v>
      </c>
      <c r="AY38">
        <v>-35.583870967741937</v>
      </c>
      <c r="AZ38" s="15">
        <f t="shared" si="3"/>
        <v>-16.852368791602661</v>
      </c>
      <c r="BA38" s="2">
        <f t="shared" si="4"/>
        <v>8.3022043010752693</v>
      </c>
      <c r="BB38" s="2">
        <f t="shared" si="5"/>
        <v>5.2277956989247301</v>
      </c>
    </row>
    <row r="39" spans="1:54" x14ac:dyDescent="0.25">
      <c r="A39" s="2">
        <v>2003</v>
      </c>
      <c r="B39" s="2">
        <v>0.82299999999999995</v>
      </c>
      <c r="C39" s="5">
        <v>0.94399999999999995</v>
      </c>
      <c r="D39" s="2">
        <v>0.82299999999999995</v>
      </c>
      <c r="F39" s="5"/>
      <c r="H39" s="2">
        <v>2003</v>
      </c>
      <c r="I39">
        <v>2.4000000000000004</v>
      </c>
      <c r="J39">
        <v>53.499999999999993</v>
      </c>
      <c r="K39">
        <v>13.1</v>
      </c>
      <c r="L39">
        <v>54.199999999999982</v>
      </c>
      <c r="M39">
        <v>18.300000000000004</v>
      </c>
      <c r="N39">
        <v>26.500000000000004</v>
      </c>
      <c r="O39">
        <v>14.799999999999999</v>
      </c>
      <c r="P39" s="33">
        <v>9.6</v>
      </c>
      <c r="Q39">
        <v>4.1000000000000005</v>
      </c>
      <c r="R39">
        <v>9.7999999999999989</v>
      </c>
      <c r="S39">
        <v>26.800000000000008</v>
      </c>
      <c r="T39">
        <v>18.600000000000001</v>
      </c>
      <c r="U39">
        <v>4.8000000000000007</v>
      </c>
      <c r="V39">
        <v>19</v>
      </c>
      <c r="W39">
        <v>46.000000000000007</v>
      </c>
      <c r="X39">
        <v>8.6000000000000014</v>
      </c>
      <c r="Y39">
        <v>66.399999999999991</v>
      </c>
      <c r="Z39">
        <v>26.099999999999998</v>
      </c>
      <c r="AA39">
        <v>45.499999999999993</v>
      </c>
      <c r="AB39" s="37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6.4366666666666665</v>
      </c>
      <c r="AH39">
        <v>10.167741935483873</v>
      </c>
      <c r="AI39">
        <v>7.7967741935483845</v>
      </c>
      <c r="AJ39">
        <v>-3.4900000000000007</v>
      </c>
      <c r="AK39">
        <v>-16.567741935483877</v>
      </c>
      <c r="AL39">
        <v>-28.259999999999998</v>
      </c>
      <c r="AM39">
        <v>-35.583870967741937</v>
      </c>
      <c r="AN39" s="33">
        <v>-33.654838709677428</v>
      </c>
      <c r="AO39">
        <v>-39.253571428571426</v>
      </c>
      <c r="AP39">
        <v>-30.683870967741928</v>
      </c>
      <c r="AQ39">
        <v>-20.88</v>
      </c>
      <c r="AR39">
        <v>-7.2225806451612904</v>
      </c>
      <c r="AS39">
        <v>4.833333333333333</v>
      </c>
      <c r="AT39">
        <v>8.0645161290322598</v>
      </c>
      <c r="AU39">
        <v>7.1483870967741927</v>
      </c>
      <c r="AV39">
        <v>2.0033333333333334</v>
      </c>
      <c r="AW39">
        <v>-14.06451612903226</v>
      </c>
      <c r="AX39">
        <v>-32.61666666666666</v>
      </c>
      <c r="AY39">
        <v>-28.903225806451612</v>
      </c>
      <c r="AZ39" s="15">
        <f t="shared" si="3"/>
        <v>-15.43580837173579</v>
      </c>
      <c r="BA39" s="2">
        <f t="shared" si="4"/>
        <v>6.448924731182796</v>
      </c>
      <c r="BB39" s="2">
        <f t="shared" si="5"/>
        <v>5.5123924731182798</v>
      </c>
    </row>
    <row r="40" spans="1:54" x14ac:dyDescent="0.25">
      <c r="A40" s="2">
        <v>2004</v>
      </c>
      <c r="B40" s="2">
        <v>0.76300000000000001</v>
      </c>
      <c r="C40" s="5">
        <v>0.92</v>
      </c>
      <c r="D40" s="2">
        <v>0.76300000000000001</v>
      </c>
      <c r="F40" s="5"/>
      <c r="H40" s="2">
        <v>2004</v>
      </c>
      <c r="I40">
        <v>4.8000000000000007</v>
      </c>
      <c r="J40">
        <v>19</v>
      </c>
      <c r="K40">
        <v>46.000000000000007</v>
      </c>
      <c r="L40">
        <v>8.6000000000000014</v>
      </c>
      <c r="M40">
        <v>66.399999999999991</v>
      </c>
      <c r="N40">
        <v>26.099999999999998</v>
      </c>
      <c r="O40">
        <v>45.499999999999993</v>
      </c>
      <c r="P40" s="33">
        <v>18.200000000000003</v>
      </c>
      <c r="Q40">
        <v>6.5</v>
      </c>
      <c r="R40">
        <v>5.9</v>
      </c>
      <c r="S40">
        <v>12.400000000000002</v>
      </c>
      <c r="T40">
        <v>6.6</v>
      </c>
      <c r="U40">
        <v>21.6</v>
      </c>
      <c r="V40">
        <v>44.29999999999999</v>
      </c>
      <c r="W40">
        <v>50.7</v>
      </c>
      <c r="X40">
        <v>37.400000000000006</v>
      </c>
      <c r="Y40">
        <v>25.2</v>
      </c>
      <c r="Z40">
        <v>18.199999999999996</v>
      </c>
      <c r="AA40">
        <v>15.999999999999996</v>
      </c>
      <c r="AB40" s="37">
        <f t="shared" si="0"/>
        <v>262.99999999999994</v>
      </c>
      <c r="AC40" s="15">
        <f t="shared" si="1"/>
        <v>65.899999999999991</v>
      </c>
      <c r="AD40" s="15">
        <f t="shared" si="2"/>
        <v>160.60000000000002</v>
      </c>
      <c r="AE40" s="15"/>
      <c r="AF40" s="2">
        <v>2004</v>
      </c>
      <c r="AG40">
        <v>4.833333333333333</v>
      </c>
      <c r="AH40">
        <v>8.0645161290322598</v>
      </c>
      <c r="AI40">
        <v>7.1483870967741927</v>
      </c>
      <c r="AJ40">
        <v>2.0033333333333334</v>
      </c>
      <c r="AK40">
        <v>-14.06451612903226</v>
      </c>
      <c r="AL40">
        <v>-32.61666666666666</v>
      </c>
      <c r="AM40">
        <v>-28.903225806451612</v>
      </c>
      <c r="AN40" s="33">
        <v>-39.883870967741942</v>
      </c>
      <c r="AO40">
        <v>-40.110344827586211</v>
      </c>
      <c r="AP40">
        <v>-36.961290322580652</v>
      </c>
      <c r="AQ40">
        <v>-22.766666666666662</v>
      </c>
      <c r="AR40">
        <v>-12.248387096774193</v>
      </c>
      <c r="AS40">
        <v>0.60333333333333361</v>
      </c>
      <c r="AT40">
        <v>8.4870967741935495</v>
      </c>
      <c r="AU40">
        <v>4.812903225806453</v>
      </c>
      <c r="AV40">
        <v>-0.23666666666666672</v>
      </c>
      <c r="AW40">
        <v>-15.829032258064517</v>
      </c>
      <c r="AX40">
        <v>-26.016666666666669</v>
      </c>
      <c r="AY40">
        <v>-31.403225806451612</v>
      </c>
      <c r="AZ40" s="15">
        <f t="shared" si="3"/>
        <v>-17.629401495488818</v>
      </c>
      <c r="BA40" s="2">
        <f t="shared" si="4"/>
        <v>4.5452150537634415</v>
      </c>
      <c r="BB40" s="2">
        <f t="shared" si="5"/>
        <v>3.4166666666666674</v>
      </c>
    </row>
    <row r="41" spans="1:54" x14ac:dyDescent="0.25">
      <c r="A41" s="2">
        <v>2005</v>
      </c>
      <c r="B41" s="2">
        <v>0.47099999999999997</v>
      </c>
      <c r="C41" s="5">
        <v>0.67900000000000005</v>
      </c>
      <c r="D41" s="2">
        <v>0.47099999999999997</v>
      </c>
      <c r="F41" s="5"/>
      <c r="H41" s="2">
        <v>2005</v>
      </c>
      <c r="I41">
        <v>21.6</v>
      </c>
      <c r="J41">
        <v>44.29999999999999</v>
      </c>
      <c r="K41">
        <v>50.7</v>
      </c>
      <c r="L41">
        <v>37.400000000000006</v>
      </c>
      <c r="M41">
        <v>25.2</v>
      </c>
      <c r="N41">
        <v>18.199999999999996</v>
      </c>
      <c r="O41">
        <v>15.999999999999996</v>
      </c>
      <c r="P41" s="33">
        <v>12.900000000000002</v>
      </c>
      <c r="Q41">
        <v>6.8999999999999986</v>
      </c>
      <c r="R41">
        <v>14.8</v>
      </c>
      <c r="S41">
        <v>10.9</v>
      </c>
      <c r="T41">
        <v>14.100000000000001</v>
      </c>
      <c r="U41">
        <v>15.200000000000001</v>
      </c>
      <c r="V41">
        <v>27.299999999999997</v>
      </c>
      <c r="W41">
        <v>40.199999999999996</v>
      </c>
      <c r="X41">
        <v>19.200000000000003</v>
      </c>
      <c r="Y41">
        <v>35.4</v>
      </c>
      <c r="Z41">
        <v>15.500000000000002</v>
      </c>
      <c r="AA41">
        <v>11.700000000000001</v>
      </c>
      <c r="AB41" s="37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0.60333333333333361</v>
      </c>
      <c r="AH41">
        <v>8.4870967741935495</v>
      </c>
      <c r="AI41">
        <v>4.812903225806453</v>
      </c>
      <c r="AJ41">
        <v>-0.23666666666666672</v>
      </c>
      <c r="AK41">
        <v>-15.829032258064517</v>
      </c>
      <c r="AL41">
        <v>-26.016666666666669</v>
      </c>
      <c r="AM41">
        <v>-31.403225806451612</v>
      </c>
      <c r="AN41" s="33">
        <v>-30.880645161290317</v>
      </c>
      <c r="AO41">
        <v>-32.535714285714292</v>
      </c>
      <c r="AP41">
        <v>-30.4</v>
      </c>
      <c r="AQ41">
        <v>-21.526666666666664</v>
      </c>
      <c r="AR41">
        <v>-6.2548387096774203</v>
      </c>
      <c r="AS41">
        <v>4.2633333333333336</v>
      </c>
      <c r="AT41">
        <v>8.4290322580645149</v>
      </c>
      <c r="AU41">
        <v>3.674193548387096</v>
      </c>
      <c r="AV41">
        <v>1.4566666666666668</v>
      </c>
      <c r="AW41">
        <v>-14.474193548387097</v>
      </c>
      <c r="AX41">
        <v>-27.053333333333335</v>
      </c>
      <c r="AY41">
        <v>-30.177419354838712</v>
      </c>
      <c r="AZ41" s="15">
        <f t="shared" si="3"/>
        <v>-14.623298771121354</v>
      </c>
      <c r="BA41" s="2">
        <f t="shared" si="4"/>
        <v>6.3461827956989243</v>
      </c>
      <c r="BB41" s="2">
        <f t="shared" si="5"/>
        <v>4.4558064516129026</v>
      </c>
    </row>
    <row r="42" spans="1:54" x14ac:dyDescent="0.25">
      <c r="A42" s="2">
        <v>2006</v>
      </c>
      <c r="B42" s="2">
        <v>0.63400000000000001</v>
      </c>
      <c r="C42" s="5">
        <v>0.877</v>
      </c>
      <c r="D42" s="2">
        <v>0.63400000000000001</v>
      </c>
      <c r="F42" s="5"/>
      <c r="H42" s="2">
        <v>2006</v>
      </c>
      <c r="I42">
        <v>15.200000000000001</v>
      </c>
      <c r="J42">
        <v>27.299999999999997</v>
      </c>
      <c r="K42">
        <v>40.199999999999996</v>
      </c>
      <c r="L42">
        <v>19.200000000000003</v>
      </c>
      <c r="M42">
        <v>35.4</v>
      </c>
      <c r="N42">
        <v>15.500000000000002</v>
      </c>
      <c r="O42">
        <v>11.700000000000001</v>
      </c>
      <c r="P42" s="33">
        <v>17.2</v>
      </c>
      <c r="Q42">
        <v>25.4</v>
      </c>
      <c r="R42">
        <v>7.6000000000000005</v>
      </c>
      <c r="S42">
        <v>0</v>
      </c>
      <c r="T42">
        <v>31.700000000000003</v>
      </c>
      <c r="U42">
        <v>5.4</v>
      </c>
      <c r="V42">
        <v>44.4</v>
      </c>
      <c r="W42">
        <v>54.199999999999989</v>
      </c>
      <c r="X42">
        <v>48.800000000000004</v>
      </c>
      <c r="Y42">
        <v>29</v>
      </c>
      <c r="Z42">
        <v>42.699999999999996</v>
      </c>
      <c r="AA42">
        <v>14</v>
      </c>
      <c r="AB42" s="37">
        <f t="shared" si="0"/>
        <v>320.40000000000003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4.2633333333333336</v>
      </c>
      <c r="AH42">
        <v>8.4290322580645149</v>
      </c>
      <c r="AI42">
        <v>3.674193548387096</v>
      </c>
      <c r="AJ42">
        <v>1.4566666666666668</v>
      </c>
      <c r="AK42">
        <v>-14.474193548387097</v>
      </c>
      <c r="AL42">
        <v>-27.053333333333335</v>
      </c>
      <c r="AM42">
        <v>-30.177419354838712</v>
      </c>
      <c r="AN42" s="33">
        <v>-31.954838709677421</v>
      </c>
      <c r="AO42">
        <v>-29.674999999999994</v>
      </c>
      <c r="AP42">
        <v>-30.538709677419345</v>
      </c>
      <c r="AQ42">
        <v>-27.426666666666666</v>
      </c>
      <c r="AR42">
        <v>-10.677419354838712</v>
      </c>
      <c r="AS42">
        <v>2.85</v>
      </c>
      <c r="AT42">
        <v>11.412903225806453</v>
      </c>
      <c r="AU42">
        <v>5.1258064516129034</v>
      </c>
      <c r="AV42">
        <v>-1.9666666666666663</v>
      </c>
      <c r="AW42">
        <v>-17.129032258064512</v>
      </c>
      <c r="AX42">
        <v>-27.083333333333339</v>
      </c>
      <c r="AY42">
        <v>-29.72258064516129</v>
      </c>
      <c r="AZ42" s="15">
        <f t="shared" si="3"/>
        <v>-15.56546146953405</v>
      </c>
      <c r="BA42" s="2">
        <f t="shared" si="4"/>
        <v>7.1314516129032262</v>
      </c>
      <c r="BB42" s="2">
        <f t="shared" si="5"/>
        <v>4.3555107526881729</v>
      </c>
    </row>
    <row r="43" spans="1:54" x14ac:dyDescent="0.25">
      <c r="A43" s="2">
        <v>2007</v>
      </c>
      <c r="B43" s="2">
        <v>0.53800000000000003</v>
      </c>
      <c r="C43" s="5">
        <v>0.80500000000000005</v>
      </c>
      <c r="D43" s="2">
        <v>0.53800000000000003</v>
      </c>
      <c r="F43" s="5"/>
      <c r="H43" s="2">
        <v>2007</v>
      </c>
      <c r="I43">
        <v>5.4</v>
      </c>
      <c r="J43">
        <v>44.4</v>
      </c>
      <c r="K43">
        <v>54.199999999999989</v>
      </c>
      <c r="L43">
        <v>48.800000000000004</v>
      </c>
      <c r="M43">
        <v>29</v>
      </c>
      <c r="N43">
        <v>42.699999999999996</v>
      </c>
      <c r="O43">
        <v>14</v>
      </c>
      <c r="P43" s="33">
        <v>24.099999999999998</v>
      </c>
      <c r="Q43">
        <v>7.7</v>
      </c>
      <c r="R43">
        <v>9.4</v>
      </c>
      <c r="S43">
        <v>7.6000000000000005</v>
      </c>
      <c r="T43">
        <v>40.300000000000004</v>
      </c>
      <c r="U43">
        <v>13.399999999999999</v>
      </c>
      <c r="V43">
        <v>53.400000000000006</v>
      </c>
      <c r="W43">
        <v>81.400000000000006</v>
      </c>
      <c r="X43">
        <v>23.9</v>
      </c>
      <c r="Y43">
        <v>32.500000000000007</v>
      </c>
      <c r="Z43">
        <v>24</v>
      </c>
      <c r="AA43">
        <v>11.3</v>
      </c>
      <c r="AB43" s="37">
        <f t="shared" si="0"/>
        <v>329</v>
      </c>
      <c r="AC43" s="15">
        <f t="shared" si="1"/>
        <v>66.800000000000011</v>
      </c>
      <c r="AD43" s="15">
        <f t="shared" si="2"/>
        <v>212.4</v>
      </c>
      <c r="AE43" s="15"/>
      <c r="AF43" s="2">
        <v>2007</v>
      </c>
      <c r="AG43">
        <v>2.85</v>
      </c>
      <c r="AH43">
        <v>11.412903225806453</v>
      </c>
      <c r="AI43">
        <v>5.1258064516129034</v>
      </c>
      <c r="AJ43">
        <v>-1.9666666666666663</v>
      </c>
      <c r="AK43">
        <v>-17.129032258064512</v>
      </c>
      <c r="AL43">
        <v>-27.083333333333339</v>
      </c>
      <c r="AM43">
        <v>-29.72258064516129</v>
      </c>
      <c r="AN43" s="33">
        <v>-30.103225806451615</v>
      </c>
      <c r="AO43">
        <v>-43.967857142857142</v>
      </c>
      <c r="AP43">
        <v>-30.967741935483879</v>
      </c>
      <c r="AQ43">
        <v>-11.610000000000005</v>
      </c>
      <c r="AR43">
        <v>-9.9967741935483883</v>
      </c>
      <c r="AS43">
        <v>3.3066666666666666</v>
      </c>
      <c r="AT43">
        <v>8.3999999999999986</v>
      </c>
      <c r="AU43">
        <v>5.903225806451613</v>
      </c>
      <c r="AV43">
        <v>0.38000000000000006</v>
      </c>
      <c r="AW43">
        <v>-10.380645161290321</v>
      </c>
      <c r="AX43">
        <v>-30.05</v>
      </c>
      <c r="AY43">
        <v>-35.787096774193543</v>
      </c>
      <c r="AZ43" s="15">
        <f t="shared" si="3"/>
        <v>-15.406120711725551</v>
      </c>
      <c r="BA43" s="2">
        <f t="shared" si="4"/>
        <v>5.8533333333333326</v>
      </c>
      <c r="BB43" s="2">
        <f t="shared" si="5"/>
        <v>4.4974731182795695</v>
      </c>
    </row>
    <row r="44" spans="1:54" x14ac:dyDescent="0.25">
      <c r="A44" s="2">
        <v>2008</v>
      </c>
      <c r="B44" s="2">
        <v>0.68500000000000005</v>
      </c>
      <c r="C44" s="5">
        <v>0.97899999999999998</v>
      </c>
      <c r="D44" s="2">
        <v>0.68500000000000005</v>
      </c>
      <c r="F44" s="5"/>
      <c r="H44" s="2">
        <v>2008</v>
      </c>
      <c r="I44">
        <v>13.399999999999999</v>
      </c>
      <c r="J44">
        <v>53.400000000000006</v>
      </c>
      <c r="K44">
        <v>81.400000000000006</v>
      </c>
      <c r="L44">
        <v>23.9</v>
      </c>
      <c r="M44">
        <v>32.500000000000007</v>
      </c>
      <c r="N44">
        <v>24</v>
      </c>
      <c r="O44">
        <v>11.3</v>
      </c>
      <c r="P44" s="33">
        <v>31</v>
      </c>
      <c r="Q44">
        <v>14.2</v>
      </c>
      <c r="R44">
        <v>11.600000000000001</v>
      </c>
      <c r="S44">
        <v>8</v>
      </c>
      <c r="T44">
        <v>13.299999999999999</v>
      </c>
      <c r="U44">
        <v>46.000000000000007</v>
      </c>
      <c r="V44">
        <v>28.200000000000003</v>
      </c>
      <c r="W44">
        <v>31.399999999999995</v>
      </c>
      <c r="X44">
        <v>25.2</v>
      </c>
      <c r="Y44">
        <v>33.299999999999997</v>
      </c>
      <c r="Z44">
        <v>23.399999999999995</v>
      </c>
      <c r="AA44">
        <v>31.899999999999995</v>
      </c>
      <c r="AB44" s="37">
        <f t="shared" si="0"/>
        <v>297.49999999999994</v>
      </c>
      <c r="AC44" s="15">
        <f t="shared" si="1"/>
        <v>74.200000000000017</v>
      </c>
      <c r="AD44" s="15">
        <f t="shared" si="2"/>
        <v>144.1</v>
      </c>
      <c r="AE44" s="15"/>
      <c r="AF44" s="2">
        <v>2008</v>
      </c>
      <c r="AG44">
        <v>3.3066666666666666</v>
      </c>
      <c r="AH44">
        <v>8.3999999999999986</v>
      </c>
      <c r="AI44">
        <v>5.903225806451613</v>
      </c>
      <c r="AJ44">
        <v>0.38000000000000006</v>
      </c>
      <c r="AK44">
        <v>-10.380645161290321</v>
      </c>
      <c r="AL44">
        <v>-30.05</v>
      </c>
      <c r="AM44">
        <v>-35.787096774193543</v>
      </c>
      <c r="AN44" s="33">
        <v>-29.080645161290324</v>
      </c>
      <c r="AO44">
        <v>-37.099999999999994</v>
      </c>
      <c r="AP44">
        <v>-29.725806451612907</v>
      </c>
      <c r="AQ44">
        <v>-20.456666666666671</v>
      </c>
      <c r="AR44">
        <v>-7.370967741935484</v>
      </c>
      <c r="AS44">
        <v>2.9166666666666661</v>
      </c>
      <c r="AT44">
        <v>7.4548387096774196</v>
      </c>
      <c r="AU44">
        <v>7.2935483870967728</v>
      </c>
      <c r="AV44">
        <v>-0.50666666666666638</v>
      </c>
      <c r="AW44">
        <v>-11.370967741935484</v>
      </c>
      <c r="AX44">
        <v>-24.810000000000002</v>
      </c>
      <c r="AY44">
        <v>-33.20967741935484</v>
      </c>
      <c r="AZ44" s="15">
        <f t="shared" si="3"/>
        <v>-14.66386200716846</v>
      </c>
      <c r="BA44" s="2">
        <f t="shared" si="4"/>
        <v>5.1857526881720428</v>
      </c>
      <c r="BB44" s="2">
        <f t="shared" si="5"/>
        <v>4.2895967741935479</v>
      </c>
    </row>
    <row r="45" spans="1:54" x14ac:dyDescent="0.25">
      <c r="A45" s="2">
        <v>2009</v>
      </c>
      <c r="B45" s="2">
        <v>0.879</v>
      </c>
      <c r="C45" s="5">
        <v>1.099</v>
      </c>
      <c r="D45" s="2">
        <v>0.879</v>
      </c>
      <c r="F45" s="5"/>
      <c r="H45" s="2">
        <v>2009</v>
      </c>
      <c r="I45">
        <v>46.000000000000007</v>
      </c>
      <c r="J45">
        <v>28.200000000000003</v>
      </c>
      <c r="K45">
        <v>31.399999999999995</v>
      </c>
      <c r="L45">
        <v>25.2</v>
      </c>
      <c r="M45">
        <v>33.299999999999997</v>
      </c>
      <c r="N45">
        <v>23.399999999999995</v>
      </c>
      <c r="O45">
        <v>31.899999999999995</v>
      </c>
      <c r="P45" s="33">
        <v>20.000000000000004</v>
      </c>
      <c r="Q45">
        <v>8.6000000000000014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6.9999999999999991</v>
      </c>
      <c r="AB45" s="37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2.9166666666666661</v>
      </c>
      <c r="AH45">
        <v>7.4548387096774196</v>
      </c>
      <c r="AI45">
        <v>7.2935483870967728</v>
      </c>
      <c r="AJ45">
        <v>-0.50666666666666638</v>
      </c>
      <c r="AK45">
        <v>-11.370967741935484</v>
      </c>
      <c r="AL45">
        <v>-24.810000000000002</v>
      </c>
      <c r="AM45">
        <v>-33.20967741935484</v>
      </c>
      <c r="AN45" s="33">
        <v>-27.816129032258065</v>
      </c>
      <c r="AO45">
        <v>-37.93928571428571</v>
      </c>
      <c r="AP45">
        <v>-33.009677419354844</v>
      </c>
      <c r="AQ45">
        <v>-18.156666666666663</v>
      </c>
      <c r="AR45">
        <v>-8.870967741935484</v>
      </c>
      <c r="AS45">
        <v>4.7699999999999996</v>
      </c>
      <c r="AT45">
        <v>10.693548387096774</v>
      </c>
      <c r="AU45">
        <v>6.2677419354838708</v>
      </c>
      <c r="AV45">
        <v>1.6466666666666667</v>
      </c>
      <c r="AW45">
        <v>-9.4354838709677438</v>
      </c>
      <c r="AX45">
        <v>-26.369999999999997</v>
      </c>
      <c r="AY45">
        <v>-38.045161290322575</v>
      </c>
      <c r="AZ45" s="15">
        <f t="shared" si="3"/>
        <v>-14.688784562211984</v>
      </c>
      <c r="BA45" s="2">
        <f t="shared" si="4"/>
        <v>7.7317741935483868</v>
      </c>
      <c r="BB45" s="2">
        <f t="shared" si="5"/>
        <v>5.8444892473118282</v>
      </c>
    </row>
    <row r="46" spans="1:54" x14ac:dyDescent="0.25">
      <c r="A46" s="2">
        <v>2010</v>
      </c>
      <c r="B46" s="2">
        <v>0.67800000000000005</v>
      </c>
      <c r="C46" s="5">
        <v>0.83799999999999997</v>
      </c>
      <c r="D46" s="2">
        <v>0.67800000000000005</v>
      </c>
      <c r="F46" s="5"/>
      <c r="H46" s="2">
        <v>2010</v>
      </c>
      <c r="I46">
        <v>13.4</v>
      </c>
      <c r="J46">
        <v>51</v>
      </c>
      <c r="K46">
        <v>36.9</v>
      </c>
      <c r="L46">
        <v>52.5</v>
      </c>
      <c r="M46">
        <v>16.7</v>
      </c>
      <c r="N46">
        <v>25.4</v>
      </c>
      <c r="O46">
        <v>6.9999999999999991</v>
      </c>
      <c r="P46" s="33">
        <v>42.299999999999983</v>
      </c>
      <c r="Q46">
        <v>5.0999999999999996</v>
      </c>
      <c r="R46">
        <v>3.9000000000000004</v>
      </c>
      <c r="S46">
        <v>8</v>
      </c>
      <c r="T46">
        <v>16.700000000000003</v>
      </c>
      <c r="U46">
        <v>65.2</v>
      </c>
      <c r="V46">
        <v>37.4</v>
      </c>
      <c r="W46">
        <v>46</v>
      </c>
      <c r="X46">
        <v>30.599999999999998</v>
      </c>
      <c r="Y46">
        <v>47.699999999999996</v>
      </c>
      <c r="Z46">
        <v>36.200000000000003</v>
      </c>
      <c r="AA46">
        <v>15.5</v>
      </c>
      <c r="AB46" s="37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4.7699999999999996</v>
      </c>
      <c r="AH46">
        <v>10.693548387096774</v>
      </c>
      <c r="AI46">
        <v>6.2677419354838708</v>
      </c>
      <c r="AJ46">
        <v>1.6466666666666667</v>
      </c>
      <c r="AK46">
        <v>-9.4354838709677438</v>
      </c>
      <c r="AL46">
        <v>-26.369999999999997</v>
      </c>
      <c r="AM46">
        <v>-38.045161290322575</v>
      </c>
      <c r="AN46" s="33">
        <v>-33.545161290322582</v>
      </c>
      <c r="AO46">
        <v>-37.839285714285715</v>
      </c>
      <c r="AP46">
        <v>-28.564516129032263</v>
      </c>
      <c r="AQ46">
        <v>-18.853333333333335</v>
      </c>
      <c r="AR46">
        <v>-4.7516129032258068</v>
      </c>
      <c r="AS46">
        <v>4.496666666666667</v>
      </c>
      <c r="AT46">
        <v>9.3096774193548377</v>
      </c>
      <c r="AU46">
        <v>6.0677419354838698</v>
      </c>
      <c r="AV46">
        <v>-0.87666666666666682</v>
      </c>
      <c r="AW46">
        <v>-14.467741935483867</v>
      </c>
      <c r="AX46">
        <v>-25.246666666666666</v>
      </c>
      <c r="AY46">
        <v>-36.012903225806454</v>
      </c>
      <c r="AZ46" s="15">
        <f t="shared" si="3"/>
        <v>-15.023650153609831</v>
      </c>
      <c r="BA46" s="2">
        <f t="shared" si="4"/>
        <v>6.9031720430107519</v>
      </c>
      <c r="BB46" s="2">
        <f t="shared" si="5"/>
        <v>4.7493548387096771</v>
      </c>
    </row>
    <row r="47" spans="1:54" x14ac:dyDescent="0.25">
      <c r="A47" s="2">
        <v>2011</v>
      </c>
      <c r="B47" s="2">
        <v>0.49199999999999999</v>
      </c>
      <c r="C47" s="5">
        <v>0.70099999999999996</v>
      </c>
      <c r="D47" s="2">
        <v>0.49199999999999999</v>
      </c>
      <c r="F47" s="5"/>
      <c r="H47" s="2">
        <v>2011</v>
      </c>
      <c r="I47">
        <v>65.2</v>
      </c>
      <c r="J47">
        <v>37.4</v>
      </c>
      <c r="K47">
        <v>46</v>
      </c>
      <c r="L47">
        <v>30.599999999999998</v>
      </c>
      <c r="M47">
        <v>47.699999999999996</v>
      </c>
      <c r="N47">
        <v>36.200000000000003</v>
      </c>
      <c r="O47">
        <v>15.5</v>
      </c>
      <c r="P47" s="33">
        <v>39.299999999999997</v>
      </c>
      <c r="Q47">
        <v>18.8</v>
      </c>
      <c r="R47">
        <v>24.399999999999995</v>
      </c>
      <c r="S47">
        <v>11.9</v>
      </c>
      <c r="T47">
        <v>6.9000000000000012</v>
      </c>
      <c r="U47">
        <v>26.000000000000004</v>
      </c>
      <c r="V47">
        <v>60.899999999999991</v>
      </c>
      <c r="W47">
        <v>43.900000000000006</v>
      </c>
      <c r="X47">
        <v>20.000000000000004</v>
      </c>
      <c r="Y47">
        <v>31</v>
      </c>
      <c r="Z47">
        <v>17.099999999999998</v>
      </c>
      <c r="AA47">
        <v>18.300000000000004</v>
      </c>
      <c r="AB47" s="37">
        <f t="shared" si="0"/>
        <v>318.50000000000006</v>
      </c>
      <c r="AC47" s="15">
        <f t="shared" si="1"/>
        <v>86.899999999999991</v>
      </c>
      <c r="AD47" s="15">
        <f t="shared" si="2"/>
        <v>157.69999999999999</v>
      </c>
      <c r="AE47" s="15"/>
      <c r="AF47" s="2">
        <v>2011</v>
      </c>
      <c r="AG47">
        <v>4.496666666666667</v>
      </c>
      <c r="AH47">
        <v>9.3096774193548377</v>
      </c>
      <c r="AI47">
        <v>6.0677419354838698</v>
      </c>
      <c r="AJ47">
        <v>-0.87666666666666682</v>
      </c>
      <c r="AK47">
        <v>-14.467741935483867</v>
      </c>
      <c r="AL47">
        <v>-25.246666666666666</v>
      </c>
      <c r="AM47">
        <v>-36.012903225806454</v>
      </c>
      <c r="AN47" s="33">
        <v>-29.116129032258065</v>
      </c>
      <c r="AO47">
        <v>-36.23571428571428</v>
      </c>
      <c r="AP47">
        <v>-21.416129032258063</v>
      </c>
      <c r="AQ47">
        <v>-14.783333333333331</v>
      </c>
      <c r="AR47">
        <v>-5.4354838709677429</v>
      </c>
      <c r="AS47">
        <v>5.2633333333333328</v>
      </c>
      <c r="AT47">
        <v>9.6129032258064537</v>
      </c>
      <c r="AU47">
        <v>7.4</v>
      </c>
      <c r="AV47">
        <v>1.6233333333333337</v>
      </c>
      <c r="AW47">
        <v>-11.803225806451614</v>
      </c>
      <c r="AX47">
        <v>-25.24666666666667</v>
      </c>
      <c r="AY47">
        <v>-27.687096774193545</v>
      </c>
      <c r="AZ47" s="15">
        <f t="shared" si="3"/>
        <v>-12.318684075780849</v>
      </c>
      <c r="BA47" s="2">
        <f t="shared" si="4"/>
        <v>7.4381182795698937</v>
      </c>
      <c r="BB47" s="2">
        <f t="shared" si="5"/>
        <v>5.9748924731182811</v>
      </c>
    </row>
    <row r="48" spans="1:54" x14ac:dyDescent="0.25">
      <c r="A48" s="2">
        <v>2012</v>
      </c>
      <c r="B48" s="2">
        <v>1.052</v>
      </c>
      <c r="C48" s="5">
        <v>1.325</v>
      </c>
      <c r="D48" s="2">
        <v>1.052</v>
      </c>
      <c r="F48" s="5"/>
      <c r="H48" s="2">
        <v>2012</v>
      </c>
      <c r="I48">
        <v>26.000000000000004</v>
      </c>
      <c r="J48">
        <v>60.899999999999991</v>
      </c>
      <c r="K48">
        <v>43.900000000000006</v>
      </c>
      <c r="L48">
        <v>20.000000000000004</v>
      </c>
      <c r="M48">
        <v>31</v>
      </c>
      <c r="N48">
        <v>17.099999999999998</v>
      </c>
      <c r="O48">
        <v>18.300000000000004</v>
      </c>
      <c r="P48" s="33">
        <v>16.8</v>
      </c>
      <c r="Q48">
        <v>18.3</v>
      </c>
      <c r="R48">
        <v>15.4</v>
      </c>
      <c r="S48">
        <v>7.8000000000000025</v>
      </c>
      <c r="T48">
        <v>31.2</v>
      </c>
      <c r="U48">
        <v>22</v>
      </c>
      <c r="V48">
        <v>23.199999999999996</v>
      </c>
      <c r="W48">
        <v>9.9000000000000021</v>
      </c>
      <c r="X48">
        <v>10.799999999999999</v>
      </c>
      <c r="Y48">
        <v>16.2</v>
      </c>
      <c r="Z48">
        <v>26.700000000000003</v>
      </c>
      <c r="AA48">
        <v>20.700000000000003</v>
      </c>
      <c r="AB48" s="37">
        <f t="shared" si="0"/>
        <v>219</v>
      </c>
      <c r="AC48" s="15">
        <f t="shared" si="1"/>
        <v>45.199999999999996</v>
      </c>
      <c r="AD48" s="15">
        <f t="shared" si="2"/>
        <v>97.100000000000009</v>
      </c>
      <c r="AE48" s="15"/>
      <c r="AF48" s="2">
        <v>2012</v>
      </c>
      <c r="AG48">
        <v>5.2633333333333328</v>
      </c>
      <c r="AH48">
        <v>9.6129032258064537</v>
      </c>
      <c r="AI48">
        <v>7.4</v>
      </c>
      <c r="AJ48">
        <v>1.6233333333333337</v>
      </c>
      <c r="AK48">
        <v>-11.803225806451614</v>
      </c>
      <c r="AL48">
        <v>-25.24666666666667</v>
      </c>
      <c r="AM48">
        <v>-27.687096774193545</v>
      </c>
      <c r="AN48" s="33">
        <v>-33.299999999999997</v>
      </c>
      <c r="AO48">
        <v>-27.834482758620691</v>
      </c>
      <c r="AP48">
        <v>-28.167741935483868</v>
      </c>
      <c r="AQ48">
        <v>-19.613333333333337</v>
      </c>
      <c r="AR48">
        <v>-7.8161290322580648</v>
      </c>
      <c r="AS48">
        <v>6.0066666666666668</v>
      </c>
      <c r="AT48">
        <v>11.448387096774193</v>
      </c>
      <c r="AU48">
        <v>6.8322580645161288</v>
      </c>
      <c r="AV48">
        <v>1.3633333333333333</v>
      </c>
      <c r="AW48">
        <v>-16.280645161290323</v>
      </c>
      <c r="AX48">
        <v>-25.176666666666673</v>
      </c>
      <c r="AY48">
        <v>-31.793548387096774</v>
      </c>
      <c r="AZ48" s="15">
        <f t="shared" si="3"/>
        <v>-13.694325176121616</v>
      </c>
      <c r="BA48" s="2">
        <f t="shared" si="4"/>
        <v>8.7275268817204292</v>
      </c>
      <c r="BB48" s="2">
        <f t="shared" si="5"/>
        <v>6.4126612903225801</v>
      </c>
    </row>
    <row r="49" spans="1:54" x14ac:dyDescent="0.25">
      <c r="A49" s="2">
        <v>2013</v>
      </c>
      <c r="B49" s="2">
        <v>0.82</v>
      </c>
      <c r="C49" s="5">
        <v>0.95099999999999996</v>
      </c>
      <c r="D49" s="2">
        <v>0.82</v>
      </c>
      <c r="H49" s="2">
        <v>2013</v>
      </c>
      <c r="I49">
        <v>22</v>
      </c>
      <c r="J49">
        <v>23.199999999999996</v>
      </c>
      <c r="K49">
        <v>9.9000000000000021</v>
      </c>
      <c r="L49">
        <v>10.799999999999999</v>
      </c>
      <c r="M49">
        <v>16.2</v>
      </c>
      <c r="N49">
        <v>26.700000000000003</v>
      </c>
      <c r="O49">
        <v>20.700000000000003</v>
      </c>
      <c r="P49" s="33">
        <v>6.3</v>
      </c>
      <c r="Q49">
        <v>20.6</v>
      </c>
      <c r="R49">
        <v>5.3</v>
      </c>
      <c r="S49">
        <v>6.2</v>
      </c>
      <c r="T49">
        <v>5.1000000000000005</v>
      </c>
      <c r="U49">
        <v>14</v>
      </c>
      <c r="V49">
        <v>5.0999999999999996</v>
      </c>
      <c r="W49">
        <v>16.600000000000001</v>
      </c>
      <c r="X49">
        <v>38.4</v>
      </c>
      <c r="Y49">
        <v>21.099999999999994</v>
      </c>
      <c r="Z49">
        <v>20.7</v>
      </c>
      <c r="AA49">
        <v>6.3000000000000007</v>
      </c>
      <c r="AB49" s="37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6.0066666666666668</v>
      </c>
      <c r="AH49">
        <v>11.448387096774193</v>
      </c>
      <c r="AI49">
        <v>6.8322580645161288</v>
      </c>
      <c r="AJ49">
        <v>1.3633333333333333</v>
      </c>
      <c r="AK49">
        <v>-16.280645161290323</v>
      </c>
      <c r="AL49">
        <v>-25.176666666666673</v>
      </c>
      <c r="AM49">
        <v>-31.793548387096774</v>
      </c>
      <c r="AN49" s="33">
        <v>-36.283870967741926</v>
      </c>
      <c r="AO49">
        <v>-40.335714285714282</v>
      </c>
      <c r="AP49">
        <v>-34.945161290322574</v>
      </c>
      <c r="AQ49">
        <v>-20.419999999999998</v>
      </c>
      <c r="AR49">
        <v>-3.1870967741935488</v>
      </c>
      <c r="AS49">
        <v>3.6233333333333331</v>
      </c>
      <c r="AT49">
        <v>10.190322580645162</v>
      </c>
      <c r="AU49">
        <v>5.7741935483870961</v>
      </c>
      <c r="AV49">
        <v>-0.91666666666666663</v>
      </c>
      <c r="AW49">
        <v>-13.832258064516131</v>
      </c>
      <c r="AX49">
        <v>-23.683333333333334</v>
      </c>
      <c r="AY49">
        <v>-32.993548387096766</v>
      </c>
      <c r="AZ49" s="15">
        <f t="shared" si="3"/>
        <v>-15.584150025601636</v>
      </c>
      <c r="BA49" s="2">
        <f t="shared" si="4"/>
        <v>6.9068279569892477</v>
      </c>
      <c r="BB49" s="2">
        <f t="shared" si="5"/>
        <v>4.6677956989247305</v>
      </c>
    </row>
    <row r="50" spans="1:54" x14ac:dyDescent="0.25">
      <c r="A50" s="2">
        <v>2014</v>
      </c>
      <c r="B50" s="2">
        <v>0.81899999999999995</v>
      </c>
      <c r="C50" s="5">
        <v>0.995</v>
      </c>
      <c r="D50" s="2">
        <v>0.81899999999999995</v>
      </c>
      <c r="H50" s="2">
        <v>2014</v>
      </c>
      <c r="I50">
        <v>14</v>
      </c>
      <c r="J50">
        <v>5.0999999999999996</v>
      </c>
      <c r="K50">
        <v>16.600000000000001</v>
      </c>
      <c r="L50">
        <v>38.4</v>
      </c>
      <c r="M50">
        <v>21.099999999999994</v>
      </c>
      <c r="N50">
        <v>20.7</v>
      </c>
      <c r="O50">
        <v>6.3000000000000007</v>
      </c>
      <c r="P50" s="33">
        <v>11.8</v>
      </c>
      <c r="Q50">
        <v>18.200000000000003</v>
      </c>
      <c r="R50">
        <v>9.6</v>
      </c>
      <c r="S50">
        <v>16</v>
      </c>
      <c r="T50">
        <v>19.600000000000001</v>
      </c>
      <c r="U50">
        <v>12.300000000000002</v>
      </c>
      <c r="V50">
        <v>31.000000000000007</v>
      </c>
      <c r="W50">
        <v>50.199999999999996</v>
      </c>
      <c r="X50">
        <v>76.600000000000009</v>
      </c>
      <c r="Y50">
        <v>27.1</v>
      </c>
      <c r="Z50">
        <v>25.499999999999996</v>
      </c>
      <c r="AA50">
        <v>23.5</v>
      </c>
      <c r="AB50" s="37">
        <f t="shared" si="0"/>
        <v>321.40000000000003</v>
      </c>
      <c r="AC50" s="15">
        <f t="shared" si="1"/>
        <v>43.300000000000011</v>
      </c>
      <c r="AD50" s="15">
        <f t="shared" si="2"/>
        <v>189.70000000000002</v>
      </c>
      <c r="AE50" s="15"/>
      <c r="AF50" s="2">
        <v>2014</v>
      </c>
      <c r="AG50">
        <v>3.6233333333333331</v>
      </c>
      <c r="AH50">
        <v>10.190322580645162</v>
      </c>
      <c r="AI50">
        <v>5.7741935483870961</v>
      </c>
      <c r="AJ50">
        <v>-0.91666666666666663</v>
      </c>
      <c r="AK50">
        <v>-13.832258064516131</v>
      </c>
      <c r="AL50">
        <v>-23.683333333333334</v>
      </c>
      <c r="AM50">
        <v>-32.993548387096766</v>
      </c>
      <c r="AN50" s="33">
        <v>-42.238709677419351</v>
      </c>
      <c r="AO50">
        <v>-36.582142857142856</v>
      </c>
      <c r="AP50">
        <v>-23.474193548387099</v>
      </c>
      <c r="AQ50">
        <v>-15.009999999999998</v>
      </c>
      <c r="AR50">
        <v>-6.7516129032258076</v>
      </c>
      <c r="AS50">
        <v>5.8333333333333313</v>
      </c>
      <c r="AT50">
        <v>10.293548387096775</v>
      </c>
      <c r="AU50">
        <v>4.5483870967741931</v>
      </c>
      <c r="AV50">
        <v>0.2333333333333335</v>
      </c>
      <c r="AW50">
        <v>-16.109677419354838</v>
      </c>
      <c r="AX50">
        <v>-31.619999999999997</v>
      </c>
      <c r="AY50">
        <v>-28.838709677419356</v>
      </c>
      <c r="AZ50" s="15">
        <f t="shared" si="3"/>
        <v>-14.976370327700971</v>
      </c>
      <c r="BA50" s="2">
        <f t="shared" si="4"/>
        <v>8.0634408602150529</v>
      </c>
      <c r="BB50" s="2">
        <f t="shared" si="5"/>
        <v>5.2271505376344081</v>
      </c>
    </row>
    <row r="51" spans="1:54" x14ac:dyDescent="0.25">
      <c r="A51" s="2">
        <v>2015</v>
      </c>
      <c r="B51" s="2">
        <v>0.66500000000000004</v>
      </c>
      <c r="C51" s="5">
        <v>0.84399999999999997</v>
      </c>
      <c r="D51" s="2">
        <v>0.66500000000000004</v>
      </c>
      <c r="H51" s="2">
        <v>2015</v>
      </c>
      <c r="I51">
        <v>12.300000000000002</v>
      </c>
      <c r="J51">
        <v>31.000000000000007</v>
      </c>
      <c r="K51">
        <v>50.199999999999996</v>
      </c>
      <c r="L51">
        <v>76.600000000000009</v>
      </c>
      <c r="M51">
        <v>27.1</v>
      </c>
      <c r="N51">
        <v>25.499999999999996</v>
      </c>
      <c r="O51">
        <v>23.5</v>
      </c>
      <c r="P51" s="33">
        <v>16.599999999999998</v>
      </c>
      <c r="Q51">
        <v>5.0999999999999996</v>
      </c>
      <c r="R51">
        <v>19.7</v>
      </c>
      <c r="S51">
        <v>5.2</v>
      </c>
      <c r="T51">
        <v>5.7</v>
      </c>
      <c r="U51">
        <v>91.899999999999991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7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5.8333333333333313</v>
      </c>
      <c r="AH51">
        <v>10.293548387096775</v>
      </c>
      <c r="AI51">
        <v>4.5483870967741931</v>
      </c>
      <c r="AJ51">
        <v>0.2333333333333335</v>
      </c>
      <c r="AK51">
        <v>-16.109677419354838</v>
      </c>
      <c r="AL51">
        <v>-31.619999999999997</v>
      </c>
      <c r="AM51">
        <v>-28.838709677419356</v>
      </c>
      <c r="AN51" s="33">
        <v>-36.570967741935476</v>
      </c>
      <c r="AO51">
        <v>-35.932142857142864</v>
      </c>
      <c r="AP51">
        <v>-26.177419354838708</v>
      </c>
      <c r="AQ51">
        <v>-21.443333333333328</v>
      </c>
      <c r="AR51">
        <v>-8.6290322580645142</v>
      </c>
      <c r="AS51">
        <v>5.1833333333333327</v>
      </c>
      <c r="AT51">
        <v>9.0741935483870968</v>
      </c>
      <c r="AU51">
        <v>5.7129032258064507</v>
      </c>
      <c r="AV51">
        <v>0.45666666666666694</v>
      </c>
      <c r="AW51">
        <v>-11.548387096774194</v>
      </c>
      <c r="AX51">
        <v>-22.790000000000003</v>
      </c>
      <c r="AY51">
        <v>-32.761290322580649</v>
      </c>
      <c r="AZ51" s="15">
        <f t="shared" si="3"/>
        <v>-14.618789682539679</v>
      </c>
      <c r="BA51" s="2">
        <f t="shared" si="4"/>
        <v>7.1287634408602152</v>
      </c>
      <c r="BB51" s="2">
        <f t="shared" si="5"/>
        <v>5.1067741935483868</v>
      </c>
    </row>
    <row r="52" spans="1:54" x14ac:dyDescent="0.25">
      <c r="A52" s="2">
        <v>2016</v>
      </c>
      <c r="B52" s="2">
        <v>0.78400000000000003</v>
      </c>
      <c r="C52" s="5">
        <v>0.92300000000000004</v>
      </c>
      <c r="D52" s="2">
        <v>0.78400000000000003</v>
      </c>
      <c r="H52" s="2">
        <v>2016</v>
      </c>
      <c r="I52">
        <v>91.899999999999991</v>
      </c>
      <c r="J52">
        <v>47.8</v>
      </c>
      <c r="K52">
        <v>66.599999999999994</v>
      </c>
      <c r="L52">
        <v>49.4</v>
      </c>
      <c r="M52">
        <v>18.3</v>
      </c>
      <c r="N52">
        <v>28.7</v>
      </c>
      <c r="O52">
        <v>10.1</v>
      </c>
      <c r="P52" s="33">
        <v>35</v>
      </c>
      <c r="Q52">
        <v>24</v>
      </c>
      <c r="R52">
        <v>22.1</v>
      </c>
      <c r="S52">
        <v>11.800000000000002</v>
      </c>
      <c r="T52">
        <v>6.6</v>
      </c>
      <c r="U52">
        <v>18.8</v>
      </c>
      <c r="V52">
        <v>20.300000000000004</v>
      </c>
      <c r="W52">
        <v>13.9</v>
      </c>
      <c r="X52">
        <v>32</v>
      </c>
      <c r="Y52">
        <v>29.099999999999998</v>
      </c>
      <c r="Z52">
        <v>18.8</v>
      </c>
      <c r="AA52">
        <v>2.1</v>
      </c>
      <c r="AB52" s="37">
        <f t="shared" si="0"/>
        <v>234.5</v>
      </c>
      <c r="AC52" s="15">
        <f t="shared" si="1"/>
        <v>39.100000000000009</v>
      </c>
      <c r="AD52" s="15">
        <f t="shared" si="2"/>
        <v>91.6</v>
      </c>
      <c r="AF52" s="2">
        <v>2016</v>
      </c>
      <c r="AG52">
        <v>5.1833333333333327</v>
      </c>
      <c r="AH52">
        <v>9.0741935483870968</v>
      </c>
      <c r="AI52">
        <v>5.7129032258064507</v>
      </c>
      <c r="AJ52">
        <v>0.45666666666666694</v>
      </c>
      <c r="AK52">
        <v>-11.548387096774194</v>
      </c>
      <c r="AL52">
        <v>-22.790000000000003</v>
      </c>
      <c r="AM52">
        <v>-32.761290322580649</v>
      </c>
      <c r="AN52" s="33">
        <v>-25.619354838709683</v>
      </c>
      <c r="AO52">
        <v>-32.937931034482759</v>
      </c>
      <c r="AP52">
        <v>-25.6</v>
      </c>
      <c r="AQ52">
        <v>-18.613333333333333</v>
      </c>
      <c r="AR52">
        <v>-8.0258064516129046</v>
      </c>
      <c r="AS52">
        <v>5.3433333333333346</v>
      </c>
      <c r="AT52">
        <v>9.1903225806451623</v>
      </c>
      <c r="AU52">
        <v>5.2419354838709671</v>
      </c>
      <c r="AV52">
        <v>2.88</v>
      </c>
      <c r="AW52">
        <v>-10.890322580645162</v>
      </c>
      <c r="AX52">
        <v>-28.276666666666664</v>
      </c>
      <c r="AY52">
        <v>-39.406451612903233</v>
      </c>
      <c r="AZ52" s="15">
        <f t="shared" si="3"/>
        <v>-13.892856260042024</v>
      </c>
      <c r="BA52" s="2">
        <f t="shared" si="4"/>
        <v>7.266827956989248</v>
      </c>
      <c r="BB52" s="2">
        <f t="shared" si="5"/>
        <v>5.6638978494623657</v>
      </c>
    </row>
    <row r="53" spans="1:54" x14ac:dyDescent="0.25">
      <c r="A53" s="2">
        <v>2017</v>
      </c>
      <c r="B53" s="2">
        <v>0.68200000000000005</v>
      </c>
      <c r="C53" s="5">
        <v>0.82</v>
      </c>
      <c r="D53" s="2">
        <v>0.68200000000000005</v>
      </c>
      <c r="H53" s="2">
        <v>2017</v>
      </c>
      <c r="I53">
        <v>18.8</v>
      </c>
      <c r="J53">
        <v>20.300000000000004</v>
      </c>
      <c r="K53">
        <v>13.9</v>
      </c>
      <c r="L53">
        <v>32</v>
      </c>
      <c r="M53">
        <v>29.099999999999998</v>
      </c>
      <c r="N53">
        <v>18.8</v>
      </c>
      <c r="O53">
        <v>2.1</v>
      </c>
      <c r="P53" s="33">
        <v>16.399999999999999</v>
      </c>
      <c r="Q53">
        <v>13</v>
      </c>
      <c r="R53">
        <v>24.7</v>
      </c>
      <c r="S53">
        <v>28.000000000000004</v>
      </c>
      <c r="T53">
        <v>1.7999999999999998</v>
      </c>
      <c r="U53">
        <v>18.8</v>
      </c>
      <c r="V53">
        <v>39.29999999999999</v>
      </c>
      <c r="W53">
        <v>66.999999999999986</v>
      </c>
      <c r="X53">
        <v>16.400000000000002</v>
      </c>
      <c r="Y53">
        <v>45.899999999999991</v>
      </c>
      <c r="Z53">
        <v>13.600000000000001</v>
      </c>
      <c r="AA53">
        <v>14.4</v>
      </c>
      <c r="AB53" s="37">
        <f t="shared" si="0"/>
        <v>299.29999999999995</v>
      </c>
      <c r="AC53" s="15">
        <f t="shared" si="1"/>
        <v>58.099999999999994</v>
      </c>
      <c r="AD53" s="15">
        <f t="shared" si="2"/>
        <v>143.29999999999998</v>
      </c>
      <c r="AF53" s="2">
        <v>2017</v>
      </c>
      <c r="AG53">
        <v>5.3433333333333346</v>
      </c>
      <c r="AH53">
        <v>9.1903225806451623</v>
      </c>
      <c r="AI53">
        <v>5.2419354838709671</v>
      </c>
      <c r="AJ53">
        <v>2.88</v>
      </c>
      <c r="AK53">
        <v>-10.890322580645162</v>
      </c>
      <c r="AL53">
        <v>-28.276666666666664</v>
      </c>
      <c r="AM53">
        <v>-39.406451612903233</v>
      </c>
      <c r="AN53" s="33">
        <v>-31.416129032258063</v>
      </c>
      <c r="AO53">
        <v>-34.721428571428575</v>
      </c>
      <c r="AP53">
        <v>-18.77741935483871</v>
      </c>
      <c r="AQ53">
        <v>-18.373333333333331</v>
      </c>
      <c r="AR53">
        <v>-10.312903225806453</v>
      </c>
      <c r="AS53">
        <v>4.1000000000000005</v>
      </c>
      <c r="AT53">
        <v>7.8645161290322569</v>
      </c>
      <c r="AU53">
        <v>4.7548387096774185</v>
      </c>
      <c r="AV53">
        <v>-0.97333333333333338</v>
      </c>
      <c r="AW53">
        <v>-13.112903225806452</v>
      </c>
      <c r="AX53">
        <v>-29.289999999999996</v>
      </c>
      <c r="AY53">
        <v>-31.816129032258058</v>
      </c>
      <c r="AZ53" s="15">
        <f t="shared" si="3"/>
        <v>-14.33951868919611</v>
      </c>
      <c r="BA53" s="2">
        <f t="shared" si="4"/>
        <v>5.9822580645161292</v>
      </c>
      <c r="BB53" s="2">
        <f t="shared" si="5"/>
        <v>3.936505376344086</v>
      </c>
    </row>
    <row r="54" spans="1:54" x14ac:dyDescent="0.25">
      <c r="A54" s="2">
        <v>2018</v>
      </c>
      <c r="B54" s="2">
        <v>1.167</v>
      </c>
      <c r="C54" s="5">
        <v>1.3660000000000001</v>
      </c>
      <c r="D54" s="2">
        <v>1.167</v>
      </c>
      <c r="H54" s="2">
        <v>2018</v>
      </c>
      <c r="I54">
        <v>18.8</v>
      </c>
      <c r="J54">
        <v>39.29999999999999</v>
      </c>
      <c r="K54">
        <v>66.999999999999986</v>
      </c>
      <c r="L54">
        <v>16.400000000000002</v>
      </c>
      <c r="M54">
        <v>45.899999999999991</v>
      </c>
      <c r="N54">
        <v>13.600000000000001</v>
      </c>
      <c r="O54">
        <v>14.4</v>
      </c>
      <c r="P54" s="33">
        <v>38.5</v>
      </c>
      <c r="Q54">
        <v>16</v>
      </c>
      <c r="R54">
        <v>7.5</v>
      </c>
      <c r="S54">
        <v>10.700000000000001</v>
      </c>
      <c r="T54">
        <v>11.3</v>
      </c>
      <c r="U54">
        <v>28.4</v>
      </c>
      <c r="V54">
        <v>52.500000000000007</v>
      </c>
      <c r="W54">
        <v>66.300000000000011</v>
      </c>
      <c r="X54">
        <v>41.699999999999996</v>
      </c>
      <c r="Y54">
        <v>24.099999999999998</v>
      </c>
      <c r="Z54">
        <v>19.099999999999998</v>
      </c>
      <c r="AA54">
        <v>20.100000000000001</v>
      </c>
      <c r="AB54" s="37">
        <f t="shared" si="0"/>
        <v>336.2000000000001</v>
      </c>
      <c r="AC54" s="15">
        <f t="shared" si="1"/>
        <v>80.900000000000006</v>
      </c>
      <c r="AD54" s="15">
        <f t="shared" si="2"/>
        <v>200.20000000000002</v>
      </c>
      <c r="AF54" s="2">
        <v>2018</v>
      </c>
      <c r="AG54">
        <v>4.1000000000000005</v>
      </c>
      <c r="AH54">
        <v>7.8645161290322569</v>
      </c>
      <c r="AI54">
        <v>4.7548387096774185</v>
      </c>
      <c r="AJ54">
        <v>-0.97333333333333338</v>
      </c>
      <c r="AK54">
        <v>-13.112903225806452</v>
      </c>
      <c r="AL54">
        <v>-29.289999999999996</v>
      </c>
      <c r="AM54">
        <v>-31.816129032258058</v>
      </c>
      <c r="AN54" s="33">
        <v>-32.948387096774191</v>
      </c>
      <c r="AO54">
        <v>-33</v>
      </c>
      <c r="AP54">
        <v>-34.593548387096774</v>
      </c>
      <c r="AQ54">
        <v>-19.553333333333335</v>
      </c>
      <c r="AR54">
        <v>-9.554838709677421</v>
      </c>
      <c r="AS54">
        <v>9.4666666666666668</v>
      </c>
      <c r="AT54">
        <v>6.3096774193548386</v>
      </c>
      <c r="AU54">
        <v>8.5806451612903221</v>
      </c>
      <c r="AV54">
        <v>1.2533333333333332</v>
      </c>
      <c r="AW54">
        <v>-6.8387096774193559</v>
      </c>
      <c r="AX54">
        <v>-29.11333333333333</v>
      </c>
      <c r="AY54">
        <v>-27.690322580645162</v>
      </c>
      <c r="AZ54" s="15">
        <f t="shared" si="3"/>
        <v>-13.973512544802867</v>
      </c>
      <c r="BA54" s="2">
        <f t="shared" si="4"/>
        <v>7.8881720430107531</v>
      </c>
      <c r="BB54" s="2">
        <f t="shared" si="5"/>
        <v>6.402580645161291</v>
      </c>
    </row>
    <row r="55" spans="1:54" x14ac:dyDescent="0.25">
      <c r="A55" s="2">
        <v>2019</v>
      </c>
      <c r="B55" s="2">
        <v>1.32</v>
      </c>
      <c r="C55" s="5">
        <v>1.3779999999999999</v>
      </c>
      <c r="D55" s="2">
        <v>1.32</v>
      </c>
      <c r="H55" s="2">
        <v>2019</v>
      </c>
      <c r="I55">
        <v>28.4</v>
      </c>
      <c r="J55">
        <v>52.500000000000007</v>
      </c>
      <c r="K55">
        <v>66.300000000000011</v>
      </c>
      <c r="L55">
        <v>41.699999999999996</v>
      </c>
      <c r="M55">
        <v>24.099999999999998</v>
      </c>
      <c r="N55">
        <v>19.099999999999998</v>
      </c>
      <c r="O55">
        <v>20.100000000000001</v>
      </c>
      <c r="P55" s="33">
        <v>7.6</v>
      </c>
      <c r="Q55">
        <v>16.8</v>
      </c>
      <c r="R55">
        <v>11.4</v>
      </c>
      <c r="S55">
        <v>17.299999999999997</v>
      </c>
      <c r="T55">
        <v>6.5</v>
      </c>
      <c r="U55">
        <v>28.900000000000002</v>
      </c>
      <c r="V55">
        <v>44.7</v>
      </c>
      <c r="W55">
        <v>22.400000000000002</v>
      </c>
      <c r="X55">
        <v>71.5</v>
      </c>
      <c r="Y55">
        <v>17.8</v>
      </c>
      <c r="Z55">
        <v>23.400000000000002</v>
      </c>
      <c r="AA55">
        <v>4.7</v>
      </c>
      <c r="AB55" s="37">
        <f t="shared" si="0"/>
        <v>273</v>
      </c>
      <c r="AC55" s="15">
        <f t="shared" si="1"/>
        <v>73.600000000000009</v>
      </c>
      <c r="AD55" s="15">
        <f t="shared" si="2"/>
        <v>174</v>
      </c>
      <c r="AF55" s="2">
        <v>2019</v>
      </c>
      <c r="AG55">
        <v>9.4666666666666668</v>
      </c>
      <c r="AH55">
        <v>6.3096774193548386</v>
      </c>
      <c r="AI55">
        <v>8.5806451612903221</v>
      </c>
      <c r="AJ55">
        <v>1.2533333333333332</v>
      </c>
      <c r="AK55">
        <v>-6.8387096774193559</v>
      </c>
      <c r="AL55">
        <v>-29.11333333333333</v>
      </c>
      <c r="AM55">
        <v>-27.690322580645162</v>
      </c>
      <c r="AN55" s="33">
        <v>-34.961290322580645</v>
      </c>
      <c r="AO55">
        <v>-29.250000000000004</v>
      </c>
      <c r="AP55">
        <v>-22.548387096774192</v>
      </c>
      <c r="AQ55">
        <v>-19.77</v>
      </c>
      <c r="AR55">
        <v>-10.290322580645164</v>
      </c>
      <c r="AS55">
        <v>7.2466666666666679</v>
      </c>
      <c r="AT55">
        <v>8.9741935483870989</v>
      </c>
      <c r="AU55">
        <v>10.277419354838708</v>
      </c>
      <c r="AV55">
        <v>1.2966666666666669</v>
      </c>
      <c r="AW55">
        <v>-10.80967741935484</v>
      </c>
      <c r="AX55">
        <v>-26.143333333333327</v>
      </c>
      <c r="AY55">
        <v>-35.445161290322581</v>
      </c>
      <c r="AZ55" s="15">
        <f t="shared" si="3"/>
        <v>-13.451935483870967</v>
      </c>
      <c r="BA55" s="2">
        <f t="shared" si="4"/>
        <v>8.1104301075268843</v>
      </c>
      <c r="BB55" s="2">
        <f t="shared" si="5"/>
        <v>6.9487365591397854</v>
      </c>
    </row>
    <row r="56" spans="1:54" x14ac:dyDescent="0.25">
      <c r="A56" s="2">
        <v>2020</v>
      </c>
      <c r="B56" s="2">
        <v>0.70899999999999996</v>
      </c>
      <c r="C56" s="5">
        <v>0.622</v>
      </c>
      <c r="D56" s="2">
        <v>0.70899999999999996</v>
      </c>
      <c r="H56" s="2">
        <v>2020</v>
      </c>
      <c r="I56">
        <v>28.900000000000002</v>
      </c>
      <c r="J56">
        <v>44.7</v>
      </c>
      <c r="K56">
        <v>22.400000000000002</v>
      </c>
      <c r="L56">
        <v>71.5</v>
      </c>
      <c r="M56">
        <v>17.8</v>
      </c>
      <c r="N56">
        <v>23.400000000000002</v>
      </c>
      <c r="O56">
        <v>4.7</v>
      </c>
      <c r="P56" s="33">
        <v>23.7</v>
      </c>
      <c r="Q56">
        <v>15.9</v>
      </c>
      <c r="R56">
        <v>13.9</v>
      </c>
      <c r="S56">
        <v>23.4</v>
      </c>
      <c r="T56">
        <v>29.200000000000003</v>
      </c>
      <c r="U56">
        <v>24.899999999999995</v>
      </c>
      <c r="V56">
        <v>74.199999999999989</v>
      </c>
      <c r="W56">
        <v>10.399999999999999</v>
      </c>
      <c r="X56">
        <v>28</v>
      </c>
      <c r="Y56">
        <v>32.399999999999991</v>
      </c>
      <c r="Z56">
        <v>34.000000000000007</v>
      </c>
      <c r="AA56">
        <v>22</v>
      </c>
      <c r="AB56" s="37">
        <f t="shared" si="0"/>
        <v>332</v>
      </c>
      <c r="AC56" s="15">
        <f t="shared" si="1"/>
        <v>99.09999999999998</v>
      </c>
      <c r="AD56" s="15">
        <f t="shared" si="2"/>
        <v>166.7</v>
      </c>
      <c r="AF56" s="2">
        <v>2020</v>
      </c>
      <c r="AG56">
        <v>7.2466666666666679</v>
      </c>
      <c r="AH56">
        <v>8.9741935483870989</v>
      </c>
      <c r="AI56">
        <v>10.277419354838708</v>
      </c>
      <c r="AJ56">
        <v>1.2966666666666669</v>
      </c>
      <c r="AK56">
        <v>-10.80967741935484</v>
      </c>
      <c r="AL56">
        <v>-26.143333333333327</v>
      </c>
      <c r="AM56">
        <v>-35.445161290322581</v>
      </c>
      <c r="AN56" s="33">
        <v>-31.190322580645166</v>
      </c>
      <c r="AO56">
        <v>-24.382758620689653</v>
      </c>
      <c r="AP56">
        <v>-26.661290322580648</v>
      </c>
      <c r="AQ56">
        <v>-11.806666666666663</v>
      </c>
      <c r="AR56">
        <v>-2.903225806451613</v>
      </c>
      <c r="AS56">
        <v>8.3733333333333348</v>
      </c>
      <c r="AT56">
        <v>8.8225806451612918</v>
      </c>
      <c r="AU56">
        <v>8.8967741935483851</v>
      </c>
      <c r="AV56">
        <v>4.37</v>
      </c>
      <c r="AW56">
        <v>-11.696774193548388</v>
      </c>
      <c r="AX56">
        <v>-16.046666666666667</v>
      </c>
      <c r="AY56">
        <v>-32.293548387096777</v>
      </c>
      <c r="AZ56" s="15">
        <f>AVERAGE(AN56:AY56)</f>
        <v>-10.543213756025212</v>
      </c>
      <c r="BA56" s="2">
        <f t="shared" si="4"/>
        <v>8.5979569892473133</v>
      </c>
      <c r="BB56" s="2">
        <f t="shared" si="5"/>
        <v>7.6156720430107532</v>
      </c>
    </row>
    <row r="57" spans="1:54" x14ac:dyDescent="0.25">
      <c r="A57" s="2">
        <v>2021</v>
      </c>
      <c r="B57" s="2">
        <v>0.93</v>
      </c>
      <c r="C57" s="5">
        <v>0.98299999999999998</v>
      </c>
      <c r="D57" s="2">
        <v>0.93</v>
      </c>
      <c r="H57" s="2">
        <v>2021</v>
      </c>
      <c r="I57">
        <v>24.899999999999995</v>
      </c>
      <c r="J57">
        <v>74.199999999999989</v>
      </c>
      <c r="K57">
        <v>10.399999999999999</v>
      </c>
      <c r="L57">
        <v>28</v>
      </c>
      <c r="M57">
        <v>32.399999999999991</v>
      </c>
      <c r="N57">
        <v>34.000000000000007</v>
      </c>
      <c r="O57">
        <v>22</v>
      </c>
      <c r="P57" s="33">
        <v>26.2</v>
      </c>
      <c r="Q57">
        <v>5.8</v>
      </c>
      <c r="R57">
        <v>7.1000000000000005</v>
      </c>
      <c r="S57">
        <v>14.300000000000002</v>
      </c>
      <c r="T57">
        <v>20.9</v>
      </c>
      <c r="U57">
        <v>43.199999999999996</v>
      </c>
      <c r="V57">
        <v>41.100000000000009</v>
      </c>
      <c r="W57">
        <v>47.300000000000004</v>
      </c>
      <c r="X57">
        <v>64.100000000000009</v>
      </c>
      <c r="Y57">
        <v>44.699999999999996</v>
      </c>
      <c r="Z57">
        <v>15.900000000000002</v>
      </c>
      <c r="AA57">
        <v>15.200000000000003</v>
      </c>
      <c r="AB57" s="37">
        <f t="shared" si="0"/>
        <v>345.8</v>
      </c>
      <c r="AC57" s="15">
        <f t="shared" si="1"/>
        <v>84.300000000000011</v>
      </c>
      <c r="AD57" s="15">
        <f t="shared" si="2"/>
        <v>216.60000000000002</v>
      </c>
      <c r="AF57" s="2">
        <v>2021</v>
      </c>
      <c r="AG57">
        <v>8.3733333333333348</v>
      </c>
      <c r="AH57">
        <v>8.8225806451612918</v>
      </c>
      <c r="AI57">
        <v>8.8967741935483851</v>
      </c>
      <c r="AJ57">
        <v>4.37</v>
      </c>
      <c r="AK57">
        <v>-11.696774193548388</v>
      </c>
      <c r="AL57">
        <v>-16.046666666666667</v>
      </c>
      <c r="AM57">
        <v>-32.293548387096777</v>
      </c>
      <c r="AN57" s="33">
        <v>-37.529032258064504</v>
      </c>
      <c r="AO57">
        <v>-38.214285714285715</v>
      </c>
      <c r="AP57">
        <v>-34.558064516129022</v>
      </c>
      <c r="AQ57">
        <v>-18.396666666666668</v>
      </c>
      <c r="AR57">
        <v>-3.6225806451612903</v>
      </c>
      <c r="AS57">
        <v>6.0333333333333323</v>
      </c>
      <c r="AT57">
        <v>9.5225806451612875</v>
      </c>
      <c r="AU57">
        <v>7.854838709677419</v>
      </c>
      <c r="AV57">
        <v>1.4966666666666657</v>
      </c>
      <c r="AW57">
        <v>-11.422580645161291</v>
      </c>
      <c r="AX57">
        <v>-25.046666666666663</v>
      </c>
      <c r="AY57">
        <v>-33.722580645161287</v>
      </c>
      <c r="AZ57" s="15">
        <f>AVERAGE(AN57:AY57)</f>
        <v>-14.800419866871477</v>
      </c>
      <c r="BA57" s="2">
        <f t="shared" si="4"/>
        <v>7.7779569892473095</v>
      </c>
      <c r="BB57" s="2">
        <f t="shared" si="5"/>
        <v>6.2268548387096763</v>
      </c>
    </row>
    <row r="58" spans="1:54" x14ac:dyDescent="0.25">
      <c r="C58" s="5"/>
      <c r="H58" s="15"/>
      <c r="P58" s="2">
        <f>AVERAGE(P2:P57)</f>
        <v>14.519642857142856</v>
      </c>
      <c r="Q58" s="2">
        <f t="shared" ref="Q58:AA58" si="6">AVERAGE(Q2:Q57)</f>
        <v>12.078571428571426</v>
      </c>
      <c r="R58" s="2">
        <f t="shared" si="6"/>
        <v>13.112500000000001</v>
      </c>
      <c r="S58" s="2">
        <f t="shared" si="6"/>
        <v>13.753571428571428</v>
      </c>
      <c r="T58" s="2">
        <f t="shared" si="6"/>
        <v>16.205357142857149</v>
      </c>
      <c r="U58" s="2">
        <f t="shared" si="6"/>
        <v>29.519642857142873</v>
      </c>
      <c r="V58" s="2">
        <f t="shared" si="6"/>
        <v>40.269642857142856</v>
      </c>
      <c r="W58" s="2">
        <f t="shared" si="6"/>
        <v>38.912500000000016</v>
      </c>
      <c r="X58" s="2">
        <f t="shared" si="6"/>
        <v>33.996428571428574</v>
      </c>
      <c r="Y58" s="2">
        <f t="shared" si="6"/>
        <v>28.06071428571429</v>
      </c>
      <c r="Z58" s="2">
        <f t="shared" si="6"/>
        <v>20.591071428571432</v>
      </c>
      <c r="AA58" s="2">
        <f t="shared" si="6"/>
        <v>17.982142857142858</v>
      </c>
      <c r="AB58" s="18">
        <f>AVERAGE(AB2:AB57)</f>
        <v>279.00178571428575</v>
      </c>
      <c r="AC58" s="18">
        <f>AVERAGE(AC2:AC57)</f>
        <v>69.789285714285711</v>
      </c>
      <c r="AD58" s="15">
        <f>AVERAGE(AD2:AD57)</f>
        <v>158.90357142857147</v>
      </c>
      <c r="AF58" s="2" t="s">
        <v>33</v>
      </c>
      <c r="AG58" s="2">
        <v>6.0333333333333323</v>
      </c>
      <c r="AH58" s="2">
        <v>9.5225806451612875</v>
      </c>
      <c r="AI58" s="2">
        <v>7.854838709677419</v>
      </c>
      <c r="AJ58" s="2">
        <v>1.4966666666666657</v>
      </c>
      <c r="AK58" s="2">
        <v>-11.422580645161291</v>
      </c>
      <c r="AL58" s="2">
        <v>-25.046666666666663</v>
      </c>
      <c r="AM58" s="4">
        <v>-33.722580645161287</v>
      </c>
      <c r="AN58" s="2">
        <f>AVERAGE(AN2:AN57)</f>
        <v>-36.095967741935475</v>
      </c>
      <c r="AO58" s="2">
        <f t="shared" ref="AO58:AY58" si="7">AVERAGE(AO2:AO57)</f>
        <v>-35.631916344123844</v>
      </c>
      <c r="AP58" s="2">
        <f t="shared" si="7"/>
        <v>-30.35529953917051</v>
      </c>
      <c r="AQ58" s="2">
        <f t="shared" si="7"/>
        <v>-21.682857142857141</v>
      </c>
      <c r="AR58" s="2">
        <f t="shared" si="7"/>
        <v>-9.8579493087557601</v>
      </c>
      <c r="AS58" s="2">
        <f t="shared" si="7"/>
        <v>3.0044642857142856</v>
      </c>
      <c r="AT58" s="2">
        <f t="shared" si="7"/>
        <v>8.7848502304147456</v>
      </c>
      <c r="AU58" s="2">
        <f t="shared" si="7"/>
        <v>5.9599654377880151</v>
      </c>
      <c r="AV58" s="2">
        <f t="shared" si="7"/>
        <v>-0.57029761904761911</v>
      </c>
      <c r="AW58" s="2">
        <f t="shared" si="7"/>
        <v>-14.918202764976964</v>
      </c>
      <c r="AX58" s="2">
        <f t="shared" si="7"/>
        <v>-28.440357142857131</v>
      </c>
      <c r="AY58" s="2">
        <f t="shared" si="7"/>
        <v>-33.147983870967749</v>
      </c>
      <c r="AZ58" s="2">
        <f>AVERAGE(AZ2:AZ57)</f>
        <v>-16.079295960064595</v>
      </c>
      <c r="BA58" s="2">
        <f>AVERAGE(BA2:BA57)</f>
        <v>5.8946572580645151</v>
      </c>
      <c r="BB58" s="2">
        <f>AVERAGE(BB2:BB57)</f>
        <v>4.294745583717356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4" t="s">
        <v>38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9.275230833187853E-2</v>
      </c>
      <c r="J62" s="2">
        <f t="shared" ref="J62:W62" si="8">CORREL($B$2:$B$57,J2:J57)</f>
        <v>-9.1556384863652168E-2</v>
      </c>
      <c r="K62" s="2">
        <f t="shared" si="8"/>
        <v>6.6094438030175215E-2</v>
      </c>
      <c r="L62" s="2">
        <f t="shared" si="8"/>
        <v>-0.3872082931600877</v>
      </c>
      <c r="M62" s="2">
        <f t="shared" si="8"/>
        <v>-9.5509763191410496E-2</v>
      </c>
      <c r="N62" s="2">
        <f t="shared" si="8"/>
        <v>7.1577457172128905E-2</v>
      </c>
      <c r="O62" s="2">
        <f t="shared" si="8"/>
        <v>5.0449310745081126E-2</v>
      </c>
      <c r="P62" s="2">
        <f t="shared" si="8"/>
        <v>4.7907536502486761E-3</v>
      </c>
      <c r="Q62" s="2">
        <f t="shared" si="8"/>
        <v>9.0872390143102208E-2</v>
      </c>
      <c r="R62" s="2">
        <f>CORREL($B$2:$B$57,R2:R57)</f>
        <v>-0.2905392819128339</v>
      </c>
      <c r="S62" s="2">
        <f>CORREL($B$2:$B$57,S2:S57)</f>
        <v>-1.5168854435161883E-2</v>
      </c>
      <c r="T62" s="2">
        <f t="shared" si="8"/>
        <v>-6.8916455708188745E-2</v>
      </c>
      <c r="U62" s="2">
        <f>CORREL($B$2:$B$57,U2:U57)</f>
        <v>-0.22225396237455861</v>
      </c>
      <c r="V62" s="2">
        <f t="shared" si="8"/>
        <v>-0.14133241118689807</v>
      </c>
      <c r="W62" s="2">
        <f t="shared" si="8"/>
        <v>-1.4882611961879212E-2</v>
      </c>
      <c r="X62" s="2">
        <f>CORREL($B$2:$B$57,X2:X57)</f>
        <v>0.20400531412806733</v>
      </c>
      <c r="Y62" s="2">
        <f>CORREL($B$2:$B$57,Y2:Y57)</f>
        <v>-0.28007568852112652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0.213374930872509</v>
      </c>
      <c r="J63" s="2">
        <f>CORREL($B$2:$B$57,AH2:AH57)</f>
        <v>-8.8675074507893914E-2</v>
      </c>
      <c r="K63" s="2">
        <f t="shared" ref="K63:Y63" si="9">CORREL($B$2:$B$57,AI2:AI57)</f>
        <v>0.24398289193035616</v>
      </c>
      <c r="L63" s="2">
        <f>CORREL($B$2:$B$57,AJ2:AJ57)</f>
        <v>0.25296698204155466</v>
      </c>
      <c r="M63" s="2">
        <f t="shared" si="9"/>
        <v>0.33531927597637173</v>
      </c>
      <c r="N63" s="2">
        <f t="shared" si="9"/>
        <v>0.14479980827608202</v>
      </c>
      <c r="O63" s="2">
        <f t="shared" si="9"/>
        <v>6.0618249453947469E-2</v>
      </c>
      <c r="P63" s="2">
        <f>CORREL($B$2:$B$57,AN2:AN57)</f>
        <v>-8.5873431921887108E-2</v>
      </c>
      <c r="Q63" s="2">
        <f>CORREL($B$2:$B$57,AO2:AO57)</f>
        <v>-0.21945831887696698</v>
      </c>
      <c r="R63" s="2">
        <f>CORREL($B$2:$B$57,AP2:AP57)</f>
        <v>-5.3137610899357035E-2</v>
      </c>
      <c r="S63" s="2">
        <f>CORREL($B$2:$B$57,AQ2:AQ57)</f>
        <v>-5.3983901281418424E-2</v>
      </c>
      <c r="T63" s="2">
        <f t="shared" si="9"/>
        <v>-9.7759352769128963E-2</v>
      </c>
      <c r="U63" s="2">
        <f t="shared" si="9"/>
        <v>0.39102356100279778</v>
      </c>
      <c r="V63" s="2">
        <f t="shared" si="9"/>
        <v>0.43818811939090063</v>
      </c>
      <c r="W63" s="2">
        <f t="shared" si="9"/>
        <v>4.5885417213753089E-2</v>
      </c>
      <c r="X63" s="2">
        <f t="shared" si="9"/>
        <v>0.10095755139623656</v>
      </c>
      <c r="Y63" s="2">
        <f t="shared" si="9"/>
        <v>0.22782259813537578</v>
      </c>
      <c r="Z63" s="2">
        <f>CORREL($B$2:$B$56,BA2:BA56)</f>
        <v>0.51107835565999082</v>
      </c>
      <c r="AA63" s="2">
        <f>CORREL($B$2:$B$56,BB2:BB56)</f>
        <v>0.36124522732567027</v>
      </c>
      <c r="AB63" s="18"/>
      <c r="AD63" s="15"/>
    </row>
    <row r="64" spans="1:54" x14ac:dyDescent="0.25">
      <c r="E64" s="38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AB69" s="18"/>
      <c r="AD69" s="15"/>
    </row>
    <row r="70" spans="5:30" x14ac:dyDescent="0.25">
      <c r="G70" s="2" t="s">
        <v>27</v>
      </c>
      <c r="H70" s="19">
        <f>MAX(I62:Y62)</f>
        <v>0.20400531412806733</v>
      </c>
      <c r="AB70" s="18"/>
      <c r="AD70" s="15"/>
    </row>
    <row r="71" spans="5:30" x14ac:dyDescent="0.25">
      <c r="G71" s="2" t="s">
        <v>28</v>
      </c>
      <c r="H71" s="20">
        <f>MIN(I62:Y62)</f>
        <v>-0.3872082931600877</v>
      </c>
      <c r="AB71" s="18"/>
      <c r="AD71" s="15"/>
    </row>
    <row r="72" spans="5:30" x14ac:dyDescent="0.25">
      <c r="G72" s="2" t="s">
        <v>23</v>
      </c>
      <c r="H72" s="19">
        <f>MAX(I63:Y63)</f>
        <v>0.43818811939090063</v>
      </c>
      <c r="AB72" s="18"/>
      <c r="AD72" s="15"/>
    </row>
    <row r="73" spans="5:30" x14ac:dyDescent="0.25">
      <c r="G73" s="2" t="s">
        <v>24</v>
      </c>
      <c r="H73" s="20">
        <f>MIN(I63:Y63)</f>
        <v>-0.21945831887696698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39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38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38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38"/>
    </row>
    <row r="188" spans="5:5" x14ac:dyDescent="0.25">
      <c r="E188" s="39"/>
    </row>
    <row r="212" spans="5:5" x14ac:dyDescent="0.25">
      <c r="E212" s="38"/>
    </row>
    <row r="227" spans="5:5" x14ac:dyDescent="0.25">
      <c r="E227" s="39"/>
    </row>
    <row r="262" spans="5:5" x14ac:dyDescent="0.25">
      <c r="E262" s="38"/>
    </row>
    <row r="273" spans="5:5" x14ac:dyDescent="0.25">
      <c r="E273" s="38"/>
    </row>
    <row r="312" spans="5:5" x14ac:dyDescent="0.25">
      <c r="E312" s="39"/>
    </row>
    <row r="362" spans="5:5" x14ac:dyDescent="0.25">
      <c r="E362" s="39"/>
    </row>
    <row r="365" spans="5:5" x14ac:dyDescent="0.25">
      <c r="E365" s="38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I62:Z62 Z63:AA63 Z66">
    <cfRule type="top10" dxfId="25" priority="8" bottom="1" rank="5"/>
    <cfRule type="top10" dxfId="24" priority="9" rank="5"/>
  </conditionalFormatting>
  <conditionalFormatting sqref="I63:AA63 Z66">
    <cfRule type="top10" dxfId="23" priority="10" bottom="1" rank="5"/>
    <cfRule type="top10" dxfId="22" priority="11" rank="5"/>
  </conditionalFormatting>
  <conditionalFormatting sqref="AB86:AB87 Z66 I62:Z63 AA63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F31" zoomScale="60" zoomScaleNormal="60" workbookViewId="0">
      <selection activeCell="K62" sqref="K62:Z62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" t="s">
        <v>0</v>
      </c>
      <c r="B1" s="1" t="s">
        <v>1</v>
      </c>
      <c r="C1" s="1" t="s">
        <v>39</v>
      </c>
      <c r="D1" s="1" t="s">
        <v>40</v>
      </c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37</v>
      </c>
      <c r="AB1" s="2" t="s">
        <v>36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36</v>
      </c>
      <c r="BA1" s="2" t="s">
        <v>38</v>
      </c>
    </row>
    <row r="2" spans="1:53" x14ac:dyDescent="0.25">
      <c r="A2" s="2">
        <v>1966</v>
      </c>
      <c r="B2" s="14">
        <v>1.383</v>
      </c>
      <c r="C2" s="14">
        <v>1.2210000000000001</v>
      </c>
      <c r="D2" s="14">
        <v>1.383</v>
      </c>
      <c r="E2" s="5"/>
      <c r="G2" s="2">
        <v>1966</v>
      </c>
      <c r="N2" s="4"/>
      <c r="O2" s="2">
        <v>23.099999999999994</v>
      </c>
      <c r="P2" s="2">
        <v>21.7</v>
      </c>
      <c r="Q2" s="2">
        <v>16.5</v>
      </c>
      <c r="R2" s="2">
        <v>11.199999999999998</v>
      </c>
      <c r="S2" s="2">
        <v>14.300000000000002</v>
      </c>
      <c r="T2" s="2">
        <v>61.6</v>
      </c>
      <c r="U2" s="2">
        <v>41.099999999999994</v>
      </c>
      <c r="V2" s="2">
        <v>25.700000000000003</v>
      </c>
      <c r="W2" s="2">
        <v>30.3</v>
      </c>
      <c r="X2" s="2">
        <v>29.5</v>
      </c>
      <c r="Y2" s="2">
        <v>54.800000000000011</v>
      </c>
      <c r="Z2" s="4">
        <v>27.099999999999998</v>
      </c>
      <c r="AA2" s="34">
        <f>SUM(O2:Z2)</f>
        <v>356.90000000000003</v>
      </c>
      <c r="AB2" s="1">
        <f>SUM(T2:U2)</f>
        <v>102.69999999999999</v>
      </c>
      <c r="AC2" s="1">
        <f>SUM(S2:W2)</f>
        <v>173</v>
      </c>
      <c r="AD2" s="1"/>
      <c r="AE2" s="2">
        <v>1966</v>
      </c>
      <c r="AL2" s="4"/>
      <c r="AM2" s="2">
        <v>-42.812903225806444</v>
      </c>
      <c r="AN2" s="2">
        <v>-42.8857142857143</v>
      </c>
      <c r="AO2" s="2">
        <v>-35.822580645161281</v>
      </c>
      <c r="AP2" s="2">
        <v>-26.023333333333337</v>
      </c>
      <c r="AQ2" s="2">
        <v>-9.2580645161290303</v>
      </c>
      <c r="AR2" s="2">
        <v>2.5900000000000007</v>
      </c>
      <c r="AS2" s="2">
        <v>4.8129032258064504</v>
      </c>
      <c r="AT2" s="2">
        <v>2.6935483870967731</v>
      </c>
      <c r="AU2" s="2">
        <v>-1.87</v>
      </c>
      <c r="AV2" s="2">
        <v>-17.329032258064515</v>
      </c>
      <c r="AW2" s="2">
        <v>-26.86333333333333</v>
      </c>
      <c r="AX2" s="4">
        <v>-32.303225806451614</v>
      </c>
      <c r="AY2" s="1">
        <f>AVERAGE(AM2:AX2)</f>
        <v>-18.755977982590888</v>
      </c>
      <c r="AZ2" s="2">
        <f>AVERAGE(AR2:AS2)</f>
        <v>3.7014516129032256</v>
      </c>
      <c r="BA2" s="2">
        <f>AVERAGE(AR2:AU2)</f>
        <v>2.0566129032258056</v>
      </c>
    </row>
    <row r="3" spans="1:53" x14ac:dyDescent="0.25">
      <c r="A3" s="2">
        <v>1967</v>
      </c>
      <c r="B3" s="14">
        <v>1.397</v>
      </c>
      <c r="C3" s="14">
        <v>1.202</v>
      </c>
      <c r="D3" s="14">
        <v>1.397</v>
      </c>
      <c r="E3" s="5"/>
      <c r="G3" s="2">
        <v>1967</v>
      </c>
      <c r="H3" s="2">
        <v>61.6</v>
      </c>
      <c r="I3" s="2">
        <v>41.099999999999994</v>
      </c>
      <c r="J3" s="2">
        <v>25.700000000000003</v>
      </c>
      <c r="K3" s="2">
        <v>30.3</v>
      </c>
      <c r="L3" s="2">
        <v>29.5</v>
      </c>
      <c r="M3" s="2">
        <v>54.800000000000011</v>
      </c>
      <c r="N3" s="4">
        <v>27.099999999999998</v>
      </c>
      <c r="O3" s="2">
        <v>13.7</v>
      </c>
      <c r="P3" s="2">
        <v>8.8999999999999986</v>
      </c>
      <c r="Q3" s="2">
        <v>22.200000000000003</v>
      </c>
      <c r="R3" s="2">
        <v>8.1000000000000014</v>
      </c>
      <c r="S3" s="2">
        <v>24.899999999999995</v>
      </c>
      <c r="T3" s="2">
        <v>10.700000000000001</v>
      </c>
      <c r="U3" s="2">
        <v>54.099999999999994</v>
      </c>
      <c r="V3" s="2">
        <v>15.799999999999999</v>
      </c>
      <c r="W3" s="2">
        <v>46.100000000000009</v>
      </c>
      <c r="X3" s="2">
        <v>45.100000000000009</v>
      </c>
      <c r="Y3" s="2">
        <v>14.600000000000001</v>
      </c>
      <c r="Z3" s="4">
        <v>9.1000000000000014</v>
      </c>
      <c r="AA3" s="34">
        <f t="shared" ref="AA3:AA57" si="0">SUM(O3:Z3)</f>
        <v>273.30000000000007</v>
      </c>
      <c r="AB3" s="1">
        <f t="shared" ref="AB3:AB57" si="1">SUM(T3:U3)</f>
        <v>64.8</v>
      </c>
      <c r="AC3" s="1">
        <f t="shared" ref="AC3:AC57" si="2">SUM(S3:W3)</f>
        <v>151.6</v>
      </c>
      <c r="AD3" s="1"/>
      <c r="AE3" s="2">
        <v>1967</v>
      </c>
      <c r="AF3" s="2">
        <v>2.5900000000000007</v>
      </c>
      <c r="AG3" s="2">
        <v>4.8129032258064504</v>
      </c>
      <c r="AH3" s="2">
        <v>2.6935483870967731</v>
      </c>
      <c r="AI3" s="2">
        <v>-1.87</v>
      </c>
      <c r="AJ3" s="2">
        <v>-17.329032258064515</v>
      </c>
      <c r="AK3" s="2">
        <v>-26.86333333333333</v>
      </c>
      <c r="AL3" s="4">
        <v>-32.303225806451614</v>
      </c>
      <c r="AM3" s="2">
        <v>-44.664516129032251</v>
      </c>
      <c r="AN3" s="2">
        <v>-40.274999999999999</v>
      </c>
      <c r="AO3" s="2">
        <v>-32.158064516129038</v>
      </c>
      <c r="AP3" s="2">
        <v>-25.333333333333332</v>
      </c>
      <c r="AQ3" s="2">
        <v>-6.5935483870967753</v>
      </c>
      <c r="AR3" s="2">
        <v>2.42</v>
      </c>
      <c r="AS3" s="2">
        <v>4.2354838709677427</v>
      </c>
      <c r="AT3" s="2">
        <v>1.8129032258064517</v>
      </c>
      <c r="AU3" s="2">
        <v>-0.72000000000000008</v>
      </c>
      <c r="AV3" s="2">
        <v>-12.487096774193549</v>
      </c>
      <c r="AW3" s="2">
        <v>-28.470000000000006</v>
      </c>
      <c r="AX3" s="4">
        <v>-38.712903225806457</v>
      </c>
      <c r="AY3" s="1">
        <f t="shared" ref="AY3:AY56" si="3">AVERAGE(AM3:AX3)</f>
        <v>-18.412172939068103</v>
      </c>
      <c r="AZ3" s="2">
        <f t="shared" ref="AZ3:AZ57" si="4">AVERAGE(AR3:AS3)</f>
        <v>3.3277419354838713</v>
      </c>
      <c r="BA3" s="2">
        <f t="shared" ref="BA3:BA57" si="5">AVERAGE(AR3:AU3)</f>
        <v>1.9370967741935485</v>
      </c>
    </row>
    <row r="4" spans="1:53" x14ac:dyDescent="0.25">
      <c r="A4" s="2">
        <v>1968</v>
      </c>
      <c r="B4" s="14">
        <v>1.3320000000000001</v>
      </c>
      <c r="C4" s="14">
        <v>1.085</v>
      </c>
      <c r="D4" s="14">
        <v>1.3320000000000001</v>
      </c>
      <c r="E4" s="5"/>
      <c r="G4" s="2">
        <v>1968</v>
      </c>
      <c r="H4" s="2">
        <v>10.700000000000001</v>
      </c>
      <c r="I4" s="2">
        <v>54.099999999999994</v>
      </c>
      <c r="J4" s="2">
        <v>15.799999999999999</v>
      </c>
      <c r="K4" s="2">
        <v>46.100000000000009</v>
      </c>
      <c r="L4" s="2">
        <v>45.100000000000009</v>
      </c>
      <c r="M4" s="2">
        <v>14.600000000000001</v>
      </c>
      <c r="N4" s="4">
        <v>9.1000000000000014</v>
      </c>
      <c r="O4" s="2">
        <v>28.000000000000004</v>
      </c>
      <c r="P4" s="2">
        <v>20.6</v>
      </c>
      <c r="Q4" s="2">
        <v>10.3</v>
      </c>
      <c r="R4" s="2">
        <v>8.8000000000000007</v>
      </c>
      <c r="S4" s="2">
        <v>20.900000000000002</v>
      </c>
      <c r="T4" s="2">
        <v>15.7</v>
      </c>
      <c r="U4" s="2">
        <v>59.999999999999986</v>
      </c>
      <c r="V4" s="2">
        <v>24.3</v>
      </c>
      <c r="W4" s="2">
        <v>13.799999999999999</v>
      </c>
      <c r="X4" s="2">
        <v>36.199999999999996</v>
      </c>
      <c r="Y4" s="2">
        <v>12.499999999999996</v>
      </c>
      <c r="Z4" s="4">
        <v>12.7</v>
      </c>
      <c r="AA4" s="34">
        <f t="shared" si="0"/>
        <v>263.8</v>
      </c>
      <c r="AB4" s="1">
        <f t="shared" si="1"/>
        <v>75.699999999999989</v>
      </c>
      <c r="AC4" s="1">
        <f t="shared" si="2"/>
        <v>134.69999999999999</v>
      </c>
      <c r="AD4" s="1"/>
      <c r="AE4" s="2">
        <v>1968</v>
      </c>
      <c r="AF4" s="2">
        <v>2.42</v>
      </c>
      <c r="AG4" s="2">
        <v>4.2354838709677427</v>
      </c>
      <c r="AH4" s="2">
        <v>1.8129032258064517</v>
      </c>
      <c r="AI4" s="2">
        <v>-0.72000000000000008</v>
      </c>
      <c r="AJ4" s="2">
        <v>-12.487096774193549</v>
      </c>
      <c r="AK4" s="2">
        <v>-28.470000000000006</v>
      </c>
      <c r="AL4" s="4">
        <v>-38.712903225806457</v>
      </c>
      <c r="AM4" s="2">
        <v>-36.380645161290325</v>
      </c>
      <c r="AN4" s="2">
        <v>-32.599999999999994</v>
      </c>
      <c r="AO4" s="2">
        <v>-29.619354838709672</v>
      </c>
      <c r="AP4" s="2">
        <v>-22.293333333333337</v>
      </c>
      <c r="AQ4" s="2">
        <v>-9.3258064516129</v>
      </c>
      <c r="AR4" s="2">
        <v>3.2233333333333336</v>
      </c>
      <c r="AS4" s="2">
        <v>6.2870967741935484</v>
      </c>
      <c r="AT4" s="2">
        <v>5.2903225806451593</v>
      </c>
      <c r="AU4" s="2">
        <v>-0.31333333333333324</v>
      </c>
      <c r="AV4" s="2">
        <v>-16.612903225806452</v>
      </c>
      <c r="AW4" s="2">
        <v>-31.88999999999999</v>
      </c>
      <c r="AX4" s="4">
        <v>-40.187096774193549</v>
      </c>
      <c r="AY4" s="1">
        <f t="shared" si="3"/>
        <v>-17.035143369175625</v>
      </c>
      <c r="AZ4" s="2">
        <f t="shared" si="4"/>
        <v>4.7552150537634414</v>
      </c>
      <c r="BA4" s="2">
        <f t="shared" si="5"/>
        <v>3.6218548387096776</v>
      </c>
    </row>
    <row r="5" spans="1:53" x14ac:dyDescent="0.25">
      <c r="A5" s="2">
        <v>1969</v>
      </c>
      <c r="B5" s="14">
        <v>1.43</v>
      </c>
      <c r="C5" s="14">
        <v>1.198</v>
      </c>
      <c r="D5" s="14">
        <v>1.43</v>
      </c>
      <c r="E5" s="5"/>
      <c r="G5" s="2">
        <v>1969</v>
      </c>
      <c r="H5" s="2">
        <v>15.7</v>
      </c>
      <c r="I5" s="2">
        <v>59.999999999999986</v>
      </c>
      <c r="J5" s="2">
        <v>24.3</v>
      </c>
      <c r="K5" s="2">
        <v>13.799999999999999</v>
      </c>
      <c r="L5" s="2">
        <v>36.199999999999996</v>
      </c>
      <c r="M5" s="2">
        <v>12.499999999999996</v>
      </c>
      <c r="N5" s="4">
        <v>12.7</v>
      </c>
      <c r="O5" s="2">
        <v>25.499999999999996</v>
      </c>
      <c r="P5" s="2">
        <v>15.400000000000004</v>
      </c>
      <c r="Q5" s="2">
        <v>0.60000000000000009</v>
      </c>
      <c r="R5" s="2">
        <v>14.399999999999999</v>
      </c>
      <c r="S5" s="2">
        <v>6.7000000000000011</v>
      </c>
      <c r="T5" s="2">
        <v>2.8</v>
      </c>
      <c r="U5" s="2">
        <v>17.100000000000001</v>
      </c>
      <c r="V5" s="2">
        <v>38.1</v>
      </c>
      <c r="W5" s="2">
        <v>19.800000000000004</v>
      </c>
      <c r="X5" s="2">
        <v>23</v>
      </c>
      <c r="Y5" s="2">
        <v>6.2</v>
      </c>
      <c r="Z5" s="4">
        <v>15.6</v>
      </c>
      <c r="AA5" s="34">
        <f t="shared" si="0"/>
        <v>185.2</v>
      </c>
      <c r="AB5" s="1">
        <f t="shared" si="1"/>
        <v>19.900000000000002</v>
      </c>
      <c r="AC5" s="1">
        <f t="shared" si="2"/>
        <v>84.5</v>
      </c>
      <c r="AD5" s="1"/>
      <c r="AE5" s="2">
        <v>1969</v>
      </c>
      <c r="AF5" s="2">
        <v>3.2233333333333336</v>
      </c>
      <c r="AG5" s="2">
        <v>6.2870967741935484</v>
      </c>
      <c r="AH5" s="2">
        <v>5.2903225806451593</v>
      </c>
      <c r="AI5" s="2">
        <v>-0.31333333333333324</v>
      </c>
      <c r="AJ5" s="2">
        <v>-16.612903225806452</v>
      </c>
      <c r="AK5" s="2">
        <v>-31.88999999999999</v>
      </c>
      <c r="AL5" s="4">
        <v>-40.187096774193549</v>
      </c>
      <c r="AM5" s="2">
        <v>-33.616129032258058</v>
      </c>
      <c r="AN5" s="2">
        <v>-39.960714285714289</v>
      </c>
      <c r="AO5" s="2">
        <v>-36.612903225806456</v>
      </c>
      <c r="AP5" s="2">
        <v>-23.883333333333333</v>
      </c>
      <c r="AQ5" s="2">
        <v>-8.2451612903225815</v>
      </c>
      <c r="AR5" s="2">
        <v>4.7900000000000009</v>
      </c>
      <c r="AS5" s="2">
        <v>6.209677419354839</v>
      </c>
      <c r="AT5" s="2">
        <v>5.4064516129032256</v>
      </c>
      <c r="AU5" s="2">
        <v>-1.1066666666666665</v>
      </c>
      <c r="AV5" s="2">
        <v>-16.980645161290322</v>
      </c>
      <c r="AW5" s="2">
        <v>-33.263333333333343</v>
      </c>
      <c r="AX5" s="4">
        <v>-34.722580645161287</v>
      </c>
      <c r="AY5" s="1">
        <f t="shared" si="3"/>
        <v>-17.665444828469024</v>
      </c>
      <c r="AZ5" s="2">
        <f t="shared" si="4"/>
        <v>5.4998387096774195</v>
      </c>
      <c r="BA5" s="2">
        <f t="shared" si="5"/>
        <v>3.8248655913978498</v>
      </c>
    </row>
    <row r="6" spans="1:53" x14ac:dyDescent="0.25">
      <c r="A6" s="2">
        <v>1970</v>
      </c>
      <c r="B6" s="14">
        <v>1.3779999999999999</v>
      </c>
      <c r="C6" s="14">
        <v>1.125</v>
      </c>
      <c r="D6" s="14">
        <v>1.3779999999999999</v>
      </c>
      <c r="E6" s="5"/>
      <c r="G6" s="2">
        <v>1970</v>
      </c>
      <c r="H6" s="2">
        <v>2.8</v>
      </c>
      <c r="I6" s="2">
        <v>17.100000000000001</v>
      </c>
      <c r="J6" s="2">
        <v>38.1</v>
      </c>
      <c r="K6" s="2">
        <v>19.800000000000004</v>
      </c>
      <c r="L6" s="2">
        <v>23</v>
      </c>
      <c r="M6" s="2">
        <v>6.2</v>
      </c>
      <c r="N6" s="4">
        <v>15.6</v>
      </c>
      <c r="O6" s="2">
        <v>11.4</v>
      </c>
      <c r="P6" s="2">
        <v>10.199999999999999</v>
      </c>
      <c r="Q6" s="2">
        <v>7.3000000000000007</v>
      </c>
      <c r="R6" s="2">
        <v>12.8</v>
      </c>
      <c r="S6" s="2">
        <v>14.099999999999998</v>
      </c>
      <c r="T6" s="2">
        <v>36.000000000000007</v>
      </c>
      <c r="U6" s="2">
        <v>26.2</v>
      </c>
      <c r="V6" s="2">
        <v>40.999999999999993</v>
      </c>
      <c r="W6" s="2">
        <v>19.8</v>
      </c>
      <c r="X6" s="2">
        <v>10.900000000000002</v>
      </c>
      <c r="Y6" s="2">
        <v>20.100000000000001</v>
      </c>
      <c r="Z6" s="4">
        <v>10.800000000000002</v>
      </c>
      <c r="AA6" s="34">
        <f t="shared" si="0"/>
        <v>220.60000000000002</v>
      </c>
      <c r="AB6" s="1">
        <f t="shared" si="1"/>
        <v>62.2</v>
      </c>
      <c r="AC6" s="1">
        <f t="shared" si="2"/>
        <v>137.10000000000002</v>
      </c>
      <c r="AD6" s="1"/>
      <c r="AE6" s="2">
        <v>1970</v>
      </c>
      <c r="AF6" s="2">
        <v>4.7900000000000009</v>
      </c>
      <c r="AG6" s="2">
        <v>6.209677419354839</v>
      </c>
      <c r="AH6" s="2">
        <v>5.4064516129032256</v>
      </c>
      <c r="AI6" s="2">
        <v>-1.1066666666666665</v>
      </c>
      <c r="AJ6" s="2">
        <v>-16.980645161290322</v>
      </c>
      <c r="AK6" s="2">
        <v>-33.263333333333343</v>
      </c>
      <c r="AL6" s="4">
        <v>-34.722580645161287</v>
      </c>
      <c r="AM6" s="2">
        <v>-34.196774193548386</v>
      </c>
      <c r="AN6" s="2">
        <v>-36.553571428571431</v>
      </c>
      <c r="AO6" s="2">
        <v>-34.1967741935484</v>
      </c>
      <c r="AP6" s="2">
        <v>-25.693333333333332</v>
      </c>
      <c r="AQ6" s="2">
        <v>-8.8064516129032242</v>
      </c>
      <c r="AR6" s="2">
        <v>3.6500000000000004</v>
      </c>
      <c r="AS6" s="2">
        <v>5.4387096774193555</v>
      </c>
      <c r="AT6" s="2">
        <v>2.7580645161290325</v>
      </c>
      <c r="AU6" s="2">
        <v>-0.50333333333333341</v>
      </c>
      <c r="AV6" s="2">
        <v>-15.838709677419358</v>
      </c>
      <c r="AW6" s="2">
        <v>-31.936666666666667</v>
      </c>
      <c r="AX6" s="4">
        <v>-33.835483870967735</v>
      </c>
      <c r="AY6" s="1">
        <f t="shared" si="3"/>
        <v>-17.476193676395294</v>
      </c>
      <c r="AZ6" s="2">
        <f t="shared" si="4"/>
        <v>4.5443548387096779</v>
      </c>
      <c r="BA6" s="2">
        <f t="shared" si="5"/>
        <v>2.8358602150537635</v>
      </c>
    </row>
    <row r="7" spans="1:53" x14ac:dyDescent="0.25">
      <c r="A7" s="2">
        <v>1971</v>
      </c>
      <c r="B7" s="14">
        <v>1.4430000000000001</v>
      </c>
      <c r="C7" s="14">
        <v>1.2370000000000001</v>
      </c>
      <c r="D7" s="14">
        <v>1.4430000000000001</v>
      </c>
      <c r="E7" s="5"/>
      <c r="G7" s="2">
        <v>1971</v>
      </c>
      <c r="H7" s="2">
        <v>36.000000000000007</v>
      </c>
      <c r="I7" s="2">
        <v>26.2</v>
      </c>
      <c r="J7" s="2">
        <v>40.999999999999993</v>
      </c>
      <c r="K7" s="2">
        <v>19.8</v>
      </c>
      <c r="L7" s="2">
        <v>10.900000000000002</v>
      </c>
      <c r="M7" s="2">
        <v>20.100000000000001</v>
      </c>
      <c r="N7" s="4">
        <v>10.800000000000002</v>
      </c>
      <c r="O7" s="2">
        <v>8.5</v>
      </c>
      <c r="P7" s="2">
        <v>15.500000000000002</v>
      </c>
      <c r="Q7" s="2">
        <v>21.8</v>
      </c>
      <c r="R7" s="2">
        <v>7.1</v>
      </c>
      <c r="S7" s="2">
        <v>13.3</v>
      </c>
      <c r="T7" s="2">
        <v>55.2</v>
      </c>
      <c r="U7" s="2">
        <v>26</v>
      </c>
      <c r="V7" s="2">
        <v>2.3000000000000003</v>
      </c>
      <c r="W7" s="2">
        <v>20</v>
      </c>
      <c r="X7" s="2">
        <v>15.4</v>
      </c>
      <c r="Y7" s="2">
        <v>17.7</v>
      </c>
      <c r="Z7" s="4">
        <v>16.3</v>
      </c>
      <c r="AA7" s="34">
        <f t="shared" si="0"/>
        <v>219.10000000000002</v>
      </c>
      <c r="AB7" s="1">
        <f t="shared" si="1"/>
        <v>81.2</v>
      </c>
      <c r="AC7" s="1">
        <f t="shared" si="2"/>
        <v>116.8</v>
      </c>
      <c r="AD7" s="1"/>
      <c r="AE7" s="2">
        <v>1971</v>
      </c>
      <c r="AF7" s="2">
        <v>3.6500000000000004</v>
      </c>
      <c r="AG7" s="2">
        <v>5.4387096774193555</v>
      </c>
      <c r="AH7" s="2">
        <v>2.7580645161290325</v>
      </c>
      <c r="AI7" s="2">
        <v>-0.50333333333333341</v>
      </c>
      <c r="AJ7" s="2">
        <v>-15.838709677419358</v>
      </c>
      <c r="AK7" s="2">
        <v>-31.936666666666667</v>
      </c>
      <c r="AL7" s="4">
        <v>-33.835483870967735</v>
      </c>
      <c r="AM7" s="2">
        <v>-41.890322580645154</v>
      </c>
      <c r="AN7" s="2">
        <v>-34.814285714285703</v>
      </c>
      <c r="AO7" s="2">
        <v>-32.735483870967748</v>
      </c>
      <c r="AP7" s="2">
        <v>-24.103333333333339</v>
      </c>
      <c r="AQ7" s="2">
        <v>-6.0548387096774183</v>
      </c>
      <c r="AR7" s="2">
        <v>2.92</v>
      </c>
      <c r="AS7" s="2">
        <v>7.0935483870967735</v>
      </c>
      <c r="AT7" s="2">
        <v>5.709677419354839</v>
      </c>
      <c r="AU7" s="2">
        <v>0.35666666666666674</v>
      </c>
      <c r="AV7" s="2">
        <v>-14.861290322580645</v>
      </c>
      <c r="AW7" s="2">
        <v>-30.346666666666668</v>
      </c>
      <c r="AX7" s="4">
        <v>-36.151612903225811</v>
      </c>
      <c r="AY7" s="1">
        <f t="shared" si="3"/>
        <v>-17.073161802355354</v>
      </c>
      <c r="AZ7" s="2">
        <f t="shared" si="4"/>
        <v>5.0067741935483863</v>
      </c>
      <c r="BA7" s="2">
        <f t="shared" si="5"/>
        <v>4.0199731182795695</v>
      </c>
    </row>
    <row r="8" spans="1:53" x14ac:dyDescent="0.25">
      <c r="A8" s="2">
        <v>1972</v>
      </c>
      <c r="B8" s="14">
        <v>0.80100000000000005</v>
      </c>
      <c r="C8" s="14">
        <v>0.52</v>
      </c>
      <c r="D8" s="14">
        <v>0.80100000000000005</v>
      </c>
      <c r="E8" s="5"/>
      <c r="G8" s="2">
        <v>1972</v>
      </c>
      <c r="H8" s="2">
        <v>55.2</v>
      </c>
      <c r="I8" s="2">
        <v>26</v>
      </c>
      <c r="J8" s="2">
        <v>2.3000000000000003</v>
      </c>
      <c r="K8" s="2">
        <v>20</v>
      </c>
      <c r="L8" s="2">
        <v>15.4</v>
      </c>
      <c r="M8" s="2">
        <v>17.7</v>
      </c>
      <c r="N8" s="4">
        <v>16.3</v>
      </c>
      <c r="O8" s="2">
        <v>12.5</v>
      </c>
      <c r="P8" s="2">
        <v>15.600000000000001</v>
      </c>
      <c r="Q8" s="2">
        <v>9.9999999999999982</v>
      </c>
      <c r="R8" s="2">
        <v>10.5</v>
      </c>
      <c r="S8" s="2">
        <v>9.4999999999999982</v>
      </c>
      <c r="T8" s="2">
        <v>14.6</v>
      </c>
      <c r="U8" s="2">
        <v>43.4</v>
      </c>
      <c r="V8" s="2">
        <v>53.7</v>
      </c>
      <c r="W8" s="2">
        <v>22.7</v>
      </c>
      <c r="X8" s="2">
        <v>40.9</v>
      </c>
      <c r="Y8" s="2">
        <v>20.699999999999996</v>
      </c>
      <c r="Z8" s="4">
        <v>22.2</v>
      </c>
      <c r="AA8" s="34">
        <f t="shared" si="0"/>
        <v>276.3</v>
      </c>
      <c r="AB8" s="1">
        <f t="shared" si="1"/>
        <v>58</v>
      </c>
      <c r="AC8" s="1">
        <f t="shared" si="2"/>
        <v>143.9</v>
      </c>
      <c r="AD8" s="1"/>
      <c r="AE8" s="2">
        <v>1972</v>
      </c>
      <c r="AF8" s="2">
        <v>2.92</v>
      </c>
      <c r="AG8" s="2">
        <v>7.0935483870967735</v>
      </c>
      <c r="AH8" s="2">
        <v>5.709677419354839</v>
      </c>
      <c r="AI8" s="2">
        <v>0.35666666666666674</v>
      </c>
      <c r="AJ8" s="2">
        <v>-14.861290322580645</v>
      </c>
      <c r="AK8" s="2">
        <v>-30.346666666666668</v>
      </c>
      <c r="AL8" s="4">
        <v>-36.151612903225811</v>
      </c>
      <c r="AM8" s="2">
        <v>-42.235483870967734</v>
      </c>
      <c r="AN8" s="2">
        <v>-36.57586206896552</v>
      </c>
      <c r="AO8" s="2">
        <v>-31.07741935483871</v>
      </c>
      <c r="AP8" s="2">
        <v>-20.420000000000002</v>
      </c>
      <c r="AQ8" s="2">
        <v>-5.0677419354838698</v>
      </c>
      <c r="AR8" s="2">
        <v>-0.61333333333333329</v>
      </c>
      <c r="AS8" s="2">
        <v>5.2129032258064525</v>
      </c>
      <c r="AT8" s="2">
        <v>2.17741935483871</v>
      </c>
      <c r="AU8" s="2">
        <v>-2.8433333333333333</v>
      </c>
      <c r="AV8" s="2">
        <v>-13.72258064516129</v>
      </c>
      <c r="AW8" s="2">
        <v>-33.593333333333341</v>
      </c>
      <c r="AX8" s="4">
        <v>-36.08064516129032</v>
      </c>
      <c r="AY8" s="1">
        <f t="shared" si="3"/>
        <v>-17.903284204671859</v>
      </c>
      <c r="AZ8" s="2">
        <f t="shared" si="4"/>
        <v>2.2997849462365596</v>
      </c>
      <c r="BA8" s="2">
        <f t="shared" si="5"/>
        <v>0.98341397849462397</v>
      </c>
    </row>
    <row r="9" spans="1:53" x14ac:dyDescent="0.25">
      <c r="A9" s="2">
        <v>1973</v>
      </c>
      <c r="B9" s="14">
        <v>1.4690000000000001</v>
      </c>
      <c r="C9" s="14">
        <v>1.361</v>
      </c>
      <c r="D9" s="14">
        <v>1.4690000000000001</v>
      </c>
      <c r="E9" s="5"/>
      <c r="G9" s="2">
        <v>1973</v>
      </c>
      <c r="H9" s="2">
        <v>14.6</v>
      </c>
      <c r="I9" s="2">
        <v>43.4</v>
      </c>
      <c r="J9" s="2">
        <v>53.7</v>
      </c>
      <c r="K9" s="2">
        <v>22.7</v>
      </c>
      <c r="L9" s="2">
        <v>40.9</v>
      </c>
      <c r="M9" s="2">
        <v>20.699999999999996</v>
      </c>
      <c r="N9" s="4">
        <v>22.2</v>
      </c>
      <c r="O9" s="2">
        <v>33.099999999999994</v>
      </c>
      <c r="P9" s="2">
        <v>15.299999999999999</v>
      </c>
      <c r="Q9" s="2">
        <v>4.6000000000000005</v>
      </c>
      <c r="R9" s="2">
        <v>19.399999999999995</v>
      </c>
      <c r="S9" s="2">
        <v>18.2</v>
      </c>
      <c r="T9" s="2">
        <v>46</v>
      </c>
      <c r="U9" s="2">
        <v>44.099999999999987</v>
      </c>
      <c r="V9" s="2">
        <v>56.099999999999994</v>
      </c>
      <c r="W9" s="2">
        <v>38.800000000000004</v>
      </c>
      <c r="X9" s="2">
        <v>37.999999999999993</v>
      </c>
      <c r="Y9" s="2">
        <v>25.899999999999995</v>
      </c>
      <c r="Z9" s="4">
        <v>17.399999999999999</v>
      </c>
      <c r="AA9" s="34">
        <f t="shared" si="0"/>
        <v>356.89999999999992</v>
      </c>
      <c r="AB9" s="1">
        <f t="shared" si="1"/>
        <v>90.1</v>
      </c>
      <c r="AC9" s="1">
        <f t="shared" si="2"/>
        <v>203.2</v>
      </c>
      <c r="AD9" s="1"/>
      <c r="AE9" s="2">
        <v>1973</v>
      </c>
      <c r="AF9" s="2">
        <v>-0.61333333333333329</v>
      </c>
      <c r="AG9" s="2">
        <v>5.2129032258064525</v>
      </c>
      <c r="AH9" s="2">
        <v>2.17741935483871</v>
      </c>
      <c r="AI9" s="2">
        <v>-2.8433333333333333</v>
      </c>
      <c r="AJ9" s="2">
        <v>-13.72258064516129</v>
      </c>
      <c r="AK9" s="2">
        <v>-33.593333333333341</v>
      </c>
      <c r="AL9" s="4">
        <v>-36.08064516129032</v>
      </c>
      <c r="AM9" s="2">
        <v>-39.706451612903223</v>
      </c>
      <c r="AN9" s="2">
        <v>-37.49285714285714</v>
      </c>
      <c r="AO9" s="2">
        <v>-33.612903225806456</v>
      </c>
      <c r="AP9" s="2">
        <v>-23.233333333333341</v>
      </c>
      <c r="AQ9" s="2">
        <v>-9.2806451612903178</v>
      </c>
      <c r="AR9" s="2">
        <v>4.3133333333333326</v>
      </c>
      <c r="AS9" s="2">
        <v>6.7354838709677436</v>
      </c>
      <c r="AT9" s="2">
        <v>1.9451612903225806</v>
      </c>
      <c r="AU9" s="2">
        <v>-2.4266666666666672</v>
      </c>
      <c r="AV9" s="2">
        <v>-17.332258064516129</v>
      </c>
      <c r="AW9" s="2">
        <v>-30.496666666666659</v>
      </c>
      <c r="AX9" s="4">
        <v>-35.970967741935489</v>
      </c>
      <c r="AY9" s="1">
        <f t="shared" si="3"/>
        <v>-18.04656426011265</v>
      </c>
      <c r="AZ9" s="2">
        <f t="shared" si="4"/>
        <v>5.5244086021505385</v>
      </c>
      <c r="BA9" s="2">
        <f t="shared" si="5"/>
        <v>2.6418279569892476</v>
      </c>
    </row>
    <row r="10" spans="1:53" x14ac:dyDescent="0.25">
      <c r="A10" s="2">
        <v>1974</v>
      </c>
      <c r="B10" s="14">
        <v>2.02</v>
      </c>
      <c r="C10" s="14">
        <v>1.7649999999999999</v>
      </c>
      <c r="D10" s="14">
        <v>2.02</v>
      </c>
      <c r="E10" s="5"/>
      <c r="G10" s="2">
        <v>1974</v>
      </c>
      <c r="H10" s="2">
        <v>46</v>
      </c>
      <c r="I10" s="2">
        <v>44.099999999999987</v>
      </c>
      <c r="J10" s="2">
        <v>56.099999999999994</v>
      </c>
      <c r="K10" s="2">
        <v>38.800000000000004</v>
      </c>
      <c r="L10" s="2">
        <v>37.999999999999993</v>
      </c>
      <c r="M10" s="2">
        <v>25.899999999999995</v>
      </c>
      <c r="N10" s="4">
        <v>17.399999999999999</v>
      </c>
      <c r="O10" s="2">
        <v>13.099999999999998</v>
      </c>
      <c r="P10" s="2">
        <v>9.4</v>
      </c>
      <c r="Q10" s="2">
        <v>6.6</v>
      </c>
      <c r="R10" s="2">
        <v>0</v>
      </c>
      <c r="S10" s="2">
        <v>10.799999999999999</v>
      </c>
      <c r="T10" s="2">
        <v>30.000000000000004</v>
      </c>
      <c r="U10" s="2">
        <v>80.100000000000009</v>
      </c>
      <c r="V10" s="2">
        <v>53.400000000000006</v>
      </c>
      <c r="W10" s="2">
        <v>43.5</v>
      </c>
      <c r="X10" s="2">
        <v>26.8</v>
      </c>
      <c r="Y10" s="2">
        <v>18.399999999999999</v>
      </c>
      <c r="Z10" s="4">
        <v>6.4</v>
      </c>
      <c r="AA10" s="34">
        <f t="shared" si="0"/>
        <v>298.49999999999994</v>
      </c>
      <c r="AB10" s="1">
        <f t="shared" si="1"/>
        <v>110.10000000000001</v>
      </c>
      <c r="AC10" s="1">
        <f t="shared" si="2"/>
        <v>217.8</v>
      </c>
      <c r="AD10" s="1"/>
      <c r="AE10" s="2">
        <v>1974</v>
      </c>
      <c r="AF10" s="2">
        <v>4.3133333333333326</v>
      </c>
      <c r="AG10" s="2">
        <v>6.7354838709677436</v>
      </c>
      <c r="AH10" s="2">
        <v>1.9451612903225806</v>
      </c>
      <c r="AI10" s="2">
        <v>-2.4266666666666672</v>
      </c>
      <c r="AJ10" s="2">
        <v>-17.332258064516129</v>
      </c>
      <c r="AK10" s="2">
        <v>-30.496666666666659</v>
      </c>
      <c r="AL10" s="4">
        <v>-35.970967741935489</v>
      </c>
      <c r="AM10" s="2">
        <v>-38.616129032258058</v>
      </c>
      <c r="AN10" s="2">
        <v>-41.628571428571426</v>
      </c>
      <c r="AO10" s="2">
        <v>-30.141935483870956</v>
      </c>
      <c r="AP10" s="2">
        <v>-24.066666666666663</v>
      </c>
      <c r="AQ10" s="2">
        <v>-9.3709677419354822</v>
      </c>
      <c r="AR10" s="2">
        <v>3.476666666666667</v>
      </c>
      <c r="AS10" s="2">
        <v>8.7903225806451619</v>
      </c>
      <c r="AT10" s="2">
        <v>3.6258064516129034</v>
      </c>
      <c r="AU10" s="2">
        <v>-1.3033333333333335</v>
      </c>
      <c r="AV10" s="2">
        <v>-14.545161290322582</v>
      </c>
      <c r="AW10" s="2">
        <v>-29.876666666666672</v>
      </c>
      <c r="AX10" s="4">
        <v>-37.741935483870975</v>
      </c>
      <c r="AY10" s="1">
        <f t="shared" si="3"/>
        <v>-17.616547619047619</v>
      </c>
      <c r="AZ10" s="2">
        <f t="shared" si="4"/>
        <v>6.1334946236559142</v>
      </c>
      <c r="BA10" s="2">
        <f t="shared" si="5"/>
        <v>3.64736559139785</v>
      </c>
    </row>
    <row r="11" spans="1:53" x14ac:dyDescent="0.25">
      <c r="A11" s="2">
        <v>1975</v>
      </c>
      <c r="B11" s="14">
        <v>1.204</v>
      </c>
      <c r="C11" s="14">
        <v>0.79100000000000004</v>
      </c>
      <c r="D11" s="14">
        <v>1.204</v>
      </c>
      <c r="E11" s="5"/>
      <c r="G11" s="2">
        <v>1975</v>
      </c>
      <c r="H11" s="2">
        <v>30.000000000000004</v>
      </c>
      <c r="I11" s="2">
        <v>80.100000000000009</v>
      </c>
      <c r="J11" s="2">
        <v>53.400000000000006</v>
      </c>
      <c r="K11" s="2">
        <v>43.5</v>
      </c>
      <c r="L11" s="2">
        <v>26.8</v>
      </c>
      <c r="M11" s="2">
        <v>18.399999999999999</v>
      </c>
      <c r="N11" s="4">
        <v>6.4</v>
      </c>
      <c r="O11" s="2">
        <v>10.700000000000001</v>
      </c>
      <c r="P11" s="2">
        <v>16</v>
      </c>
      <c r="Q11" s="2">
        <v>3.6</v>
      </c>
      <c r="R11" s="2">
        <v>11.099999999999998</v>
      </c>
      <c r="S11" s="2">
        <v>2.5000000000000004</v>
      </c>
      <c r="T11" s="2">
        <v>30.799999999999997</v>
      </c>
      <c r="U11" s="2">
        <v>43.9</v>
      </c>
      <c r="V11" s="2">
        <v>34.5</v>
      </c>
      <c r="W11" s="2">
        <v>8.1</v>
      </c>
      <c r="X11" s="2">
        <v>20.399999999999999</v>
      </c>
      <c r="Y11" s="2">
        <v>23.7</v>
      </c>
      <c r="Z11" s="4">
        <v>19.600000000000001</v>
      </c>
      <c r="AA11" s="34">
        <f t="shared" si="0"/>
        <v>224.89999999999998</v>
      </c>
      <c r="AB11" s="1">
        <f t="shared" si="1"/>
        <v>74.699999999999989</v>
      </c>
      <c r="AC11" s="1">
        <f t="shared" si="2"/>
        <v>119.79999999999998</v>
      </c>
      <c r="AD11" s="1"/>
      <c r="AE11" s="2">
        <v>1975</v>
      </c>
      <c r="AF11" s="2">
        <v>3.476666666666667</v>
      </c>
      <c r="AG11" s="2">
        <v>8.7903225806451619</v>
      </c>
      <c r="AH11" s="2">
        <v>3.6258064516129034</v>
      </c>
      <c r="AI11" s="2">
        <v>-1.3033333333333335</v>
      </c>
      <c r="AJ11" s="2">
        <v>-14.545161290322582</v>
      </c>
      <c r="AK11" s="2">
        <v>-29.876666666666672</v>
      </c>
      <c r="AL11" s="4">
        <v>-37.741935483870975</v>
      </c>
      <c r="AM11" s="2">
        <v>-36.351612903225806</v>
      </c>
      <c r="AN11" s="2">
        <v>-35.028571428571425</v>
      </c>
      <c r="AO11" s="2">
        <v>-29.535483870967738</v>
      </c>
      <c r="AP11" s="2">
        <v>-23.66</v>
      </c>
      <c r="AQ11" s="2">
        <v>-10.167741935483869</v>
      </c>
      <c r="AR11" s="2">
        <v>-0.353333333333334</v>
      </c>
      <c r="AS11" s="2">
        <v>3.3774193548387101</v>
      </c>
      <c r="AT11" s="2">
        <v>3.0709677419354842</v>
      </c>
      <c r="AU11" s="2">
        <v>-2.5933333333333333</v>
      </c>
      <c r="AV11" s="2">
        <v>-14.8258064516129</v>
      </c>
      <c r="AW11" s="2">
        <v>-28.930000000000003</v>
      </c>
      <c r="AX11" s="4">
        <v>-31.287096774193547</v>
      </c>
      <c r="AY11" s="1">
        <f t="shared" si="3"/>
        <v>-17.190382744495647</v>
      </c>
      <c r="AZ11" s="2">
        <f t="shared" si="4"/>
        <v>1.5120430107526881</v>
      </c>
      <c r="BA11" s="2">
        <f t="shared" si="5"/>
        <v>0.87543010752688188</v>
      </c>
    </row>
    <row r="12" spans="1:53" x14ac:dyDescent="0.25">
      <c r="A12" s="2">
        <v>1976</v>
      </c>
      <c r="B12" s="14">
        <v>1.355</v>
      </c>
      <c r="C12" s="14">
        <v>1.129</v>
      </c>
      <c r="D12" s="14">
        <v>1.355</v>
      </c>
      <c r="E12" s="5"/>
      <c r="G12" s="2">
        <v>1976</v>
      </c>
      <c r="H12" s="2">
        <v>30.799999999999997</v>
      </c>
      <c r="I12" s="2">
        <v>43.9</v>
      </c>
      <c r="J12" s="2">
        <v>34.5</v>
      </c>
      <c r="K12" s="2">
        <v>8.1</v>
      </c>
      <c r="L12" s="2">
        <v>20.399999999999999</v>
      </c>
      <c r="M12" s="2">
        <v>23.7</v>
      </c>
      <c r="N12" s="4">
        <v>19.600000000000001</v>
      </c>
      <c r="O12" s="2">
        <v>14.199999999999998</v>
      </c>
      <c r="P12" s="2">
        <v>28.899999999999995</v>
      </c>
      <c r="Q12" s="2">
        <v>13.7</v>
      </c>
      <c r="R12" s="2">
        <v>5.9</v>
      </c>
      <c r="S12" s="2">
        <v>9.8000000000000007</v>
      </c>
      <c r="T12" s="2">
        <v>16.600000000000001</v>
      </c>
      <c r="U12" s="2">
        <v>63.4</v>
      </c>
      <c r="V12" s="2">
        <v>16.600000000000001</v>
      </c>
      <c r="W12" s="2">
        <v>21.399999999999995</v>
      </c>
      <c r="X12" s="2">
        <v>11.200000000000001</v>
      </c>
      <c r="Y12" s="2">
        <v>6.7</v>
      </c>
      <c r="Z12" s="4">
        <v>9.6999999999999993</v>
      </c>
      <c r="AA12" s="34">
        <f t="shared" si="0"/>
        <v>218.09999999999997</v>
      </c>
      <c r="AB12" s="1">
        <f t="shared" si="1"/>
        <v>80</v>
      </c>
      <c r="AC12" s="1">
        <f t="shared" si="2"/>
        <v>127.8</v>
      </c>
      <c r="AD12" s="1"/>
      <c r="AE12" s="2">
        <v>1976</v>
      </c>
      <c r="AF12" s="2">
        <v>-0.353333333333334</v>
      </c>
      <c r="AG12" s="2">
        <v>3.3774193548387101</v>
      </c>
      <c r="AH12" s="2">
        <v>3.0709677419354842</v>
      </c>
      <c r="AI12" s="2">
        <v>-2.5933333333333333</v>
      </c>
      <c r="AJ12" s="2">
        <v>-14.8258064516129</v>
      </c>
      <c r="AK12" s="2">
        <v>-28.930000000000003</v>
      </c>
      <c r="AL12" s="4">
        <v>-31.287096774193547</v>
      </c>
      <c r="AM12" s="2">
        <v>-36.719354838709684</v>
      </c>
      <c r="AN12" s="2">
        <v>-38.38275862068965</v>
      </c>
      <c r="AO12" s="2">
        <v>-33.270967741935486</v>
      </c>
      <c r="AP12" s="2">
        <v>-24.749999999999996</v>
      </c>
      <c r="AQ12" s="2">
        <v>-12.748387096774191</v>
      </c>
      <c r="AR12" s="2">
        <v>1.1499999999999999</v>
      </c>
      <c r="AS12" s="2">
        <v>4.5838709677419356</v>
      </c>
      <c r="AT12" s="2">
        <v>2.8903225806451616</v>
      </c>
      <c r="AU12" s="2">
        <v>-0.81666666666666654</v>
      </c>
      <c r="AV12" s="2">
        <v>-17.493548387096773</v>
      </c>
      <c r="AW12" s="2">
        <v>-31.349999999999998</v>
      </c>
      <c r="AX12" s="4">
        <v>-37.745161290322578</v>
      </c>
      <c r="AY12" s="1">
        <f t="shared" si="3"/>
        <v>-18.721054257817325</v>
      </c>
      <c r="AZ12" s="2">
        <f t="shared" si="4"/>
        <v>2.866935483870968</v>
      </c>
      <c r="BA12" s="2">
        <f t="shared" si="5"/>
        <v>1.9518817204301078</v>
      </c>
    </row>
    <row r="13" spans="1:53" x14ac:dyDescent="0.25">
      <c r="A13" s="2">
        <v>1977</v>
      </c>
      <c r="B13" s="14">
        <v>1.6830000000000001</v>
      </c>
      <c r="C13" s="14">
        <v>1.4059999999999999</v>
      </c>
      <c r="D13" s="14">
        <v>1.6830000000000001</v>
      </c>
      <c r="E13" s="5"/>
      <c r="G13" s="2">
        <v>1977</v>
      </c>
      <c r="H13" s="2">
        <v>16.600000000000001</v>
      </c>
      <c r="I13" s="2">
        <v>63.4</v>
      </c>
      <c r="J13" s="2">
        <v>16.600000000000001</v>
      </c>
      <c r="K13" s="2">
        <v>21.399999999999995</v>
      </c>
      <c r="L13" s="2">
        <v>11.200000000000001</v>
      </c>
      <c r="M13" s="2">
        <v>6.7</v>
      </c>
      <c r="N13" s="4">
        <v>9.6999999999999993</v>
      </c>
      <c r="O13" s="2">
        <v>12.9</v>
      </c>
      <c r="P13" s="2">
        <v>6.8000000000000007</v>
      </c>
      <c r="Q13" s="2">
        <v>2.1</v>
      </c>
      <c r="R13" s="2">
        <v>6.0000000000000009</v>
      </c>
      <c r="S13" s="2">
        <v>7.1</v>
      </c>
      <c r="T13" s="2">
        <v>33.200000000000003</v>
      </c>
      <c r="U13" s="2">
        <v>35.200000000000003</v>
      </c>
      <c r="V13" s="2">
        <v>48.8</v>
      </c>
      <c r="W13" s="2">
        <v>32.700000000000003</v>
      </c>
      <c r="X13" s="2">
        <v>13.200000000000003</v>
      </c>
      <c r="Y13" s="2">
        <v>9.6999999999999993</v>
      </c>
      <c r="Z13" s="4">
        <v>12.700000000000001</v>
      </c>
      <c r="AA13" s="34">
        <f t="shared" si="0"/>
        <v>220.39999999999998</v>
      </c>
      <c r="AB13" s="1">
        <f t="shared" si="1"/>
        <v>68.400000000000006</v>
      </c>
      <c r="AC13" s="1">
        <f t="shared" si="2"/>
        <v>157</v>
      </c>
      <c r="AD13" s="1"/>
      <c r="AE13" s="2">
        <v>1977</v>
      </c>
      <c r="AF13" s="2">
        <v>1.1499999999999999</v>
      </c>
      <c r="AG13" s="2">
        <v>4.5838709677419356</v>
      </c>
      <c r="AH13" s="2">
        <v>2.8903225806451616</v>
      </c>
      <c r="AI13" s="2">
        <v>-0.81666666666666654</v>
      </c>
      <c r="AJ13" s="2">
        <v>-17.493548387096773</v>
      </c>
      <c r="AK13" s="2">
        <v>-31.349999999999998</v>
      </c>
      <c r="AL13" s="4">
        <v>-37.745161290322578</v>
      </c>
      <c r="AM13" s="2">
        <v>-32.967741935483879</v>
      </c>
      <c r="AN13" s="2">
        <v>-38.853571428571435</v>
      </c>
      <c r="AO13" s="2">
        <v>-36.387096774193552</v>
      </c>
      <c r="AP13" s="2">
        <v>-20.486666666666661</v>
      </c>
      <c r="AQ13" s="2">
        <v>-7.7838709677419349</v>
      </c>
      <c r="AR13" s="2">
        <v>3.8433333333333333</v>
      </c>
      <c r="AS13" s="2">
        <v>8.1354838709677395</v>
      </c>
      <c r="AT13" s="2">
        <v>3.899999999999999</v>
      </c>
      <c r="AU13" s="2">
        <v>-1.4133333333333333</v>
      </c>
      <c r="AV13" s="2">
        <v>-16.629032258064516</v>
      </c>
      <c r="AW13" s="2">
        <v>-31.410000000000004</v>
      </c>
      <c r="AX13" s="4">
        <v>-37.022580645161298</v>
      </c>
      <c r="AY13" s="1">
        <f t="shared" si="3"/>
        <v>-17.256256400409626</v>
      </c>
      <c r="AZ13" s="2">
        <f t="shared" si="4"/>
        <v>5.9894086021505366</v>
      </c>
      <c r="BA13" s="2">
        <f t="shared" si="5"/>
        <v>3.6163709677419345</v>
      </c>
    </row>
    <row r="14" spans="1:53" x14ac:dyDescent="0.25">
      <c r="A14" s="2">
        <v>1978</v>
      </c>
      <c r="B14" s="14">
        <v>0.46899999999999997</v>
      </c>
      <c r="C14" s="14">
        <v>0.13</v>
      </c>
      <c r="D14" s="14">
        <v>0.46899999999999997</v>
      </c>
      <c r="E14" s="5"/>
      <c r="G14" s="2">
        <v>1978</v>
      </c>
      <c r="H14" s="2">
        <v>33.200000000000003</v>
      </c>
      <c r="I14" s="2">
        <v>35.200000000000003</v>
      </c>
      <c r="J14" s="2">
        <v>48.8</v>
      </c>
      <c r="K14" s="2">
        <v>32.700000000000003</v>
      </c>
      <c r="L14" s="2">
        <v>13.200000000000003</v>
      </c>
      <c r="M14" s="2">
        <v>9.6999999999999993</v>
      </c>
      <c r="N14" s="4">
        <v>12.700000000000001</v>
      </c>
      <c r="O14" s="2">
        <v>20.399999999999999</v>
      </c>
      <c r="P14" s="2">
        <v>7</v>
      </c>
      <c r="Q14" s="2">
        <v>7.1</v>
      </c>
      <c r="R14" s="2">
        <v>5.2</v>
      </c>
      <c r="S14" s="2">
        <v>7.4999999999999991</v>
      </c>
      <c r="T14" s="2">
        <v>10.399999999999999</v>
      </c>
      <c r="U14" s="2">
        <v>33.300000000000004</v>
      </c>
      <c r="V14" s="2">
        <v>27.8</v>
      </c>
      <c r="W14" s="2">
        <v>16.399999999999999</v>
      </c>
      <c r="X14" s="2">
        <v>17.499999999999996</v>
      </c>
      <c r="Y14" s="2">
        <v>17.2</v>
      </c>
      <c r="Z14" s="4">
        <v>10.3</v>
      </c>
      <c r="AA14" s="34">
        <f t="shared" si="0"/>
        <v>180.1</v>
      </c>
      <c r="AB14" s="1">
        <f t="shared" si="1"/>
        <v>43.7</v>
      </c>
      <c r="AC14" s="1">
        <f t="shared" si="2"/>
        <v>95.4</v>
      </c>
      <c r="AD14" s="1"/>
      <c r="AE14" s="2">
        <v>1978</v>
      </c>
      <c r="AF14" s="2">
        <v>3.8433333333333333</v>
      </c>
      <c r="AG14" s="2">
        <v>8.1354838709677395</v>
      </c>
      <c r="AH14" s="2">
        <v>3.899999999999999</v>
      </c>
      <c r="AI14" s="2">
        <v>-1.4133333333333333</v>
      </c>
      <c r="AJ14" s="2">
        <v>-16.629032258064516</v>
      </c>
      <c r="AK14" s="2">
        <v>-31.410000000000004</v>
      </c>
      <c r="AL14" s="4">
        <v>-37.022580645161298</v>
      </c>
      <c r="AM14" s="2">
        <v>-37.700000000000003</v>
      </c>
      <c r="AN14" s="2">
        <v>-39.31071428571429</v>
      </c>
      <c r="AO14" s="2">
        <v>-28.94193548387096</v>
      </c>
      <c r="AP14" s="2">
        <v>-24.483333333333331</v>
      </c>
      <c r="AQ14" s="2">
        <v>-12.464516129032255</v>
      </c>
      <c r="AR14" s="2">
        <v>0.13666666666666669</v>
      </c>
      <c r="AS14" s="2">
        <v>3.8806451612903223</v>
      </c>
      <c r="AT14" s="2">
        <v>4.1709677419354829</v>
      </c>
      <c r="AU14" s="2">
        <v>-3.6266666666666665</v>
      </c>
      <c r="AV14" s="2">
        <v>-15.893548387096773</v>
      </c>
      <c r="AW14" s="2">
        <v>-27.623333333333331</v>
      </c>
      <c r="AX14" s="4">
        <v>-37.332258064516118</v>
      </c>
      <c r="AY14" s="1">
        <f t="shared" si="3"/>
        <v>-18.26566884280594</v>
      </c>
      <c r="AZ14" s="2">
        <f t="shared" si="4"/>
        <v>2.0086559139784943</v>
      </c>
      <c r="BA14" s="2">
        <f t="shared" si="5"/>
        <v>1.1404032258064514</v>
      </c>
    </row>
    <row r="15" spans="1:53" x14ac:dyDescent="0.25">
      <c r="A15" s="2">
        <v>1979</v>
      </c>
      <c r="B15" s="14">
        <v>0.51700000000000002</v>
      </c>
      <c r="C15" s="14">
        <v>0.51500000000000001</v>
      </c>
      <c r="D15" s="14">
        <v>0.51700000000000002</v>
      </c>
      <c r="E15" s="5"/>
      <c r="G15" s="2">
        <v>1979</v>
      </c>
      <c r="H15" s="2">
        <v>10.399999999999999</v>
      </c>
      <c r="I15" s="2">
        <v>33.300000000000004</v>
      </c>
      <c r="J15" s="2">
        <v>27.8</v>
      </c>
      <c r="K15" s="2">
        <v>16.399999999999999</v>
      </c>
      <c r="L15" s="2">
        <v>17.499999999999996</v>
      </c>
      <c r="M15" s="2">
        <v>17.2</v>
      </c>
      <c r="N15" s="4">
        <v>10.3</v>
      </c>
      <c r="O15" s="2">
        <v>16.399999999999999</v>
      </c>
      <c r="P15" s="2">
        <v>11</v>
      </c>
      <c r="Q15" s="2">
        <v>12.2</v>
      </c>
      <c r="R15" s="2">
        <v>7.5000000000000009</v>
      </c>
      <c r="S15" s="2">
        <v>15.600000000000001</v>
      </c>
      <c r="T15" s="2">
        <v>15.199999999999998</v>
      </c>
      <c r="U15" s="2">
        <v>14.500000000000002</v>
      </c>
      <c r="V15" s="2">
        <v>11.2</v>
      </c>
      <c r="W15" s="2">
        <v>16.900000000000002</v>
      </c>
      <c r="X15" s="2">
        <v>13.3</v>
      </c>
      <c r="Y15" s="2">
        <v>6.3</v>
      </c>
      <c r="Z15" s="4">
        <v>5.3</v>
      </c>
      <c r="AA15" s="34">
        <f t="shared" si="0"/>
        <v>145.40000000000003</v>
      </c>
      <c r="AB15" s="1">
        <f t="shared" si="1"/>
        <v>29.7</v>
      </c>
      <c r="AC15" s="1">
        <f t="shared" si="2"/>
        <v>73.400000000000006</v>
      </c>
      <c r="AD15" s="1"/>
      <c r="AE15" s="2">
        <v>1979</v>
      </c>
      <c r="AF15" s="2">
        <v>0.13666666666666669</v>
      </c>
      <c r="AG15" s="2">
        <v>3.8806451612903223</v>
      </c>
      <c r="AH15" s="2">
        <v>4.1709677419354829</v>
      </c>
      <c r="AI15" s="2">
        <v>-3.6266666666666665</v>
      </c>
      <c r="AJ15" s="2">
        <v>-15.893548387096773</v>
      </c>
      <c r="AK15" s="2">
        <v>-27.623333333333331</v>
      </c>
      <c r="AL15" s="4">
        <v>-37.332258064516118</v>
      </c>
      <c r="AM15" s="2">
        <v>-38.325806451612898</v>
      </c>
      <c r="AN15" s="2">
        <v>-39.242857142857147</v>
      </c>
      <c r="AO15" s="2">
        <v>-33.306451612903231</v>
      </c>
      <c r="AP15" s="2">
        <v>-28.656666666666673</v>
      </c>
      <c r="AQ15" s="2">
        <v>-7.1548387096774198</v>
      </c>
      <c r="AR15" s="2">
        <v>-1.6100000000000017</v>
      </c>
      <c r="AS15" s="2">
        <v>3.0258064516129028</v>
      </c>
      <c r="AT15" s="2">
        <v>1.1290322580645165</v>
      </c>
      <c r="AU15" s="2">
        <v>-4.9400000000000004</v>
      </c>
      <c r="AV15" s="2">
        <v>-20.141935483870974</v>
      </c>
      <c r="AW15" s="2">
        <v>-32.906666666666666</v>
      </c>
      <c r="AX15" s="4">
        <v>-35.925806451612914</v>
      </c>
      <c r="AY15" s="1">
        <f t="shared" si="3"/>
        <v>-19.838015873015877</v>
      </c>
      <c r="AZ15" s="2">
        <f t="shared" si="4"/>
        <v>0.7079032258064506</v>
      </c>
      <c r="BA15" s="2">
        <f t="shared" si="5"/>
        <v>-0.59879032258064568</v>
      </c>
    </row>
    <row r="16" spans="1:53" x14ac:dyDescent="0.25">
      <c r="A16" s="2">
        <v>1980</v>
      </c>
      <c r="B16" s="14">
        <v>1.073</v>
      </c>
      <c r="C16" s="14">
        <v>1.1359999999999999</v>
      </c>
      <c r="D16" s="14">
        <v>1.073</v>
      </c>
      <c r="E16" s="5"/>
      <c r="G16" s="2">
        <v>1980</v>
      </c>
      <c r="H16" s="2">
        <v>15.199999999999998</v>
      </c>
      <c r="I16" s="2">
        <v>14.500000000000002</v>
      </c>
      <c r="J16" s="2">
        <v>11.2</v>
      </c>
      <c r="K16" s="2">
        <v>16.900000000000002</v>
      </c>
      <c r="L16" s="2">
        <v>13.3</v>
      </c>
      <c r="M16" s="2">
        <v>6.3</v>
      </c>
      <c r="N16" s="4">
        <v>5.3</v>
      </c>
      <c r="O16" s="2">
        <v>15.000000000000002</v>
      </c>
      <c r="P16" s="2">
        <v>20.7</v>
      </c>
      <c r="Q16" s="2">
        <v>8.6</v>
      </c>
      <c r="R16" s="2">
        <v>4.7000000000000011</v>
      </c>
      <c r="S16" s="2">
        <v>2.4</v>
      </c>
      <c r="T16" s="2">
        <v>33</v>
      </c>
      <c r="U16" s="2">
        <v>22.900000000000002</v>
      </c>
      <c r="V16" s="2">
        <v>19.100000000000001</v>
      </c>
      <c r="W16" s="2">
        <v>12.100000000000001</v>
      </c>
      <c r="X16" s="2">
        <v>21.4</v>
      </c>
      <c r="Y16" s="2">
        <v>8.3000000000000007</v>
      </c>
      <c r="Z16" s="4">
        <v>5</v>
      </c>
      <c r="AA16" s="34">
        <f t="shared" si="0"/>
        <v>173.20000000000002</v>
      </c>
      <c r="AB16" s="1">
        <f t="shared" si="1"/>
        <v>55.900000000000006</v>
      </c>
      <c r="AC16" s="1">
        <f t="shared" si="2"/>
        <v>89.5</v>
      </c>
      <c r="AD16" s="1"/>
      <c r="AE16" s="2">
        <v>1980</v>
      </c>
      <c r="AF16" s="2">
        <v>-1.6100000000000017</v>
      </c>
      <c r="AG16" s="2">
        <v>3.0258064516129028</v>
      </c>
      <c r="AH16" s="2">
        <v>1.1290322580645165</v>
      </c>
      <c r="AI16" s="2">
        <v>-4.9400000000000004</v>
      </c>
      <c r="AJ16" s="2">
        <v>-20.141935483870974</v>
      </c>
      <c r="AK16" s="2">
        <v>-32.906666666666666</v>
      </c>
      <c r="AL16" s="4">
        <v>-35.925806451612914</v>
      </c>
      <c r="AM16" s="2">
        <v>-36.054838709677419</v>
      </c>
      <c r="AN16" s="2">
        <v>-36.713793103448296</v>
      </c>
      <c r="AO16" s="2">
        <v>-33.806451612903231</v>
      </c>
      <c r="AP16" s="2">
        <v>-27.360000000000003</v>
      </c>
      <c r="AQ16" s="2">
        <v>-11.332258064516129</v>
      </c>
      <c r="AR16" s="2">
        <v>1.5466666666666669</v>
      </c>
      <c r="AS16" s="2">
        <v>5.1677419354838712</v>
      </c>
      <c r="AT16" s="2">
        <v>4.7838709677419349</v>
      </c>
      <c r="AU16" s="2">
        <v>-0.1400000000000001</v>
      </c>
      <c r="AV16" s="2">
        <v>-15.212903225806452</v>
      </c>
      <c r="AW16" s="2">
        <v>-35.216666666666669</v>
      </c>
      <c r="AX16" s="4">
        <v>-33.5741935483871</v>
      </c>
      <c r="AY16" s="1">
        <f t="shared" si="3"/>
        <v>-18.159402113459404</v>
      </c>
      <c r="AZ16" s="2">
        <f t="shared" si="4"/>
        <v>3.357204301075269</v>
      </c>
      <c r="BA16" s="2">
        <f t="shared" si="5"/>
        <v>2.8395698924731181</v>
      </c>
    </row>
    <row r="17" spans="1:53" x14ac:dyDescent="0.25">
      <c r="A17" s="2">
        <v>1981</v>
      </c>
      <c r="B17" s="14">
        <v>0.90400000000000003</v>
      </c>
      <c r="C17" s="14">
        <v>0.90200000000000002</v>
      </c>
      <c r="D17" s="14">
        <v>0.90400000000000003</v>
      </c>
      <c r="E17" s="5"/>
      <c r="G17" s="2">
        <v>1981</v>
      </c>
      <c r="H17" s="2">
        <v>33</v>
      </c>
      <c r="I17" s="2">
        <v>22.900000000000002</v>
      </c>
      <c r="J17" s="2">
        <v>19.100000000000001</v>
      </c>
      <c r="K17" s="2">
        <v>12.100000000000001</v>
      </c>
      <c r="L17" s="2">
        <v>21.4</v>
      </c>
      <c r="M17" s="2">
        <v>8.3000000000000007</v>
      </c>
      <c r="N17" s="4">
        <v>5</v>
      </c>
      <c r="O17" s="2">
        <v>9.4</v>
      </c>
      <c r="P17" s="2">
        <v>5.7</v>
      </c>
      <c r="Q17" s="2">
        <v>9.2999999999999989</v>
      </c>
      <c r="R17" s="2">
        <v>7.9999999999999991</v>
      </c>
      <c r="S17" s="2">
        <v>13.8</v>
      </c>
      <c r="T17" s="2">
        <v>23</v>
      </c>
      <c r="U17" s="2">
        <v>37.099999999999994</v>
      </c>
      <c r="V17" s="2">
        <v>20.6</v>
      </c>
      <c r="W17" s="2">
        <v>35.9</v>
      </c>
      <c r="X17" s="2">
        <v>10.1</v>
      </c>
      <c r="Y17" s="2">
        <v>15.700000000000003</v>
      </c>
      <c r="Z17" s="4">
        <v>15.7</v>
      </c>
      <c r="AA17" s="34">
        <f t="shared" si="0"/>
        <v>204.3</v>
      </c>
      <c r="AB17" s="1">
        <f t="shared" si="1"/>
        <v>60.099999999999994</v>
      </c>
      <c r="AC17" s="1">
        <f t="shared" si="2"/>
        <v>130.4</v>
      </c>
      <c r="AD17" s="1"/>
      <c r="AE17" s="2">
        <v>1981</v>
      </c>
      <c r="AF17" s="2">
        <v>1.5466666666666669</v>
      </c>
      <c r="AG17" s="2">
        <v>5.1677419354838712</v>
      </c>
      <c r="AH17" s="2">
        <v>4.7838709677419349</v>
      </c>
      <c r="AI17" s="2">
        <v>-0.1400000000000001</v>
      </c>
      <c r="AJ17" s="2">
        <v>-15.212903225806452</v>
      </c>
      <c r="AK17" s="2">
        <v>-35.216666666666669</v>
      </c>
      <c r="AL17" s="4">
        <v>-33.5741935483871</v>
      </c>
      <c r="AM17" s="2">
        <v>-33.732258064516131</v>
      </c>
      <c r="AN17" s="2">
        <v>-35.389285714285712</v>
      </c>
      <c r="AO17" s="2">
        <v>-30.235483870967744</v>
      </c>
      <c r="AP17" s="2">
        <v>-21.113333333333333</v>
      </c>
      <c r="AQ17" s="2">
        <v>-7.9419354838709681</v>
      </c>
      <c r="AR17" s="2">
        <v>2.69</v>
      </c>
      <c r="AS17" s="2">
        <v>5.2322580645161283</v>
      </c>
      <c r="AT17" s="2">
        <v>4.1580645161290315</v>
      </c>
      <c r="AU17" s="2">
        <v>-0.68666666666666698</v>
      </c>
      <c r="AV17" s="2">
        <v>-13.212903225806452</v>
      </c>
      <c r="AW17" s="2">
        <v>-28.436666666666667</v>
      </c>
      <c r="AX17" s="4">
        <v>-36.441935483870971</v>
      </c>
      <c r="AY17" s="1">
        <f t="shared" si="3"/>
        <v>-16.259178827444956</v>
      </c>
      <c r="AZ17" s="2">
        <f t="shared" si="4"/>
        <v>3.9611290322580643</v>
      </c>
      <c r="BA17" s="2">
        <f t="shared" si="5"/>
        <v>2.848413978494623</v>
      </c>
    </row>
    <row r="18" spans="1:53" x14ac:dyDescent="0.25">
      <c r="A18" s="2">
        <v>1982</v>
      </c>
      <c r="B18" s="14">
        <v>1.0209999999999999</v>
      </c>
      <c r="C18" s="14">
        <v>1.101</v>
      </c>
      <c r="D18" s="14">
        <v>1.0209999999999999</v>
      </c>
      <c r="E18" s="5"/>
      <c r="G18" s="2">
        <v>1982</v>
      </c>
      <c r="H18" s="2">
        <v>23</v>
      </c>
      <c r="I18" s="2">
        <v>37.099999999999994</v>
      </c>
      <c r="J18" s="2">
        <v>20.6</v>
      </c>
      <c r="K18" s="2">
        <v>35.9</v>
      </c>
      <c r="L18" s="2">
        <v>10.1</v>
      </c>
      <c r="M18" s="2">
        <v>15.700000000000003</v>
      </c>
      <c r="N18" s="4">
        <v>15.7</v>
      </c>
      <c r="O18" s="2">
        <v>17.5</v>
      </c>
      <c r="P18" s="2">
        <v>7.3000000000000007</v>
      </c>
      <c r="Q18" s="2">
        <v>4.3000000000000007</v>
      </c>
      <c r="R18" s="2">
        <v>15.5</v>
      </c>
      <c r="S18" s="2">
        <v>20.800000000000004</v>
      </c>
      <c r="T18" s="2">
        <v>22.3</v>
      </c>
      <c r="U18" s="2">
        <v>9.6</v>
      </c>
      <c r="V18" s="2">
        <v>19.499999999999996</v>
      </c>
      <c r="W18" s="2">
        <v>1.9</v>
      </c>
      <c r="X18" s="2">
        <v>13.5</v>
      </c>
      <c r="Y18" s="2">
        <v>14.500000000000002</v>
      </c>
      <c r="Z18" s="4">
        <v>6.8</v>
      </c>
      <c r="AA18" s="34">
        <f t="shared" si="0"/>
        <v>153.5</v>
      </c>
      <c r="AB18" s="1">
        <f t="shared" si="1"/>
        <v>31.9</v>
      </c>
      <c r="AC18" s="1">
        <f t="shared" si="2"/>
        <v>74.100000000000009</v>
      </c>
      <c r="AD18" s="1"/>
      <c r="AE18" s="2">
        <v>1982</v>
      </c>
      <c r="AF18" s="2">
        <v>2.69</v>
      </c>
      <c r="AG18" s="2">
        <v>5.2322580645161283</v>
      </c>
      <c r="AH18" s="2">
        <v>4.1580645161290315</v>
      </c>
      <c r="AI18" s="2">
        <v>-0.68666666666666698</v>
      </c>
      <c r="AJ18" s="2">
        <v>-13.212903225806452</v>
      </c>
      <c r="AK18" s="2">
        <v>-28.436666666666667</v>
      </c>
      <c r="AL18" s="4">
        <v>-36.441935483870971</v>
      </c>
      <c r="AM18" s="2">
        <v>-40.054838709677412</v>
      </c>
      <c r="AN18" s="2">
        <v>-35.299999999999997</v>
      </c>
      <c r="AO18" s="2">
        <v>-34.870967741935495</v>
      </c>
      <c r="AP18" s="2">
        <v>-22.63666666666666</v>
      </c>
      <c r="AQ18" s="2">
        <v>-15.161290322580648</v>
      </c>
      <c r="AR18" s="2">
        <v>-0.27666666666666651</v>
      </c>
      <c r="AS18" s="2">
        <v>6.0419354838709678</v>
      </c>
      <c r="AT18" s="2">
        <v>3.4709677419354836</v>
      </c>
      <c r="AU18" s="2">
        <v>-0.30333333333333334</v>
      </c>
      <c r="AV18" s="2">
        <v>-14.254838709677419</v>
      </c>
      <c r="AW18" s="2">
        <v>-33.939999999999991</v>
      </c>
      <c r="AX18" s="4">
        <v>-36.587096774193526</v>
      </c>
      <c r="AY18" s="1">
        <f t="shared" si="3"/>
        <v>-18.656066308243727</v>
      </c>
      <c r="AZ18" s="2">
        <f t="shared" si="4"/>
        <v>2.8826344086021507</v>
      </c>
      <c r="BA18" s="2">
        <f t="shared" si="5"/>
        <v>2.2332258064516131</v>
      </c>
    </row>
    <row r="19" spans="1:53" x14ac:dyDescent="0.25">
      <c r="A19" s="2">
        <v>1983</v>
      </c>
      <c r="B19" s="14">
        <v>1.206</v>
      </c>
      <c r="C19" s="14">
        <v>1.2749999999999999</v>
      </c>
      <c r="D19" s="14">
        <v>1.206</v>
      </c>
      <c r="E19" s="5"/>
      <c r="G19" s="2">
        <v>1983</v>
      </c>
      <c r="H19" s="2">
        <v>22.3</v>
      </c>
      <c r="I19" s="2">
        <v>9.6</v>
      </c>
      <c r="J19" s="2">
        <v>19.499999999999996</v>
      </c>
      <c r="K19" s="2">
        <v>1.9</v>
      </c>
      <c r="L19" s="2">
        <v>13.5</v>
      </c>
      <c r="M19" s="2">
        <v>14.500000000000002</v>
      </c>
      <c r="N19" s="4">
        <v>6.8</v>
      </c>
      <c r="O19" s="2">
        <v>11.200000000000001</v>
      </c>
      <c r="P19" s="2">
        <v>8.1</v>
      </c>
      <c r="Q19" s="2">
        <v>0.8</v>
      </c>
      <c r="R19" s="2">
        <v>8</v>
      </c>
      <c r="S19" s="2">
        <v>7.5</v>
      </c>
      <c r="T19" s="2">
        <v>22</v>
      </c>
      <c r="U19" s="2">
        <v>26.299999999999997</v>
      </c>
      <c r="V19" s="2">
        <v>24.700000000000003</v>
      </c>
      <c r="W19" s="2">
        <v>18.599999999999998</v>
      </c>
      <c r="X19" s="2">
        <v>18.8</v>
      </c>
      <c r="Y19" s="2">
        <v>5.4</v>
      </c>
      <c r="Z19" s="4">
        <v>18.599999999999998</v>
      </c>
      <c r="AA19" s="34">
        <f t="shared" si="0"/>
        <v>170</v>
      </c>
      <c r="AB19" s="1">
        <f t="shared" si="1"/>
        <v>48.3</v>
      </c>
      <c r="AC19" s="1">
        <f t="shared" si="2"/>
        <v>99.1</v>
      </c>
      <c r="AD19" s="1"/>
      <c r="AE19" s="2">
        <v>1983</v>
      </c>
      <c r="AF19" s="2">
        <v>-0.27666666666666651</v>
      </c>
      <c r="AG19" s="2">
        <v>6.0419354838709678</v>
      </c>
      <c r="AH19" s="2">
        <v>3.4709677419354836</v>
      </c>
      <c r="AI19" s="2">
        <v>-0.30333333333333334</v>
      </c>
      <c r="AJ19" s="2">
        <v>-14.254838709677419</v>
      </c>
      <c r="AK19" s="2">
        <v>-33.939999999999991</v>
      </c>
      <c r="AL19" s="4">
        <v>-36.587096774193526</v>
      </c>
      <c r="AM19" s="2">
        <v>-37.77741935483872</v>
      </c>
      <c r="AN19" s="2">
        <v>-34.346428571428575</v>
      </c>
      <c r="AO19" s="2">
        <v>-31.580645161290324</v>
      </c>
      <c r="AP19" s="2">
        <v>-25.800000000000004</v>
      </c>
      <c r="AQ19" s="2">
        <v>-6.9774193548387098</v>
      </c>
      <c r="AR19" s="2">
        <v>0.35666666666666702</v>
      </c>
      <c r="AS19" s="2">
        <v>6.1806451612903217</v>
      </c>
      <c r="AT19" s="2">
        <v>5.0354838709677416</v>
      </c>
      <c r="AU19" s="2">
        <v>-0.94333333333333347</v>
      </c>
      <c r="AV19" s="2">
        <v>-17.416129032258063</v>
      </c>
      <c r="AW19" s="2">
        <v>-30.046666666666667</v>
      </c>
      <c r="AX19" s="4">
        <v>-36.261290322580642</v>
      </c>
      <c r="AY19" s="1">
        <f t="shared" si="3"/>
        <v>-17.464711341525856</v>
      </c>
      <c r="AZ19" s="2">
        <f t="shared" si="4"/>
        <v>3.2686559139784945</v>
      </c>
      <c r="BA19" s="2">
        <f t="shared" si="5"/>
        <v>2.6573655913978493</v>
      </c>
    </row>
    <row r="20" spans="1:53" x14ac:dyDescent="0.25">
      <c r="A20" s="2">
        <v>1984</v>
      </c>
      <c r="B20" s="14">
        <v>0.68899999999999995</v>
      </c>
      <c r="C20" s="14">
        <v>0.61799999999999999</v>
      </c>
      <c r="D20" s="14">
        <v>0.68899999999999995</v>
      </c>
      <c r="E20" s="5"/>
      <c r="G20" s="2">
        <v>1984</v>
      </c>
      <c r="H20" s="2">
        <v>22</v>
      </c>
      <c r="I20" s="2">
        <v>26.299999999999997</v>
      </c>
      <c r="J20" s="2">
        <v>24.700000000000003</v>
      </c>
      <c r="K20" s="2">
        <v>18.599999999999998</v>
      </c>
      <c r="L20" s="2">
        <v>18.8</v>
      </c>
      <c r="M20" s="2">
        <v>5.4</v>
      </c>
      <c r="N20" s="4">
        <v>18.599999999999998</v>
      </c>
      <c r="O20" s="2">
        <v>15.2</v>
      </c>
      <c r="P20" s="2">
        <v>0.6</v>
      </c>
      <c r="Q20" s="2">
        <v>5.4</v>
      </c>
      <c r="R20" s="2">
        <v>3.6000000000000005</v>
      </c>
      <c r="S20" s="2">
        <v>20.8</v>
      </c>
      <c r="T20" s="2">
        <v>20.499999999999996</v>
      </c>
      <c r="U20" s="2">
        <v>39.5</v>
      </c>
      <c r="V20" s="2">
        <v>65.2</v>
      </c>
      <c r="W20" s="2">
        <v>31.4</v>
      </c>
      <c r="X20" s="2">
        <v>22.8</v>
      </c>
      <c r="Y20" s="2">
        <v>16.5</v>
      </c>
      <c r="Z20" s="4">
        <v>10.600000000000001</v>
      </c>
      <c r="AA20" s="34">
        <f t="shared" si="0"/>
        <v>252.10000000000002</v>
      </c>
      <c r="AB20" s="1">
        <f t="shared" si="1"/>
        <v>60</v>
      </c>
      <c r="AC20" s="1">
        <f t="shared" si="2"/>
        <v>177.4</v>
      </c>
      <c r="AD20" s="1"/>
      <c r="AE20" s="2">
        <v>1984</v>
      </c>
      <c r="AF20" s="2">
        <v>0.35666666666666702</v>
      </c>
      <c r="AG20" s="2">
        <v>6.1806451612903217</v>
      </c>
      <c r="AH20" s="2">
        <v>5.0354838709677416</v>
      </c>
      <c r="AI20" s="2">
        <v>-0.94333333333333347</v>
      </c>
      <c r="AJ20" s="2">
        <v>-17.416129032258063</v>
      </c>
      <c r="AK20" s="2">
        <v>-30.046666666666667</v>
      </c>
      <c r="AL20" s="4">
        <v>-36.261290322580642</v>
      </c>
      <c r="AM20" s="2">
        <v>-33.887096774193559</v>
      </c>
      <c r="AN20" s="2">
        <v>-41.599999999999994</v>
      </c>
      <c r="AO20" s="2">
        <v>-31.161290322580641</v>
      </c>
      <c r="AP20" s="2">
        <v>-24.696666666666676</v>
      </c>
      <c r="AQ20" s="2">
        <v>-9.9645161290322548</v>
      </c>
      <c r="AR20" s="2">
        <v>0.12666666666666676</v>
      </c>
      <c r="AS20" s="2">
        <v>3.3612903225806456</v>
      </c>
      <c r="AT20" s="2">
        <v>2.1064516129032262</v>
      </c>
      <c r="AU20" s="2">
        <v>-3.3466666666666667</v>
      </c>
      <c r="AV20" s="2">
        <v>-14.648387096774194</v>
      </c>
      <c r="AW20" s="2">
        <v>-24.663333333333341</v>
      </c>
      <c r="AX20" s="4">
        <v>-39.29354838709677</v>
      </c>
      <c r="AY20" s="1">
        <f t="shared" si="3"/>
        <v>-18.138924731182801</v>
      </c>
      <c r="AZ20" s="2">
        <f t="shared" si="4"/>
        <v>1.7439784946236563</v>
      </c>
      <c r="BA20" s="2">
        <f t="shared" si="5"/>
        <v>0.56193548387096803</v>
      </c>
    </row>
    <row r="21" spans="1:53" x14ac:dyDescent="0.25">
      <c r="A21" s="2">
        <v>1985</v>
      </c>
      <c r="B21" s="14">
        <v>1.208</v>
      </c>
      <c r="C21" s="14">
        <v>1.3089999999999999</v>
      </c>
      <c r="D21" s="14">
        <v>1.208</v>
      </c>
      <c r="E21" s="5"/>
      <c r="G21" s="2">
        <v>1985</v>
      </c>
      <c r="H21" s="2">
        <v>20.499999999999996</v>
      </c>
      <c r="I21" s="2">
        <v>39.5</v>
      </c>
      <c r="J21" s="2">
        <v>65.2</v>
      </c>
      <c r="K21" s="2">
        <v>31.4</v>
      </c>
      <c r="L21" s="2">
        <v>22.8</v>
      </c>
      <c r="M21" s="2">
        <v>16.5</v>
      </c>
      <c r="N21" s="4">
        <v>10.600000000000001</v>
      </c>
      <c r="O21" s="2">
        <v>12.5</v>
      </c>
      <c r="P21" s="2">
        <v>30.9</v>
      </c>
      <c r="Q21" s="2">
        <v>15.599999999999998</v>
      </c>
      <c r="R21" s="2">
        <v>6</v>
      </c>
      <c r="S21" s="2">
        <v>3.5</v>
      </c>
      <c r="T21" s="2">
        <v>35.599999999999994</v>
      </c>
      <c r="U21" s="2">
        <v>50.199999999999996</v>
      </c>
      <c r="V21" s="2">
        <v>59.500000000000007</v>
      </c>
      <c r="W21" s="2">
        <v>37.9</v>
      </c>
      <c r="X21" s="2">
        <v>12.399999999999999</v>
      </c>
      <c r="Y21" s="2">
        <v>19.3</v>
      </c>
      <c r="Z21" s="4">
        <v>21.699999999999996</v>
      </c>
      <c r="AA21" s="34">
        <f t="shared" si="0"/>
        <v>305.09999999999997</v>
      </c>
      <c r="AB21" s="1">
        <f t="shared" si="1"/>
        <v>85.799999999999983</v>
      </c>
      <c r="AC21" s="1">
        <f t="shared" si="2"/>
        <v>186.7</v>
      </c>
      <c r="AD21" s="1"/>
      <c r="AE21" s="2">
        <v>1985</v>
      </c>
      <c r="AF21" s="2">
        <v>0.12666666666666676</v>
      </c>
      <c r="AG21" s="2">
        <v>3.3612903225806456</v>
      </c>
      <c r="AH21" s="2">
        <v>2.1064516129032262</v>
      </c>
      <c r="AI21" s="2">
        <v>-3.3466666666666667</v>
      </c>
      <c r="AJ21" s="2">
        <v>-14.648387096774194</v>
      </c>
      <c r="AK21" s="2">
        <v>-24.663333333333341</v>
      </c>
      <c r="AL21" s="4">
        <v>-39.29354838709677</v>
      </c>
      <c r="AM21" s="2">
        <v>-36.432258064516127</v>
      </c>
      <c r="AN21" s="2">
        <v>-31.407142857142855</v>
      </c>
      <c r="AO21" s="2">
        <v>-31.232258064516124</v>
      </c>
      <c r="AP21" s="2">
        <v>-24.93</v>
      </c>
      <c r="AQ21" s="2">
        <v>-12.412903225806451</v>
      </c>
      <c r="AR21" s="2">
        <v>1.5766666666666667</v>
      </c>
      <c r="AS21" s="2">
        <v>5.7967741935483863</v>
      </c>
      <c r="AT21" s="2">
        <v>1.687096774193549</v>
      </c>
      <c r="AU21" s="2">
        <v>-1.05</v>
      </c>
      <c r="AV21" s="2">
        <v>-16.261290322580646</v>
      </c>
      <c r="AW21" s="2">
        <v>-26.95333333333333</v>
      </c>
      <c r="AX21" s="4">
        <v>-32.348387096774189</v>
      </c>
      <c r="AY21" s="1">
        <f t="shared" si="3"/>
        <v>-16.997252944188428</v>
      </c>
      <c r="AZ21" s="2">
        <f t="shared" si="4"/>
        <v>3.6867204301075267</v>
      </c>
      <c r="BA21" s="2">
        <f t="shared" si="5"/>
        <v>2.0026344086021504</v>
      </c>
    </row>
    <row r="22" spans="1:53" x14ac:dyDescent="0.25">
      <c r="A22" s="2">
        <v>1986</v>
      </c>
      <c r="B22" s="14">
        <v>1.3959999999999999</v>
      </c>
      <c r="C22" s="14">
        <v>1.3640000000000001</v>
      </c>
      <c r="D22" s="14">
        <v>1.3959999999999999</v>
      </c>
      <c r="E22" s="5"/>
      <c r="G22" s="2">
        <v>1986</v>
      </c>
      <c r="H22" s="2">
        <v>35.599999999999994</v>
      </c>
      <c r="I22" s="2">
        <v>50.199999999999996</v>
      </c>
      <c r="J22" s="2">
        <v>59.500000000000007</v>
      </c>
      <c r="K22" s="2">
        <v>37.9</v>
      </c>
      <c r="L22" s="2">
        <v>12.399999999999999</v>
      </c>
      <c r="M22" s="2">
        <v>19.3</v>
      </c>
      <c r="N22" s="4">
        <v>21.699999999999996</v>
      </c>
      <c r="O22" s="2">
        <v>7.2000000000000011</v>
      </c>
      <c r="P22" s="2">
        <v>7.9</v>
      </c>
      <c r="Q22" s="2">
        <v>1.7999999999999998</v>
      </c>
      <c r="R22" s="2">
        <v>1.8</v>
      </c>
      <c r="S22" s="2">
        <v>10.6</v>
      </c>
      <c r="T22" s="2">
        <v>7.7</v>
      </c>
      <c r="U22" s="2">
        <v>16.700000000000003</v>
      </c>
      <c r="V22" s="2">
        <v>5.4</v>
      </c>
      <c r="W22" s="2">
        <v>9.8000000000000007</v>
      </c>
      <c r="X22" s="2">
        <v>29.899999999999995</v>
      </c>
      <c r="Y22" s="2">
        <v>11.2</v>
      </c>
      <c r="Z22" s="4">
        <v>2.8000000000000003</v>
      </c>
      <c r="AA22" s="34">
        <f t="shared" si="0"/>
        <v>112.8</v>
      </c>
      <c r="AB22" s="1">
        <f t="shared" si="1"/>
        <v>24.400000000000002</v>
      </c>
      <c r="AC22" s="1">
        <f t="shared" si="2"/>
        <v>50.2</v>
      </c>
      <c r="AD22" s="1"/>
      <c r="AE22" s="2">
        <v>1986</v>
      </c>
      <c r="AF22" s="2">
        <v>1.5766666666666667</v>
      </c>
      <c r="AG22" s="2">
        <v>5.7967741935483863</v>
      </c>
      <c r="AH22" s="2">
        <v>1.687096774193549</v>
      </c>
      <c r="AI22" s="2">
        <v>-1.05</v>
      </c>
      <c r="AJ22" s="2">
        <v>-16.261290322580646</v>
      </c>
      <c r="AK22" s="2">
        <v>-26.95333333333333</v>
      </c>
      <c r="AL22" s="4">
        <v>-32.348387096774189</v>
      </c>
      <c r="AM22" s="2">
        <v>-40.038709677419355</v>
      </c>
      <c r="AN22" s="2">
        <v>-34.928571428571431</v>
      </c>
      <c r="AO22" s="2">
        <v>-31.458064516129028</v>
      </c>
      <c r="AP22" s="2">
        <v>-22.303333333333335</v>
      </c>
      <c r="AQ22" s="2">
        <v>-10.116129032258064</v>
      </c>
      <c r="AR22" s="2">
        <v>3.1</v>
      </c>
      <c r="AS22" s="2">
        <v>4.1000000000000005</v>
      </c>
      <c r="AT22" s="2">
        <v>1.7483870967741939</v>
      </c>
      <c r="AU22" s="2">
        <v>-2.7266666666666666</v>
      </c>
      <c r="AV22" s="2">
        <v>-15.751612903225807</v>
      </c>
      <c r="AW22" s="2">
        <v>-29.81666666666667</v>
      </c>
      <c r="AX22" s="4">
        <v>-35.841935483870969</v>
      </c>
      <c r="AY22" s="1">
        <f t="shared" si="3"/>
        <v>-17.836108550947262</v>
      </c>
      <c r="AZ22" s="2">
        <f t="shared" si="4"/>
        <v>3.6000000000000005</v>
      </c>
      <c r="BA22" s="2">
        <f t="shared" si="5"/>
        <v>1.5554301075268819</v>
      </c>
    </row>
    <row r="23" spans="1:53" x14ac:dyDescent="0.25">
      <c r="A23" s="2">
        <v>1987</v>
      </c>
      <c r="B23" s="14">
        <v>1.1719999999999999</v>
      </c>
      <c r="C23" s="14">
        <v>1.097</v>
      </c>
      <c r="D23" s="14">
        <v>1.1719999999999999</v>
      </c>
      <c r="E23" s="5"/>
      <c r="G23" s="2">
        <v>1987</v>
      </c>
      <c r="H23" s="2">
        <v>7.7</v>
      </c>
      <c r="I23" s="2">
        <v>16.700000000000003</v>
      </c>
      <c r="J23" s="2">
        <v>5.4</v>
      </c>
      <c r="K23" s="2">
        <v>9.8000000000000007</v>
      </c>
      <c r="L23" s="2">
        <v>29.899999999999995</v>
      </c>
      <c r="M23" s="2">
        <v>11.2</v>
      </c>
      <c r="N23" s="4">
        <v>2.8000000000000003</v>
      </c>
      <c r="O23" s="2">
        <v>12.799999999999999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31.700000000000006</v>
      </c>
      <c r="W23" s="2">
        <v>23.8</v>
      </c>
      <c r="X23" s="2">
        <v>18</v>
      </c>
      <c r="Y23" s="2">
        <v>5.0000000000000009</v>
      </c>
      <c r="Z23" s="4">
        <v>13.3</v>
      </c>
      <c r="AA23" s="34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3.1</v>
      </c>
      <c r="AG23" s="2">
        <v>4.1000000000000005</v>
      </c>
      <c r="AH23" s="2">
        <v>1.7483870967741939</v>
      </c>
      <c r="AI23" s="2">
        <v>-2.7266666666666666</v>
      </c>
      <c r="AJ23" s="2">
        <v>-15.751612903225807</v>
      </c>
      <c r="AK23" s="2">
        <v>-29.81666666666667</v>
      </c>
      <c r="AL23" s="4">
        <v>-35.841935483870969</v>
      </c>
      <c r="AM23" s="2">
        <v>-36.096774193548391</v>
      </c>
      <c r="AN23" s="2">
        <v>-38.392857142857146</v>
      </c>
      <c r="AO23" s="2">
        <v>-32.206451612903223</v>
      </c>
      <c r="AP23" s="2">
        <v>-24.40666666666667</v>
      </c>
      <c r="AQ23" s="2">
        <v>-10.296774193548384</v>
      </c>
      <c r="AR23" s="2">
        <v>2.1266666666666669</v>
      </c>
      <c r="AS23" s="2">
        <v>7.8677419354838705</v>
      </c>
      <c r="AT23" s="2">
        <v>4.354838709677419</v>
      </c>
      <c r="AU23" s="2">
        <v>-2.583333333333333</v>
      </c>
      <c r="AV23" s="2">
        <v>-17.63548387096774</v>
      </c>
      <c r="AW23" s="2">
        <v>-33.613333333333337</v>
      </c>
      <c r="AX23" s="4">
        <v>-40.351612903225799</v>
      </c>
      <c r="AY23" s="1">
        <f t="shared" si="3"/>
        <v>-18.43616999487967</v>
      </c>
      <c r="AZ23" s="2">
        <f t="shared" si="4"/>
        <v>4.9972043010752687</v>
      </c>
      <c r="BA23" s="2">
        <f t="shared" si="5"/>
        <v>2.9414784946236558</v>
      </c>
    </row>
    <row r="24" spans="1:53" x14ac:dyDescent="0.25">
      <c r="A24" s="2">
        <v>1988</v>
      </c>
      <c r="B24" s="14">
        <v>1.038</v>
      </c>
      <c r="C24" s="14">
        <v>0.94</v>
      </c>
      <c r="D24" s="14">
        <v>1.038</v>
      </c>
      <c r="E24" s="5"/>
      <c r="G24" s="2">
        <v>1988</v>
      </c>
      <c r="H24" s="2">
        <v>32.6</v>
      </c>
      <c r="I24" s="2">
        <v>12</v>
      </c>
      <c r="J24" s="2">
        <v>31.700000000000006</v>
      </c>
      <c r="K24" s="2">
        <v>23.8</v>
      </c>
      <c r="L24" s="2">
        <v>18</v>
      </c>
      <c r="M24" s="2">
        <v>5.0000000000000009</v>
      </c>
      <c r="N24" s="4">
        <v>13.3</v>
      </c>
      <c r="O24" s="2">
        <v>15.5</v>
      </c>
      <c r="P24" s="2">
        <v>10.700000000000001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4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2.1266666666666669</v>
      </c>
      <c r="AG24" s="2">
        <v>7.8677419354838705</v>
      </c>
      <c r="AH24" s="2">
        <v>4.354838709677419</v>
      </c>
      <c r="AI24" s="2">
        <v>-2.583333333333333</v>
      </c>
      <c r="AJ24" s="2">
        <v>-17.63548387096774</v>
      </c>
      <c r="AK24" s="2">
        <v>-33.613333333333337</v>
      </c>
      <c r="AL24" s="4">
        <v>-40.351612903225799</v>
      </c>
      <c r="AM24" s="2">
        <v>-38.08387096774193</v>
      </c>
      <c r="AN24" s="2">
        <v>-35.362068965517238</v>
      </c>
      <c r="AO24" s="2">
        <v>-29.56129032258065</v>
      </c>
      <c r="AP24" s="2">
        <v>-20.463333333333328</v>
      </c>
      <c r="AQ24" s="2">
        <v>-10.164516129032258</v>
      </c>
      <c r="AR24" s="2">
        <v>1.5066666666666668</v>
      </c>
      <c r="AS24" s="2">
        <v>8.3516129032258082</v>
      </c>
      <c r="AT24" s="2">
        <v>2.7935483870967746</v>
      </c>
      <c r="AU24" s="2">
        <v>0.20999999999999994</v>
      </c>
      <c r="AV24" s="2">
        <v>-14.77741935483871</v>
      </c>
      <c r="AW24" s="2">
        <v>-28.503333333333337</v>
      </c>
      <c r="AX24" s="4">
        <v>-34.090322580645157</v>
      </c>
      <c r="AY24" s="1">
        <f t="shared" si="3"/>
        <v>-16.512027252502779</v>
      </c>
      <c r="AZ24" s="2">
        <f t="shared" si="4"/>
        <v>4.9291397849462371</v>
      </c>
      <c r="BA24" s="2">
        <f t="shared" si="5"/>
        <v>3.2154569892473117</v>
      </c>
    </row>
    <row r="25" spans="1:53" x14ac:dyDescent="0.25">
      <c r="A25" s="2">
        <v>1989</v>
      </c>
      <c r="B25" s="14">
        <v>0.94</v>
      </c>
      <c r="C25" s="14">
        <v>0.89100000000000001</v>
      </c>
      <c r="D25" s="14">
        <v>0.94</v>
      </c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13.999999999999998</v>
      </c>
      <c r="Q25" s="2">
        <v>2.6</v>
      </c>
      <c r="R25" s="2">
        <v>0.2</v>
      </c>
      <c r="S25" s="2">
        <v>2.1</v>
      </c>
      <c r="T25" s="2">
        <v>65.2</v>
      </c>
      <c r="U25" s="2">
        <v>29.000000000000004</v>
      </c>
      <c r="V25" s="2">
        <v>27.399999999999995</v>
      </c>
      <c r="W25" s="2">
        <v>29.9</v>
      </c>
      <c r="X25" s="2">
        <v>18.800000000000004</v>
      </c>
      <c r="Y25" s="2">
        <v>11.799999999999999</v>
      </c>
      <c r="Z25" s="4">
        <v>8</v>
      </c>
      <c r="AA25" s="34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1.5066666666666668</v>
      </c>
      <c r="AG25" s="2">
        <v>8.3516129032258082</v>
      </c>
      <c r="AH25" s="2">
        <v>2.7935483870967746</v>
      </c>
      <c r="AI25" s="2">
        <v>0.20999999999999994</v>
      </c>
      <c r="AJ25" s="2">
        <v>-14.77741935483871</v>
      </c>
      <c r="AK25" s="2">
        <v>-28.503333333333337</v>
      </c>
      <c r="AL25" s="4">
        <v>-34.090322580645157</v>
      </c>
      <c r="AM25" s="2">
        <v>-38.29677419354838</v>
      </c>
      <c r="AN25" s="2">
        <v>-33.046428571428571</v>
      </c>
      <c r="AO25" s="2">
        <v>-28.706451612903237</v>
      </c>
      <c r="AP25" s="2">
        <v>-24.40666666666667</v>
      </c>
      <c r="AQ25" s="2">
        <v>-9.6967741935483822</v>
      </c>
      <c r="AR25" s="2">
        <v>2.8333333333333335</v>
      </c>
      <c r="AS25" s="2">
        <v>5.9580645161290331</v>
      </c>
      <c r="AT25" s="2">
        <v>2.9870967741935486</v>
      </c>
      <c r="AU25" s="2">
        <v>0.80333333333333423</v>
      </c>
      <c r="AV25" s="2">
        <v>-16.758064516129036</v>
      </c>
      <c r="AW25" s="2">
        <v>-30.133333333333333</v>
      </c>
      <c r="AX25" s="4">
        <v>-31.229032258064517</v>
      </c>
      <c r="AY25" s="1">
        <f t="shared" si="3"/>
        <v>-16.640974782386071</v>
      </c>
      <c r="AZ25" s="2">
        <f t="shared" si="4"/>
        <v>4.3956989247311835</v>
      </c>
      <c r="BA25" s="2">
        <f t="shared" si="5"/>
        <v>3.1454569892473128</v>
      </c>
    </row>
    <row r="26" spans="1:53" x14ac:dyDescent="0.25">
      <c r="A26" s="2">
        <v>1990</v>
      </c>
      <c r="B26" s="14">
        <v>1.024</v>
      </c>
      <c r="C26" s="14">
        <v>0.99199999999999999</v>
      </c>
      <c r="D26" s="14">
        <v>1.024</v>
      </c>
      <c r="E26" s="5"/>
      <c r="G26" s="2">
        <v>1990</v>
      </c>
      <c r="H26" s="2">
        <v>65.2</v>
      </c>
      <c r="I26" s="2">
        <v>29.000000000000004</v>
      </c>
      <c r="J26" s="2">
        <v>27.399999999999995</v>
      </c>
      <c r="K26" s="2">
        <v>29.9</v>
      </c>
      <c r="L26" s="2">
        <v>18.800000000000004</v>
      </c>
      <c r="M26" s="2">
        <v>11.799999999999999</v>
      </c>
      <c r="N26" s="4">
        <v>8</v>
      </c>
      <c r="O26" s="2">
        <v>6.1999999999999993</v>
      </c>
      <c r="P26" s="2">
        <v>9.2000000000000011</v>
      </c>
      <c r="Q26" s="2">
        <v>11.100000000000001</v>
      </c>
      <c r="R26" s="2">
        <v>10.600000000000001</v>
      </c>
      <c r="S26" s="2">
        <v>18.8</v>
      </c>
      <c r="T26" s="2">
        <v>66.499999999999986</v>
      </c>
      <c r="U26" s="2">
        <v>116.3</v>
      </c>
      <c r="V26" s="2">
        <v>13.299999999999999</v>
      </c>
      <c r="W26" s="2">
        <v>34.199999999999989</v>
      </c>
      <c r="X26" s="2">
        <v>20.500000000000004</v>
      </c>
      <c r="Y26" s="2">
        <v>23.699999999999996</v>
      </c>
      <c r="Z26" s="4">
        <v>6</v>
      </c>
      <c r="AA26" s="34">
        <f t="shared" si="0"/>
        <v>336.4</v>
      </c>
      <c r="AB26" s="1">
        <f t="shared" si="1"/>
        <v>182.79999999999998</v>
      </c>
      <c r="AC26" s="1">
        <f t="shared" si="2"/>
        <v>249.09999999999997</v>
      </c>
      <c r="AD26" s="1"/>
      <c r="AE26" s="2">
        <v>1990</v>
      </c>
      <c r="AF26" s="2">
        <v>2.8333333333333335</v>
      </c>
      <c r="AG26" s="2">
        <v>5.9580645161290331</v>
      </c>
      <c r="AH26" s="2">
        <v>2.9870967741935486</v>
      </c>
      <c r="AI26" s="2">
        <v>0.80333333333333423</v>
      </c>
      <c r="AJ26" s="2">
        <v>-16.758064516129036</v>
      </c>
      <c r="AK26" s="2">
        <v>-30.133333333333333</v>
      </c>
      <c r="AL26" s="4">
        <v>-31.229032258064517</v>
      </c>
      <c r="AM26" s="2">
        <v>-37.145161290322584</v>
      </c>
      <c r="AN26" s="2">
        <v>-36.242857142857147</v>
      </c>
      <c r="AO26" s="2">
        <v>-23.535483870967742</v>
      </c>
      <c r="AP26" s="2">
        <v>-18.59333333333333</v>
      </c>
      <c r="AQ26" s="2">
        <v>-2.0999999999999992</v>
      </c>
      <c r="AR26" s="2">
        <v>3.4066666666666672</v>
      </c>
      <c r="AS26" s="2">
        <v>6.4774193548387098</v>
      </c>
      <c r="AT26" s="2">
        <v>5.5225806451612929</v>
      </c>
      <c r="AU26" s="2">
        <v>-1.3299999999999998</v>
      </c>
      <c r="AV26" s="2">
        <v>-15.167741935483868</v>
      </c>
      <c r="AW26" s="2">
        <v>-29.663333333333338</v>
      </c>
      <c r="AX26" s="4">
        <v>-38.148387096774194</v>
      </c>
      <c r="AY26" s="1">
        <f t="shared" si="3"/>
        <v>-15.543302611367125</v>
      </c>
      <c r="AZ26" s="2">
        <f t="shared" si="4"/>
        <v>4.9420430107526885</v>
      </c>
      <c r="BA26" s="2">
        <f t="shared" si="5"/>
        <v>3.5191666666666674</v>
      </c>
    </row>
    <row r="27" spans="1:53" x14ac:dyDescent="0.25">
      <c r="A27" s="2">
        <v>1991</v>
      </c>
      <c r="B27" s="14">
        <v>0.98699999999999999</v>
      </c>
      <c r="C27" s="14">
        <v>1.0029999999999999</v>
      </c>
      <c r="D27" s="14">
        <v>0.98699999999999999</v>
      </c>
      <c r="E27" s="5"/>
      <c r="G27" s="2">
        <v>1991</v>
      </c>
      <c r="H27" s="2">
        <v>66.499999999999986</v>
      </c>
      <c r="I27" s="2">
        <v>116.3</v>
      </c>
      <c r="J27" s="2">
        <v>13.299999999999999</v>
      </c>
      <c r="K27" s="2">
        <v>34.199999999999989</v>
      </c>
      <c r="L27" s="2">
        <v>20.500000000000004</v>
      </c>
      <c r="M27" s="2">
        <v>23.699999999999996</v>
      </c>
      <c r="N27" s="4">
        <v>6</v>
      </c>
      <c r="O27" s="2">
        <v>2.9999999999999996</v>
      </c>
      <c r="P27" s="2">
        <v>7</v>
      </c>
      <c r="Q27" s="2">
        <v>19.999999999999996</v>
      </c>
      <c r="R27" s="2">
        <v>5.3</v>
      </c>
      <c r="S27" s="2">
        <v>7.7000000000000011</v>
      </c>
      <c r="T27" s="2">
        <v>83.3</v>
      </c>
      <c r="U27" s="2">
        <v>5.6</v>
      </c>
      <c r="V27" s="2">
        <v>39.900000000000006</v>
      </c>
      <c r="W27" s="2">
        <v>18.700000000000003</v>
      </c>
      <c r="X27" s="2">
        <v>10</v>
      </c>
      <c r="Y27" s="2">
        <v>13.4</v>
      </c>
      <c r="Z27" s="4">
        <v>15</v>
      </c>
      <c r="AA27" s="34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3.4066666666666672</v>
      </c>
      <c r="AG27" s="2">
        <v>6.4774193548387098</v>
      </c>
      <c r="AH27" s="2">
        <v>5.5225806451612929</v>
      </c>
      <c r="AI27" s="2">
        <v>-1.3299999999999998</v>
      </c>
      <c r="AJ27" s="2">
        <v>-15.167741935483868</v>
      </c>
      <c r="AK27" s="2">
        <v>-29.663333333333338</v>
      </c>
      <c r="AL27" s="4">
        <v>-38.148387096774194</v>
      </c>
      <c r="AM27" s="2">
        <v>-35.709677419354847</v>
      </c>
      <c r="AN27" s="2">
        <v>-37.214285714285715</v>
      </c>
      <c r="AO27" s="2">
        <v>-35.300000000000004</v>
      </c>
      <c r="AP27" s="2">
        <v>-21.896666666666668</v>
      </c>
      <c r="AQ27" s="2">
        <v>-7.1838709677419379</v>
      </c>
      <c r="AR27" s="2">
        <v>2.2966666666666664</v>
      </c>
      <c r="AS27" s="2">
        <v>11.461290322580645</v>
      </c>
      <c r="AT27" s="2">
        <v>8.7354838709677427</v>
      </c>
      <c r="AU27" s="2">
        <v>-0.91333333333333344</v>
      </c>
      <c r="AV27" s="2">
        <v>-13.738709677419356</v>
      </c>
      <c r="AW27" s="2">
        <v>-25.27</v>
      </c>
      <c r="AX27" s="4">
        <v>-31.041935483870965</v>
      </c>
      <c r="AY27" s="1">
        <f t="shared" si="3"/>
        <v>-15.481253200204817</v>
      </c>
      <c r="AZ27" s="2">
        <f t="shared" si="4"/>
        <v>6.8789784946236558</v>
      </c>
      <c r="BA27" s="2">
        <f t="shared" si="5"/>
        <v>5.3950268817204297</v>
      </c>
    </row>
    <row r="28" spans="1:53" x14ac:dyDescent="0.25">
      <c r="A28" s="2">
        <v>1992</v>
      </c>
      <c r="B28" s="14">
        <v>0.57999999999999996</v>
      </c>
      <c r="C28" s="14">
        <v>0.59</v>
      </c>
      <c r="D28" s="14">
        <v>0.57999999999999996</v>
      </c>
      <c r="E28" s="5"/>
      <c r="G28" s="2">
        <v>1992</v>
      </c>
      <c r="H28" s="2">
        <v>83.3</v>
      </c>
      <c r="I28" s="2">
        <v>5.6</v>
      </c>
      <c r="J28" s="2">
        <v>39.900000000000006</v>
      </c>
      <c r="K28" s="2">
        <v>18.700000000000003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14.699999999999998</v>
      </c>
      <c r="U28" s="2">
        <v>28.5</v>
      </c>
      <c r="V28" s="2">
        <v>62.300000000000004</v>
      </c>
      <c r="W28" s="2">
        <v>7.8</v>
      </c>
      <c r="X28" s="2">
        <v>14.899999999999997</v>
      </c>
      <c r="Y28" s="2">
        <v>13.7</v>
      </c>
      <c r="Z28" s="4">
        <v>3.6</v>
      </c>
      <c r="AA28" s="34">
        <f t="shared" si="0"/>
        <v>191.70000000000002</v>
      </c>
      <c r="AB28" s="1">
        <f t="shared" si="1"/>
        <v>43.199999999999996</v>
      </c>
      <c r="AC28" s="1">
        <f t="shared" si="2"/>
        <v>134.9</v>
      </c>
      <c r="AD28" s="1"/>
      <c r="AE28" s="2">
        <v>1992</v>
      </c>
      <c r="AF28" s="2">
        <v>2.2966666666666664</v>
      </c>
      <c r="AG28" s="2">
        <v>11.461290322580645</v>
      </c>
      <c r="AH28" s="2">
        <v>8.7354838709677427</v>
      </c>
      <c r="AI28" s="2">
        <v>-0.91333333333333344</v>
      </c>
      <c r="AJ28" s="2">
        <v>-13.738709677419356</v>
      </c>
      <c r="AK28" s="2">
        <v>-25.27</v>
      </c>
      <c r="AL28" s="4">
        <v>-31.041935483870965</v>
      </c>
      <c r="AM28" s="2">
        <v>-39.877419354838715</v>
      </c>
      <c r="AN28" s="2">
        <v>-35.368965517241378</v>
      </c>
      <c r="AO28" s="2">
        <v>-32.141935483870967</v>
      </c>
      <c r="AP28" s="2">
        <v>-22.620000000000005</v>
      </c>
      <c r="AQ28" s="2">
        <v>-10.058064516129035</v>
      </c>
      <c r="AR28" s="2">
        <v>0.51666666666666683</v>
      </c>
      <c r="AS28" s="2">
        <v>5.6161290322580637</v>
      </c>
      <c r="AT28" s="2">
        <v>1.2645161290322582</v>
      </c>
      <c r="AU28" s="2">
        <v>-2.8499999999999996</v>
      </c>
      <c r="AV28" s="2">
        <v>-18.574193548387097</v>
      </c>
      <c r="AW28" s="2">
        <v>-32.053333333333335</v>
      </c>
      <c r="AX28" s="4">
        <v>-34.477419354838709</v>
      </c>
      <c r="AY28" s="1">
        <f t="shared" si="3"/>
        <v>-18.385334940056854</v>
      </c>
      <c r="AZ28" s="2">
        <f t="shared" si="4"/>
        <v>3.0663978494623652</v>
      </c>
      <c r="BA28" s="2">
        <f t="shared" si="5"/>
        <v>1.1368279569892472</v>
      </c>
    </row>
    <row r="29" spans="1:53" x14ac:dyDescent="0.25">
      <c r="A29" s="2">
        <v>1993</v>
      </c>
      <c r="B29" s="14">
        <v>1.1639999999999999</v>
      </c>
      <c r="C29" s="14">
        <v>1.2310000000000001</v>
      </c>
      <c r="D29" s="14">
        <v>1.1639999999999999</v>
      </c>
      <c r="E29" s="5"/>
      <c r="G29" s="2">
        <v>1993</v>
      </c>
      <c r="H29" s="2">
        <v>14.699999999999998</v>
      </c>
      <c r="I29" s="2">
        <v>28.5</v>
      </c>
      <c r="J29" s="2">
        <v>62.300000000000004</v>
      </c>
      <c r="K29" s="2">
        <v>7.8</v>
      </c>
      <c r="L29" s="2">
        <v>14.899999999999997</v>
      </c>
      <c r="M29" s="2">
        <v>13.7</v>
      </c>
      <c r="N29" s="4">
        <v>3.6</v>
      </c>
      <c r="O29" s="2">
        <v>8.2000000000000011</v>
      </c>
      <c r="P29" s="2">
        <v>11.499999999999998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19.699999999999996</v>
      </c>
      <c r="Z29" s="4">
        <v>3</v>
      </c>
      <c r="AA29" s="34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0.51666666666666683</v>
      </c>
      <c r="AG29" s="2">
        <v>5.6161290322580637</v>
      </c>
      <c r="AH29" s="2">
        <v>1.2645161290322582</v>
      </c>
      <c r="AI29" s="2">
        <v>-2.8499999999999996</v>
      </c>
      <c r="AJ29" s="2">
        <v>-18.574193548387097</v>
      </c>
      <c r="AK29" s="2">
        <v>-32.053333333333335</v>
      </c>
      <c r="AL29" s="4">
        <v>-34.477419354838709</v>
      </c>
      <c r="AM29" s="2">
        <v>-37.819354838709678</v>
      </c>
      <c r="AN29" s="2">
        <v>-35.428571428571423</v>
      </c>
      <c r="AO29" s="2">
        <v>-33.858064516129026</v>
      </c>
      <c r="AP29" s="2">
        <v>-22.133333333333329</v>
      </c>
      <c r="AQ29" s="2">
        <v>-9.2451612903225815</v>
      </c>
      <c r="AR29" s="2">
        <v>3.7399999999999998</v>
      </c>
      <c r="AS29" s="2">
        <v>5.709677419354839</v>
      </c>
      <c r="AT29" s="2">
        <v>2.370967741935484</v>
      </c>
      <c r="AU29" s="2">
        <v>-2.2633333333333332</v>
      </c>
      <c r="AV29" s="2">
        <v>-16.64516129032258</v>
      </c>
      <c r="AW29" s="2">
        <v>-31.65</v>
      </c>
      <c r="AX29" s="4">
        <v>-41.435483870967744</v>
      </c>
      <c r="AY29" s="1">
        <f t="shared" si="3"/>
        <v>-18.221484895033282</v>
      </c>
      <c r="AZ29" s="2">
        <f t="shared" si="4"/>
        <v>4.7248387096774191</v>
      </c>
      <c r="BA29" s="2">
        <f t="shared" si="5"/>
        <v>2.3893279569892472</v>
      </c>
    </row>
    <row r="30" spans="1:53" x14ac:dyDescent="0.25">
      <c r="A30" s="2">
        <v>1994</v>
      </c>
      <c r="B30" s="14">
        <v>1.117</v>
      </c>
      <c r="C30" s="14">
        <v>1.099</v>
      </c>
      <c r="D30" s="14">
        <v>1.117</v>
      </c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19.699999999999996</v>
      </c>
      <c r="N30" s="4">
        <v>3</v>
      </c>
      <c r="O30" s="2">
        <v>10.700000000000003</v>
      </c>
      <c r="P30" s="2">
        <v>13.399999999999999</v>
      </c>
      <c r="Q30" s="2">
        <v>4.8999999999999995</v>
      </c>
      <c r="R30" s="2">
        <v>4.8</v>
      </c>
      <c r="S30" s="2">
        <v>10</v>
      </c>
      <c r="T30" s="2">
        <v>23.200000000000003</v>
      </c>
      <c r="U30" s="2">
        <v>12.899999999999999</v>
      </c>
      <c r="V30" s="2">
        <v>39.600000000000009</v>
      </c>
      <c r="W30" s="2">
        <v>8.5</v>
      </c>
      <c r="X30" s="2">
        <v>21.7</v>
      </c>
      <c r="Y30" s="2">
        <v>18.499999999999996</v>
      </c>
      <c r="Z30" s="4">
        <v>21.900000000000006</v>
      </c>
      <c r="AA30" s="34">
        <f t="shared" si="0"/>
        <v>190.1</v>
      </c>
      <c r="AB30" s="1">
        <f t="shared" si="1"/>
        <v>36.1</v>
      </c>
      <c r="AC30" s="1">
        <f t="shared" si="2"/>
        <v>94.200000000000017</v>
      </c>
      <c r="AD30" s="1"/>
      <c r="AE30" s="2">
        <v>1994</v>
      </c>
      <c r="AF30" s="2">
        <v>3.7399999999999998</v>
      </c>
      <c r="AG30" s="2">
        <v>5.709677419354839</v>
      </c>
      <c r="AH30" s="2">
        <v>2.370967741935484</v>
      </c>
      <c r="AI30" s="2">
        <v>-2.2633333333333332</v>
      </c>
      <c r="AJ30" s="2">
        <v>-16.64516129032258</v>
      </c>
      <c r="AK30" s="2">
        <v>-31.65</v>
      </c>
      <c r="AL30" s="4">
        <v>-41.435483870967744</v>
      </c>
      <c r="AM30" s="2">
        <v>-37.364516129032253</v>
      </c>
      <c r="AN30" s="2">
        <v>-32.88214285714286</v>
      </c>
      <c r="AO30" s="2">
        <v>-33.287096774193543</v>
      </c>
      <c r="AP30" s="2">
        <v>-24.55</v>
      </c>
      <c r="AQ30" s="2">
        <v>-9.5870967741935491</v>
      </c>
      <c r="AR30" s="2">
        <v>1.2366666666666668</v>
      </c>
      <c r="AS30" s="2">
        <v>5.4903225806451612</v>
      </c>
      <c r="AT30" s="2">
        <v>2.2161290322580651</v>
      </c>
      <c r="AU30" s="2">
        <v>2.6666666666666682E-2</v>
      </c>
      <c r="AV30" s="2">
        <v>-13.006451612903227</v>
      </c>
      <c r="AW30" s="2">
        <v>-28.446666666666669</v>
      </c>
      <c r="AX30" s="4">
        <v>-35.238709677419351</v>
      </c>
      <c r="AY30" s="1">
        <f t="shared" si="3"/>
        <v>-17.116074628776236</v>
      </c>
      <c r="AZ30" s="2">
        <f t="shared" si="4"/>
        <v>3.3634946236559138</v>
      </c>
      <c r="BA30" s="2">
        <f t="shared" si="5"/>
        <v>2.24244623655914</v>
      </c>
    </row>
    <row r="31" spans="1:53" x14ac:dyDescent="0.25">
      <c r="A31" s="2">
        <v>1995</v>
      </c>
      <c r="B31" s="14">
        <v>1.0669999999999999</v>
      </c>
      <c r="C31" s="14">
        <v>1.0840000000000001</v>
      </c>
      <c r="D31" s="14">
        <v>1.0669999999999999</v>
      </c>
      <c r="E31" s="5"/>
      <c r="G31" s="2">
        <v>1995</v>
      </c>
      <c r="H31" s="2">
        <v>23.200000000000003</v>
      </c>
      <c r="I31" s="2">
        <v>12.899999999999999</v>
      </c>
      <c r="J31" s="2">
        <v>39.600000000000009</v>
      </c>
      <c r="K31" s="2">
        <v>8.5</v>
      </c>
      <c r="L31" s="2">
        <v>21.7</v>
      </c>
      <c r="M31" s="2">
        <v>18.499999999999996</v>
      </c>
      <c r="N31" s="4">
        <v>21.900000000000006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8.7999999999999989</v>
      </c>
      <c r="U31" s="2">
        <v>12.100000000000001</v>
      </c>
      <c r="V31" s="2">
        <v>60.6</v>
      </c>
      <c r="W31" s="2">
        <v>42.099999999999994</v>
      </c>
      <c r="X31" s="2">
        <v>13.6</v>
      </c>
      <c r="Y31" s="2">
        <v>23.299999999999997</v>
      </c>
      <c r="Z31" s="4">
        <v>11.299999999999999</v>
      </c>
      <c r="AA31" s="34">
        <f t="shared" si="0"/>
        <v>206.5</v>
      </c>
      <c r="AB31" s="1">
        <f t="shared" si="1"/>
        <v>20.9</v>
      </c>
      <c r="AC31" s="1">
        <f t="shared" si="2"/>
        <v>127.8</v>
      </c>
      <c r="AD31" s="1"/>
      <c r="AE31" s="2">
        <v>1995</v>
      </c>
      <c r="AF31" s="2">
        <v>1.2366666666666668</v>
      </c>
      <c r="AG31" s="2">
        <v>5.4903225806451612</v>
      </c>
      <c r="AH31" s="2">
        <v>2.2161290322580651</v>
      </c>
      <c r="AI31" s="2">
        <v>2.6666666666666682E-2</v>
      </c>
      <c r="AJ31" s="2">
        <v>-13.006451612903227</v>
      </c>
      <c r="AK31" s="2">
        <v>-28.446666666666669</v>
      </c>
      <c r="AL31" s="4">
        <v>-35.238709677419351</v>
      </c>
      <c r="AM31" s="2">
        <v>-38.741935483870961</v>
      </c>
      <c r="AN31" s="2">
        <v>-27.989285714285717</v>
      </c>
      <c r="AO31" s="2">
        <v>-30.858064516129033</v>
      </c>
      <c r="AP31" s="2">
        <v>-24.533333333333342</v>
      </c>
      <c r="AQ31" s="2">
        <v>-8.1419354838709666</v>
      </c>
      <c r="AR31" s="2">
        <v>3.9833333333333338</v>
      </c>
      <c r="AS31" s="2">
        <v>6.1838709677419352</v>
      </c>
      <c r="AT31" s="2">
        <v>5.6322580645161286</v>
      </c>
      <c r="AU31" s="2">
        <v>1.186666666666667</v>
      </c>
      <c r="AV31" s="2">
        <v>-12.496774193548386</v>
      </c>
      <c r="AW31" s="2">
        <v>-25.400000000000002</v>
      </c>
      <c r="AX31" s="4">
        <v>-32.848387096774196</v>
      </c>
      <c r="AY31" s="1">
        <f t="shared" si="3"/>
        <v>-15.335298899129546</v>
      </c>
      <c r="AZ31" s="2">
        <f t="shared" si="4"/>
        <v>5.0836021505376348</v>
      </c>
      <c r="BA31" s="2">
        <f t="shared" si="5"/>
        <v>4.2465322580645166</v>
      </c>
    </row>
    <row r="32" spans="1:53" x14ac:dyDescent="0.25">
      <c r="A32" s="2">
        <v>1996</v>
      </c>
      <c r="B32" s="14">
        <v>0.71599999999999997</v>
      </c>
      <c r="C32" s="14">
        <v>0.7</v>
      </c>
      <c r="D32" s="14">
        <v>0.71599999999999997</v>
      </c>
      <c r="E32" s="5"/>
      <c r="G32" s="2">
        <v>1996</v>
      </c>
      <c r="H32" s="2">
        <v>8.7999999999999989</v>
      </c>
      <c r="I32" s="2">
        <v>12.100000000000001</v>
      </c>
      <c r="J32" s="2">
        <v>60.6</v>
      </c>
      <c r="K32" s="2">
        <v>42.099999999999994</v>
      </c>
      <c r="L32" s="2">
        <v>13.6</v>
      </c>
      <c r="M32" s="2">
        <v>23.299999999999997</v>
      </c>
      <c r="N32" s="4">
        <v>11.299999999999999</v>
      </c>
      <c r="O32" s="2">
        <v>21.000000000000004</v>
      </c>
      <c r="P32" s="2">
        <v>12.400000000000002</v>
      </c>
      <c r="Q32" s="2">
        <v>15</v>
      </c>
      <c r="R32" s="2">
        <v>0.60000000000000009</v>
      </c>
      <c r="S32" s="2">
        <v>18.299999999999997</v>
      </c>
      <c r="T32" s="2">
        <v>38.099999999999994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28.600000000000005</v>
      </c>
      <c r="Z32" s="4">
        <v>16.2</v>
      </c>
      <c r="AA32" s="34">
        <f t="shared" si="0"/>
        <v>256.59999999999997</v>
      </c>
      <c r="AB32" s="1">
        <f t="shared" si="1"/>
        <v>79.899999999999991</v>
      </c>
      <c r="AC32" s="1">
        <f t="shared" si="2"/>
        <v>143.69999999999999</v>
      </c>
      <c r="AD32" s="1"/>
      <c r="AE32" s="2">
        <v>1996</v>
      </c>
      <c r="AF32" s="2">
        <v>3.9833333333333338</v>
      </c>
      <c r="AG32" s="2">
        <v>6.1838709677419352</v>
      </c>
      <c r="AH32" s="2">
        <v>5.6322580645161286</v>
      </c>
      <c r="AI32" s="2">
        <v>1.186666666666667</v>
      </c>
      <c r="AJ32" s="2">
        <v>-12.496774193548386</v>
      </c>
      <c r="AK32" s="2">
        <v>-25.400000000000002</v>
      </c>
      <c r="AL32" s="4">
        <v>-32.848387096774196</v>
      </c>
      <c r="AM32" s="2">
        <v>-36.316129032258068</v>
      </c>
      <c r="AN32" s="2">
        <v>-33.444827586206898</v>
      </c>
      <c r="AO32" s="2">
        <v>-32.922580645161297</v>
      </c>
      <c r="AP32" s="2">
        <v>-23.29666666666667</v>
      </c>
      <c r="AQ32" s="2">
        <v>-8.7516129032258068</v>
      </c>
      <c r="AR32" s="2">
        <v>-1.5999999999999992</v>
      </c>
      <c r="AS32" s="2">
        <v>3.1838709677419339</v>
      </c>
      <c r="AT32" s="2">
        <v>3.3258064516129027</v>
      </c>
      <c r="AU32" s="2">
        <v>-4.1100000000000003</v>
      </c>
      <c r="AV32" s="2">
        <v>-14.870967741935486</v>
      </c>
      <c r="AW32" s="2">
        <v>-28.189999999999998</v>
      </c>
      <c r="AX32" s="4">
        <v>-37.464516129032262</v>
      </c>
      <c r="AY32" s="1">
        <f t="shared" si="3"/>
        <v>-17.871468607094307</v>
      </c>
      <c r="AZ32" s="2">
        <f t="shared" si="4"/>
        <v>0.79193548387096735</v>
      </c>
      <c r="BA32" s="2">
        <f t="shared" si="5"/>
        <v>0.19991935483870926</v>
      </c>
    </row>
    <row r="33" spans="1:53" x14ac:dyDescent="0.25">
      <c r="A33" s="2">
        <v>1997</v>
      </c>
      <c r="B33" s="14">
        <v>1.2030000000000001</v>
      </c>
      <c r="C33" s="14">
        <v>1.2849999999999999</v>
      </c>
      <c r="D33" s="14">
        <v>1.2030000000000001</v>
      </c>
      <c r="E33" s="5"/>
      <c r="G33" s="2">
        <v>1997</v>
      </c>
      <c r="H33" s="2">
        <v>38.099999999999994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28.600000000000005</v>
      </c>
      <c r="N33" s="4">
        <v>16.2</v>
      </c>
      <c r="O33" s="2">
        <v>7.8000000000000007</v>
      </c>
      <c r="P33" s="2">
        <v>12.299999999999999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48.300000000000004</v>
      </c>
      <c r="W33" s="2">
        <v>35.29999999999999</v>
      </c>
      <c r="X33" s="2">
        <v>16.799999999999997</v>
      </c>
      <c r="Y33" s="2">
        <v>9.7999999999999989</v>
      </c>
      <c r="Z33" s="4">
        <v>5</v>
      </c>
      <c r="AA33" s="34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-1.5999999999999992</v>
      </c>
      <c r="AG33" s="2">
        <v>3.1838709677419339</v>
      </c>
      <c r="AH33" s="2">
        <v>3.3258064516129027</v>
      </c>
      <c r="AI33" s="2">
        <v>-4.1100000000000003</v>
      </c>
      <c r="AJ33" s="2">
        <v>-14.870967741935486</v>
      </c>
      <c r="AK33" s="2">
        <v>-28.189999999999998</v>
      </c>
      <c r="AL33" s="4">
        <v>-37.464516129032262</v>
      </c>
      <c r="AM33" s="2">
        <v>-37.009677419354844</v>
      </c>
      <c r="AN33" s="2">
        <v>-34.074999999999996</v>
      </c>
      <c r="AO33" s="2">
        <v>-32.932258064516134</v>
      </c>
      <c r="AP33" s="2">
        <v>-21.85</v>
      </c>
      <c r="AQ33" s="2">
        <v>-10.506451612903225</v>
      </c>
      <c r="AR33" s="2">
        <v>2.4233333333333333</v>
      </c>
      <c r="AS33" s="2">
        <v>7.2322580645161292</v>
      </c>
      <c r="AT33" s="2">
        <v>4.6774193548387091</v>
      </c>
      <c r="AU33" s="2">
        <v>-2.4099999999999997</v>
      </c>
      <c r="AV33" s="2">
        <v>-12.919354838709678</v>
      </c>
      <c r="AW33" s="2">
        <v>-30.786666666666669</v>
      </c>
      <c r="AX33" s="4">
        <v>-39.180645161290336</v>
      </c>
      <c r="AY33" s="1">
        <f t="shared" si="3"/>
        <v>-17.278086917562721</v>
      </c>
      <c r="AZ33" s="2">
        <f t="shared" si="4"/>
        <v>4.8277956989247315</v>
      </c>
      <c r="BA33" s="2">
        <f t="shared" si="5"/>
        <v>2.9807526881720428</v>
      </c>
    </row>
    <row r="34" spans="1:53" x14ac:dyDescent="0.25">
      <c r="A34" s="2">
        <v>1998</v>
      </c>
      <c r="B34" s="14">
        <v>0.63100000000000001</v>
      </c>
      <c r="C34" s="14">
        <v>0.54500000000000004</v>
      </c>
      <c r="D34" s="14">
        <v>0.63100000000000001</v>
      </c>
      <c r="E34" s="5"/>
      <c r="G34" s="2">
        <v>1998</v>
      </c>
      <c r="H34" s="2">
        <v>11.7</v>
      </c>
      <c r="I34" s="2">
        <v>15.7</v>
      </c>
      <c r="J34" s="2">
        <v>48.300000000000004</v>
      </c>
      <c r="K34" s="2">
        <v>35.29999999999999</v>
      </c>
      <c r="L34" s="2">
        <v>16.799999999999997</v>
      </c>
      <c r="M34" s="2">
        <v>9.7999999999999989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14.200000000000001</v>
      </c>
      <c r="U34" s="2">
        <v>23.9</v>
      </c>
      <c r="V34" s="2">
        <v>37.6</v>
      </c>
      <c r="W34" s="2">
        <v>17.600000000000001</v>
      </c>
      <c r="X34" s="2">
        <v>20.299999999999997</v>
      </c>
      <c r="Y34" s="2">
        <v>20.399999999999995</v>
      </c>
      <c r="Z34" s="4">
        <v>4.7</v>
      </c>
      <c r="AA34" s="34">
        <f t="shared" si="0"/>
        <v>181.69999999999996</v>
      </c>
      <c r="AB34" s="1">
        <f t="shared" si="1"/>
        <v>38.1</v>
      </c>
      <c r="AC34" s="1">
        <f t="shared" si="2"/>
        <v>93.699999999999989</v>
      </c>
      <c r="AD34" s="1"/>
      <c r="AE34" s="2">
        <v>1998</v>
      </c>
      <c r="AF34" s="2">
        <v>2.4233333333333333</v>
      </c>
      <c r="AG34" s="2">
        <v>7.2322580645161292</v>
      </c>
      <c r="AH34" s="2">
        <v>4.6774193548387091</v>
      </c>
      <c r="AI34" s="2">
        <v>-2.4099999999999997</v>
      </c>
      <c r="AJ34" s="2">
        <v>-12.919354838709678</v>
      </c>
      <c r="AK34" s="2">
        <v>-30.786666666666669</v>
      </c>
      <c r="AL34" s="4">
        <v>-39.180645161290336</v>
      </c>
      <c r="AM34" s="2">
        <v>-35.532258064516121</v>
      </c>
      <c r="AN34" s="2">
        <v>-36.614285714285707</v>
      </c>
      <c r="AO34" s="2">
        <v>-34.687096774193549</v>
      </c>
      <c r="AP34" s="2">
        <v>-24.926666666666662</v>
      </c>
      <c r="AQ34" s="2">
        <v>-13.209677419354838</v>
      </c>
      <c r="AR34" s="2">
        <v>3.0566666666666666</v>
      </c>
      <c r="AS34" s="2">
        <v>5.4548387096774187</v>
      </c>
      <c r="AT34" s="2">
        <v>2.0967741935483879</v>
      </c>
      <c r="AU34" s="2">
        <v>-1.1000000000000003</v>
      </c>
      <c r="AV34" s="2">
        <v>-17.309677419354838</v>
      </c>
      <c r="AW34" s="2">
        <v>-26.819999999999997</v>
      </c>
      <c r="AX34" s="4">
        <v>-37.638709677419349</v>
      </c>
      <c r="AY34" s="1">
        <f t="shared" si="3"/>
        <v>-18.102507680491545</v>
      </c>
      <c r="AZ34" s="2">
        <f t="shared" si="4"/>
        <v>4.2557526881720431</v>
      </c>
      <c r="BA34" s="2">
        <f t="shared" si="5"/>
        <v>2.3770698924731186</v>
      </c>
    </row>
    <row r="35" spans="1:53" x14ac:dyDescent="0.25">
      <c r="A35" s="2">
        <v>1999</v>
      </c>
      <c r="B35" s="14">
        <v>1.228</v>
      </c>
      <c r="C35" s="14">
        <v>1.3919999999999999</v>
      </c>
      <c r="D35" s="14">
        <v>1.228</v>
      </c>
      <c r="E35" s="5"/>
      <c r="G35" s="2">
        <v>1999</v>
      </c>
      <c r="H35" s="2">
        <v>14.200000000000001</v>
      </c>
      <c r="I35" s="2">
        <v>23.9</v>
      </c>
      <c r="J35" s="2">
        <v>37.6</v>
      </c>
      <c r="K35" s="2">
        <v>17.600000000000001</v>
      </c>
      <c r="L35" s="2">
        <v>20.299999999999997</v>
      </c>
      <c r="M35" s="2">
        <v>20.399999999999995</v>
      </c>
      <c r="N35" s="4">
        <v>4.7</v>
      </c>
      <c r="O35" s="2">
        <v>1.7000000000000002</v>
      </c>
      <c r="P35" s="2">
        <v>2.8000000000000003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31.200000000000003</v>
      </c>
      <c r="X35" s="2">
        <v>20.099999999999998</v>
      </c>
      <c r="Y35" s="2">
        <v>20.700000000000003</v>
      </c>
      <c r="Z35" s="4">
        <v>15.199999999999996</v>
      </c>
      <c r="AA35" s="34">
        <f t="shared" si="0"/>
        <v>182.60000000000002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3.0566666666666666</v>
      </c>
      <c r="AG35" s="2">
        <v>5.4548387096774187</v>
      </c>
      <c r="AH35" s="2">
        <v>2.0967741935483879</v>
      </c>
      <c r="AI35" s="2">
        <v>-1.1000000000000003</v>
      </c>
      <c r="AJ35" s="2">
        <v>-17.309677419354838</v>
      </c>
      <c r="AK35" s="2">
        <v>-26.819999999999997</v>
      </c>
      <c r="AL35" s="4">
        <v>-37.638709677419349</v>
      </c>
      <c r="AM35" s="2">
        <v>-38.480645161290333</v>
      </c>
      <c r="AN35" s="2">
        <v>-40.467857142857149</v>
      </c>
      <c r="AO35" s="2">
        <v>-35.516129032258057</v>
      </c>
      <c r="AP35" s="2">
        <v>-27.093333333333337</v>
      </c>
      <c r="AQ35" s="2">
        <v>-8.8387096774193541</v>
      </c>
      <c r="AR35" s="2">
        <v>3.2233333333333336</v>
      </c>
      <c r="AS35" s="2">
        <v>4.0774193548387094</v>
      </c>
      <c r="AT35" s="2">
        <v>2.9483870967741934</v>
      </c>
      <c r="AU35" s="2">
        <v>-1.0800000000000003</v>
      </c>
      <c r="AV35" s="2">
        <v>-13.061290322580643</v>
      </c>
      <c r="AW35" s="2">
        <v>-31.45</v>
      </c>
      <c r="AX35" s="4">
        <v>-33.161290322580648</v>
      </c>
      <c r="AY35" s="1">
        <f t="shared" si="3"/>
        <v>-18.241676267281111</v>
      </c>
      <c r="AZ35" s="2">
        <f t="shared" si="4"/>
        <v>3.6503763440860215</v>
      </c>
      <c r="BA35" s="2">
        <f t="shared" si="5"/>
        <v>2.2922849462365593</v>
      </c>
    </row>
    <row r="36" spans="1:53" x14ac:dyDescent="0.25">
      <c r="A36" s="2">
        <v>2000</v>
      </c>
      <c r="B36" s="14">
        <v>0.65400000000000003</v>
      </c>
      <c r="C36" s="14">
        <v>0.63100000000000001</v>
      </c>
      <c r="D36" s="14">
        <v>0.65400000000000003</v>
      </c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31.200000000000003</v>
      </c>
      <c r="L36" s="2">
        <v>20.099999999999998</v>
      </c>
      <c r="M36" s="2">
        <v>20.700000000000003</v>
      </c>
      <c r="N36" s="4">
        <v>15.199999999999996</v>
      </c>
      <c r="O36" s="2">
        <v>24.699999999999996</v>
      </c>
      <c r="P36" s="2">
        <v>30.699999999999996</v>
      </c>
      <c r="Q36" s="2">
        <v>13.299999999999999</v>
      </c>
      <c r="R36" s="2">
        <v>5.8999999999999995</v>
      </c>
      <c r="S36" s="2">
        <v>10.899999999999997</v>
      </c>
      <c r="T36" s="2">
        <v>27.2</v>
      </c>
      <c r="U36" s="2">
        <v>69.799999999999983</v>
      </c>
      <c r="V36" s="2">
        <v>12.600000000000001</v>
      </c>
      <c r="W36" s="2">
        <v>37.800000000000004</v>
      </c>
      <c r="X36" s="2">
        <v>24.599999999999998</v>
      </c>
      <c r="Y36" s="2">
        <v>13.9</v>
      </c>
      <c r="Z36" s="4">
        <v>5.8</v>
      </c>
      <c r="AA36" s="34">
        <f t="shared" si="0"/>
        <v>277.2</v>
      </c>
      <c r="AB36" s="1">
        <f t="shared" si="1"/>
        <v>96.999999999999986</v>
      </c>
      <c r="AC36" s="1">
        <f t="shared" si="2"/>
        <v>158.29999999999998</v>
      </c>
      <c r="AD36" s="1"/>
      <c r="AE36" s="2">
        <v>2000</v>
      </c>
      <c r="AF36" s="2">
        <v>3.2233333333333336</v>
      </c>
      <c r="AG36" s="2">
        <v>4.0774193548387094</v>
      </c>
      <c r="AH36" s="2">
        <v>2.9483870967741934</v>
      </c>
      <c r="AI36" s="2">
        <v>-1.0800000000000003</v>
      </c>
      <c r="AJ36" s="2">
        <v>-13.061290322580643</v>
      </c>
      <c r="AK36" s="2">
        <v>-31.45</v>
      </c>
      <c r="AL36" s="4">
        <v>-33.161290322580648</v>
      </c>
      <c r="AM36" s="2">
        <v>-38.564516129032256</v>
      </c>
      <c r="AN36" s="2">
        <v>-34.11379310344828</v>
      </c>
      <c r="AO36" s="2">
        <v>-30.787096774193554</v>
      </c>
      <c r="AP36" s="2">
        <v>-22.070000000000004</v>
      </c>
      <c r="AQ36" s="2">
        <v>-9.0741935483870986</v>
      </c>
      <c r="AR36" s="2">
        <v>2.7466666666666666</v>
      </c>
      <c r="AS36" s="2">
        <v>6.345161290322582</v>
      </c>
      <c r="AT36" s="2">
        <v>2.370967741935484</v>
      </c>
      <c r="AU36" s="2">
        <v>-1.2133333333333334</v>
      </c>
      <c r="AV36" s="2">
        <v>-13.383870967741936</v>
      </c>
      <c r="AW36" s="2">
        <v>-28.286666666666672</v>
      </c>
      <c r="AX36" s="4">
        <v>-32.219354838709677</v>
      </c>
      <c r="AY36" s="1">
        <f t="shared" si="3"/>
        <v>-16.520835805215672</v>
      </c>
      <c r="AZ36" s="2">
        <f t="shared" si="4"/>
        <v>4.5459139784946245</v>
      </c>
      <c r="BA36" s="2">
        <f t="shared" si="5"/>
        <v>2.56236559139785</v>
      </c>
    </row>
    <row r="37" spans="1:53" x14ac:dyDescent="0.25">
      <c r="A37" s="2">
        <v>2001</v>
      </c>
      <c r="B37" s="14">
        <v>0.98299999999999998</v>
      </c>
      <c r="C37" s="14">
        <v>1.145</v>
      </c>
      <c r="D37" s="14">
        <v>0.98299999999999998</v>
      </c>
      <c r="E37" s="5"/>
      <c r="G37" s="2">
        <v>2001</v>
      </c>
      <c r="H37" s="2">
        <v>27.2</v>
      </c>
      <c r="I37" s="2">
        <v>69.799999999999983</v>
      </c>
      <c r="J37" s="2">
        <v>12.600000000000001</v>
      </c>
      <c r="K37" s="2">
        <v>37.800000000000004</v>
      </c>
      <c r="L37" s="2">
        <v>24.599999999999998</v>
      </c>
      <c r="M37" s="2">
        <v>13.9</v>
      </c>
      <c r="N37" s="4">
        <v>5.8</v>
      </c>
      <c r="O37" s="2">
        <v>8.4</v>
      </c>
      <c r="P37" s="2">
        <v>6.2</v>
      </c>
      <c r="Q37" s="2">
        <v>2.9000000000000004</v>
      </c>
      <c r="R37" s="2">
        <v>8.2999999999999989</v>
      </c>
      <c r="S37" s="2">
        <v>21.599999999999998</v>
      </c>
      <c r="T37" s="2">
        <v>9.1999999999999993</v>
      </c>
      <c r="U37" s="2">
        <v>7.2999999999999989</v>
      </c>
      <c r="V37" s="2">
        <v>41.6</v>
      </c>
      <c r="W37" s="2">
        <v>48.699999999999989</v>
      </c>
      <c r="X37" s="2">
        <v>26.2</v>
      </c>
      <c r="Y37" s="2">
        <v>22.400000000000002</v>
      </c>
      <c r="Z37" s="4">
        <v>8.8999999999999986</v>
      </c>
      <c r="AA37" s="34">
        <f t="shared" si="0"/>
        <v>211.7</v>
      </c>
      <c r="AB37" s="1">
        <f t="shared" si="1"/>
        <v>16.5</v>
      </c>
      <c r="AC37" s="1">
        <f t="shared" si="2"/>
        <v>128.39999999999998</v>
      </c>
      <c r="AD37" s="1"/>
      <c r="AE37" s="2">
        <v>2001</v>
      </c>
      <c r="AF37" s="2">
        <v>2.7466666666666666</v>
      </c>
      <c r="AG37" s="2">
        <v>6.345161290322582</v>
      </c>
      <c r="AH37" s="2">
        <v>2.370967741935484</v>
      </c>
      <c r="AI37" s="2">
        <v>-1.2133333333333334</v>
      </c>
      <c r="AJ37" s="2">
        <v>-13.383870967741936</v>
      </c>
      <c r="AK37" s="2">
        <v>-28.286666666666672</v>
      </c>
      <c r="AL37" s="4">
        <v>-32.219354838709677</v>
      </c>
      <c r="AM37" s="2">
        <v>-36.909677419354843</v>
      </c>
      <c r="AN37" s="2">
        <v>-34.950000000000003</v>
      </c>
      <c r="AO37" s="2">
        <v>-32.109677419354831</v>
      </c>
      <c r="AP37" s="2">
        <v>-21.259999999999994</v>
      </c>
      <c r="AQ37" s="2">
        <v>-7.1677419354838703</v>
      </c>
      <c r="AR37" s="2">
        <v>0.55000000000000027</v>
      </c>
      <c r="AS37" s="2">
        <v>9.4935483870967747</v>
      </c>
      <c r="AT37" s="2">
        <v>2.5838709677419356</v>
      </c>
      <c r="AU37" s="2">
        <v>-4.2366666666666672</v>
      </c>
      <c r="AV37" s="2">
        <v>-15.090322580645163</v>
      </c>
      <c r="AW37" s="2">
        <v>-26.753333333333337</v>
      </c>
      <c r="AX37" s="4">
        <v>-35.158064516129038</v>
      </c>
      <c r="AY37" s="1">
        <f t="shared" si="3"/>
        <v>-16.750672043010749</v>
      </c>
      <c r="AZ37" s="2">
        <f t="shared" si="4"/>
        <v>5.0217741935483877</v>
      </c>
      <c r="BA37" s="2">
        <f t="shared" si="5"/>
        <v>2.0976881720430107</v>
      </c>
    </row>
    <row r="38" spans="1:53" x14ac:dyDescent="0.25">
      <c r="A38" s="2">
        <v>2002</v>
      </c>
      <c r="B38" s="14">
        <v>0.85399999999999998</v>
      </c>
      <c r="C38" s="14">
        <v>0.873</v>
      </c>
      <c r="D38" s="14">
        <v>0.85399999999999998</v>
      </c>
      <c r="E38" s="5"/>
      <c r="G38" s="2">
        <v>2002</v>
      </c>
      <c r="H38" s="2">
        <v>9.1999999999999993</v>
      </c>
      <c r="I38" s="2">
        <v>7.2999999999999989</v>
      </c>
      <c r="J38" s="2">
        <v>41.6</v>
      </c>
      <c r="K38" s="2">
        <v>48.699999999999989</v>
      </c>
      <c r="L38" s="2">
        <v>26.2</v>
      </c>
      <c r="M38" s="2">
        <v>22.400000000000002</v>
      </c>
      <c r="N38" s="4">
        <v>8.8999999999999986</v>
      </c>
      <c r="O38" s="2">
        <v>6.4999999999999991</v>
      </c>
      <c r="P38" s="2">
        <v>13.1</v>
      </c>
      <c r="Q38" s="2">
        <v>27.4</v>
      </c>
      <c r="R38" s="2">
        <v>6.2000000000000011</v>
      </c>
      <c r="S38" s="2">
        <v>8.4</v>
      </c>
      <c r="T38" s="2">
        <v>2.7</v>
      </c>
      <c r="U38" s="2">
        <v>18.299999999999997</v>
      </c>
      <c r="V38" s="2">
        <v>11.700000000000001</v>
      </c>
      <c r="W38" s="2">
        <v>15.6</v>
      </c>
      <c r="X38" s="2">
        <v>21.8</v>
      </c>
      <c r="Y38" s="2">
        <v>6.8000000000000007</v>
      </c>
      <c r="Z38" s="4">
        <v>49.4</v>
      </c>
      <c r="AA38" s="34">
        <f t="shared" si="0"/>
        <v>187.9</v>
      </c>
      <c r="AB38" s="1">
        <f t="shared" si="1"/>
        <v>20.999999999999996</v>
      </c>
      <c r="AC38" s="1">
        <f t="shared" si="2"/>
        <v>56.7</v>
      </c>
      <c r="AD38" s="1"/>
      <c r="AE38" s="2">
        <v>2002</v>
      </c>
      <c r="AF38" s="2">
        <v>0.55000000000000027</v>
      </c>
      <c r="AG38" s="2">
        <v>9.4935483870967747</v>
      </c>
      <c r="AH38" s="2">
        <v>2.5838709677419356</v>
      </c>
      <c r="AI38" s="2">
        <v>-4.2366666666666672</v>
      </c>
      <c r="AJ38" s="2">
        <v>-15.090322580645163</v>
      </c>
      <c r="AK38" s="2">
        <v>-26.753333333333337</v>
      </c>
      <c r="AL38" s="4">
        <v>-35.158064516129038</v>
      </c>
      <c r="AM38" s="2">
        <v>-38.5</v>
      </c>
      <c r="AN38" s="2">
        <v>-43.18571428571429</v>
      </c>
      <c r="AO38" s="2">
        <v>-27.509677419354841</v>
      </c>
      <c r="AP38" s="2">
        <v>-22.24666666666667</v>
      </c>
      <c r="AQ38" s="2">
        <v>-10.596774193548391</v>
      </c>
      <c r="AR38" s="2">
        <v>3.2600000000000002</v>
      </c>
      <c r="AS38" s="2">
        <v>6.4967741935483865</v>
      </c>
      <c r="AT38" s="2">
        <v>7.2193548387096742</v>
      </c>
      <c r="AU38" s="2">
        <v>-1.1366666666666667</v>
      </c>
      <c r="AV38" s="2">
        <v>-12.990322580645161</v>
      </c>
      <c r="AW38" s="2">
        <v>-25.030000000000005</v>
      </c>
      <c r="AX38" s="4">
        <v>-33.58064516129032</v>
      </c>
      <c r="AY38" s="1">
        <f t="shared" si="3"/>
        <v>-16.483361495135693</v>
      </c>
      <c r="AZ38" s="2">
        <f t="shared" si="4"/>
        <v>4.8783870967741931</v>
      </c>
      <c r="BA38" s="2">
        <f t="shared" si="5"/>
        <v>3.9598655913978487</v>
      </c>
    </row>
    <row r="39" spans="1:53" x14ac:dyDescent="0.25">
      <c r="A39" s="2">
        <v>2003</v>
      </c>
      <c r="B39" s="14">
        <v>0.78900000000000003</v>
      </c>
      <c r="C39" s="14">
        <v>0.86</v>
      </c>
      <c r="D39" s="14">
        <v>0.78900000000000003</v>
      </c>
      <c r="E39" s="5"/>
      <c r="G39" s="2">
        <v>2003</v>
      </c>
      <c r="H39" s="2">
        <v>2.7</v>
      </c>
      <c r="I39" s="2">
        <v>18.299999999999997</v>
      </c>
      <c r="J39" s="2">
        <v>11.700000000000001</v>
      </c>
      <c r="K39" s="2">
        <v>15.6</v>
      </c>
      <c r="L39" s="2">
        <v>21.8</v>
      </c>
      <c r="M39" s="2">
        <v>6.8000000000000007</v>
      </c>
      <c r="N39" s="4">
        <v>49.4</v>
      </c>
      <c r="O39" s="2">
        <v>12.900000000000002</v>
      </c>
      <c r="P39" s="2">
        <v>9.4</v>
      </c>
      <c r="Q39" s="2">
        <v>5.6999999999999993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6.1000000000000005</v>
      </c>
      <c r="W39" s="2">
        <v>16.5</v>
      </c>
      <c r="X39" s="2">
        <v>30.599999999999998</v>
      </c>
      <c r="Y39" s="2">
        <v>16.2</v>
      </c>
      <c r="Z39" s="4">
        <v>10.600000000000001</v>
      </c>
      <c r="AA39" s="34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3.2600000000000002</v>
      </c>
      <c r="AG39" s="2">
        <v>6.4967741935483865</v>
      </c>
      <c r="AH39" s="2">
        <v>7.2193548387096742</v>
      </c>
      <c r="AI39" s="2">
        <v>-1.1366666666666667</v>
      </c>
      <c r="AJ39" s="2">
        <v>-12.990322580645161</v>
      </c>
      <c r="AK39" s="2">
        <v>-25.030000000000005</v>
      </c>
      <c r="AL39" s="4">
        <v>-33.58064516129032</v>
      </c>
      <c r="AM39" s="2">
        <v>-35.638709677419357</v>
      </c>
      <c r="AN39" s="2">
        <v>-37.403571428571432</v>
      </c>
      <c r="AO39" s="2">
        <v>-27.477419354838709</v>
      </c>
      <c r="AP39" s="2">
        <v>-20.713333333333331</v>
      </c>
      <c r="AQ39" s="2">
        <v>-8.0935483870967762</v>
      </c>
      <c r="AR39" s="2">
        <v>0.76666666666666672</v>
      </c>
      <c r="AS39" s="2">
        <v>7.316129032258063</v>
      </c>
      <c r="AT39" s="2">
        <v>4.9580645161290313</v>
      </c>
      <c r="AU39" s="2">
        <v>1.123333333333334</v>
      </c>
      <c r="AV39" s="2">
        <v>-14.080645161290324</v>
      </c>
      <c r="AW39" s="2">
        <v>-26.419999999999998</v>
      </c>
      <c r="AX39" s="4">
        <v>-35.945161290322581</v>
      </c>
      <c r="AY39" s="1">
        <f t="shared" si="3"/>
        <v>-15.967349590373781</v>
      </c>
      <c r="AZ39" s="2">
        <f t="shared" si="4"/>
        <v>4.0413978494623652</v>
      </c>
      <c r="BA39" s="2">
        <f t="shared" si="5"/>
        <v>3.5410483870967742</v>
      </c>
    </row>
    <row r="40" spans="1:53" x14ac:dyDescent="0.25">
      <c r="A40" s="2">
        <v>2004</v>
      </c>
      <c r="B40" s="14">
        <v>1.006</v>
      </c>
      <c r="C40" s="14">
        <v>1.08</v>
      </c>
      <c r="D40" s="14">
        <v>1.006</v>
      </c>
      <c r="E40" s="5"/>
      <c r="G40" s="2">
        <v>2004</v>
      </c>
      <c r="H40" s="2">
        <v>36.200000000000003</v>
      </c>
      <c r="I40" s="2">
        <v>37.200000000000003</v>
      </c>
      <c r="J40" s="2">
        <v>6.1000000000000005</v>
      </c>
      <c r="K40" s="2">
        <v>16.5</v>
      </c>
      <c r="L40" s="2">
        <v>30.599999999999998</v>
      </c>
      <c r="M40" s="2">
        <v>16.2</v>
      </c>
      <c r="N40" s="4">
        <v>10.600000000000001</v>
      </c>
      <c r="O40" s="2">
        <v>4.0999999999999996</v>
      </c>
      <c r="P40" s="2">
        <v>7.5000000000000009</v>
      </c>
      <c r="Q40" s="2">
        <v>9.9</v>
      </c>
      <c r="R40" s="2">
        <v>15.4</v>
      </c>
      <c r="S40" s="2">
        <v>15.999999999999998</v>
      </c>
      <c r="T40" s="2">
        <v>6.3</v>
      </c>
      <c r="U40" s="2">
        <v>7.4</v>
      </c>
      <c r="V40" s="2">
        <v>15.999999999999998</v>
      </c>
      <c r="W40" s="2">
        <v>25.8</v>
      </c>
      <c r="X40" s="2">
        <v>27.899999999999995</v>
      </c>
      <c r="Y40" s="2">
        <v>10.199999999999999</v>
      </c>
      <c r="Z40" s="4">
        <v>16.900000000000002</v>
      </c>
      <c r="AA40" s="34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0.76666666666666672</v>
      </c>
      <c r="AG40" s="2">
        <v>7.316129032258063</v>
      </c>
      <c r="AH40" s="2">
        <v>4.9580645161290313</v>
      </c>
      <c r="AI40" s="2">
        <v>1.123333333333334</v>
      </c>
      <c r="AJ40" s="2">
        <v>-14.080645161290324</v>
      </c>
      <c r="AK40" s="2">
        <v>-26.419999999999998</v>
      </c>
      <c r="AL40" s="4">
        <v>-35.945161290322581</v>
      </c>
      <c r="AM40" s="2">
        <v>-35.377419354838715</v>
      </c>
      <c r="AN40" s="2">
        <v>-36.720689655172407</v>
      </c>
      <c r="AO40" s="2">
        <v>-30.506451612903234</v>
      </c>
      <c r="AP40" s="2">
        <v>-24.369999999999994</v>
      </c>
      <c r="AQ40" s="2">
        <v>-10.351612903225805</v>
      </c>
      <c r="AR40" s="2">
        <v>0.59333333333333338</v>
      </c>
      <c r="AS40" s="2">
        <v>5.7032258064516146</v>
      </c>
      <c r="AT40" s="2">
        <v>4.5709677419354833</v>
      </c>
      <c r="AU40" s="2">
        <v>-1.2199999999999998</v>
      </c>
      <c r="AV40" s="2">
        <v>-16.738709677419358</v>
      </c>
      <c r="AW40" s="2">
        <v>-28.533333333333335</v>
      </c>
      <c r="AX40" s="4">
        <v>-34.406451612903226</v>
      </c>
      <c r="AY40" s="1">
        <f t="shared" si="3"/>
        <v>-17.279761772339636</v>
      </c>
      <c r="AZ40" s="2">
        <f t="shared" si="4"/>
        <v>3.1482795698924742</v>
      </c>
      <c r="BA40" s="2">
        <f t="shared" si="5"/>
        <v>2.4118817204301077</v>
      </c>
    </row>
    <row r="41" spans="1:53" x14ac:dyDescent="0.25">
      <c r="A41" s="2">
        <v>2005</v>
      </c>
      <c r="B41" s="14">
        <v>1.0489999999999999</v>
      </c>
      <c r="C41" s="14">
        <v>1.1319999999999999</v>
      </c>
      <c r="D41" s="14">
        <v>1.0489999999999999</v>
      </c>
      <c r="E41" s="5"/>
      <c r="G41" s="2">
        <v>2005</v>
      </c>
      <c r="H41" s="2">
        <v>6.3</v>
      </c>
      <c r="I41" s="2">
        <v>7.4</v>
      </c>
      <c r="J41" s="2">
        <v>15.999999999999998</v>
      </c>
      <c r="K41" s="2">
        <v>25.8</v>
      </c>
      <c r="L41" s="2">
        <v>27.899999999999995</v>
      </c>
      <c r="M41" s="2">
        <v>10.199999999999999</v>
      </c>
      <c r="N41" s="4">
        <v>16.900000000000002</v>
      </c>
      <c r="O41" s="2">
        <v>9.7999999999999989</v>
      </c>
      <c r="P41" s="2">
        <v>3.3000000000000007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15.499999999999998</v>
      </c>
      <c r="X41" s="2">
        <v>10.299999999999999</v>
      </c>
      <c r="Y41" s="2">
        <v>10.799999999999999</v>
      </c>
      <c r="Z41" s="4">
        <v>14.4</v>
      </c>
      <c r="AA41" s="34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0.59333333333333338</v>
      </c>
      <c r="AG41" s="2">
        <v>5.7032258064516146</v>
      </c>
      <c r="AH41" s="2">
        <v>4.5709677419354833</v>
      </c>
      <c r="AI41" s="2">
        <v>-1.2199999999999998</v>
      </c>
      <c r="AJ41" s="2">
        <v>-16.738709677419358</v>
      </c>
      <c r="AK41" s="2">
        <v>-28.533333333333335</v>
      </c>
      <c r="AL41" s="4">
        <v>-34.406451612903226</v>
      </c>
      <c r="AM41" s="2">
        <v>-37.832258064516125</v>
      </c>
      <c r="AN41" s="2">
        <v>-36.789285714285711</v>
      </c>
      <c r="AO41" s="2">
        <v>-30.525806451612908</v>
      </c>
      <c r="AP41" s="2">
        <v>-20.846666666666668</v>
      </c>
      <c r="AQ41" s="2">
        <v>-7.7580645161290329</v>
      </c>
      <c r="AR41" s="2">
        <v>3.4766666666666666</v>
      </c>
      <c r="AS41" s="2">
        <v>7.9387096774193564</v>
      </c>
      <c r="AT41" s="2">
        <v>5.2580645161290329</v>
      </c>
      <c r="AU41" s="2">
        <v>-2.6666666666666571E-2</v>
      </c>
      <c r="AV41" s="2">
        <v>-11.370967741935482</v>
      </c>
      <c r="AW41" s="2">
        <v>-22.793333333333329</v>
      </c>
      <c r="AX41" s="4">
        <v>-31.590322580645154</v>
      </c>
      <c r="AY41" s="1">
        <f t="shared" si="3"/>
        <v>-15.238327572964669</v>
      </c>
      <c r="AZ41" s="2">
        <f t="shared" si="4"/>
        <v>5.7076881720430119</v>
      </c>
      <c r="BA41" s="2">
        <f t="shared" si="5"/>
        <v>4.1616935483870972</v>
      </c>
    </row>
    <row r="42" spans="1:53" x14ac:dyDescent="0.25">
      <c r="A42" s="2">
        <v>2006</v>
      </c>
      <c r="B42" s="14">
        <v>0.91900000000000004</v>
      </c>
      <c r="C42" s="14">
        <v>0.94399999999999995</v>
      </c>
      <c r="D42" s="14">
        <v>0.91900000000000004</v>
      </c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15.499999999999998</v>
      </c>
      <c r="L42" s="2">
        <v>10.299999999999999</v>
      </c>
      <c r="M42" s="2">
        <v>10.799999999999999</v>
      </c>
      <c r="N42" s="4">
        <v>14.4</v>
      </c>
      <c r="O42" s="2">
        <v>7.1000000000000005</v>
      </c>
      <c r="P42" s="2">
        <v>13</v>
      </c>
      <c r="Q42" s="2">
        <v>14.099999999999998</v>
      </c>
      <c r="R42" s="2">
        <v>2.2000000000000002</v>
      </c>
      <c r="S42" s="2">
        <v>6.1000000000000005</v>
      </c>
      <c r="T42" s="2">
        <v>28.499999999999996</v>
      </c>
      <c r="U42" s="2">
        <v>24.300000000000004</v>
      </c>
      <c r="V42" s="2">
        <v>5.7000000000000011</v>
      </c>
      <c r="W42" s="2">
        <v>23.70000000000001</v>
      </c>
      <c r="X42" s="2">
        <v>24.299999999999997</v>
      </c>
      <c r="Y42" s="2">
        <v>49.999999999999993</v>
      </c>
      <c r="Z42" s="4">
        <v>10.699999999999998</v>
      </c>
      <c r="AA42" s="34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3.4766666666666666</v>
      </c>
      <c r="AG42" s="2">
        <v>7.9387096774193564</v>
      </c>
      <c r="AH42" s="2">
        <v>5.2580645161290329</v>
      </c>
      <c r="AI42" s="2">
        <v>-2.6666666666666571E-2</v>
      </c>
      <c r="AJ42" s="2">
        <v>-11.370967741935482</v>
      </c>
      <c r="AK42" s="2">
        <v>-22.793333333333329</v>
      </c>
      <c r="AL42" s="4">
        <v>-31.590322580645154</v>
      </c>
      <c r="AM42" s="2">
        <v>-36.325806451612905</v>
      </c>
      <c r="AN42" s="2">
        <v>-34.003571428571426</v>
      </c>
      <c r="AO42" s="2">
        <v>-32.648387096774201</v>
      </c>
      <c r="AP42" s="2">
        <v>-28.296666666666667</v>
      </c>
      <c r="AQ42" s="2">
        <v>-8.2096774193548381</v>
      </c>
      <c r="AR42" s="2">
        <v>3.3466666666666667</v>
      </c>
      <c r="AS42" s="2">
        <v>5.3935483870967742</v>
      </c>
      <c r="AT42" s="2">
        <v>4.6903225806451614</v>
      </c>
      <c r="AU42" s="2">
        <v>-0.24333333333333335</v>
      </c>
      <c r="AV42" s="2">
        <v>-12.85806451612903</v>
      </c>
      <c r="AW42" s="2">
        <v>-23.173333333333336</v>
      </c>
      <c r="AX42" s="4">
        <v>-33.974193548387099</v>
      </c>
      <c r="AY42" s="1">
        <f t="shared" si="3"/>
        <v>-16.358541346646184</v>
      </c>
      <c r="AZ42" s="2">
        <f t="shared" si="4"/>
        <v>4.3701075268817204</v>
      </c>
      <c r="BA42" s="2">
        <f t="shared" si="5"/>
        <v>3.2968010752688168</v>
      </c>
    </row>
    <row r="43" spans="1:53" x14ac:dyDescent="0.25">
      <c r="A43" s="2">
        <v>2007</v>
      </c>
      <c r="B43" s="14">
        <v>1.081</v>
      </c>
      <c r="C43" s="14">
        <v>1.1379999999999999</v>
      </c>
      <c r="D43" s="14">
        <v>1.081</v>
      </c>
      <c r="E43" s="5"/>
      <c r="G43" s="2">
        <v>2007</v>
      </c>
      <c r="H43" s="2">
        <v>28.499999999999996</v>
      </c>
      <c r="I43" s="2">
        <v>24.300000000000004</v>
      </c>
      <c r="J43" s="2">
        <v>5.7000000000000011</v>
      </c>
      <c r="K43" s="2">
        <v>23.70000000000001</v>
      </c>
      <c r="L43" s="2">
        <v>24.299999999999997</v>
      </c>
      <c r="M43" s="2">
        <v>49.999999999999993</v>
      </c>
      <c r="N43" s="4">
        <v>10.699999999999998</v>
      </c>
      <c r="O43" s="2">
        <v>7.6000000000000005</v>
      </c>
      <c r="P43" s="2">
        <v>6.3000000000000007</v>
      </c>
      <c r="Q43" s="2">
        <v>11.500000000000004</v>
      </c>
      <c r="R43" s="2">
        <v>4</v>
      </c>
      <c r="S43" s="2">
        <v>2.8</v>
      </c>
      <c r="T43" s="2">
        <v>10.100000000000001</v>
      </c>
      <c r="U43" s="2">
        <v>9.1000000000000014</v>
      </c>
      <c r="V43" s="2">
        <v>10.1</v>
      </c>
      <c r="W43" s="2">
        <v>15.899999999999999</v>
      </c>
      <c r="X43" s="2">
        <v>19.399999999999999</v>
      </c>
      <c r="Y43" s="2">
        <v>34.4</v>
      </c>
      <c r="Z43" s="4">
        <v>17.599999999999998</v>
      </c>
      <c r="AA43" s="34">
        <f t="shared" si="0"/>
        <v>148.80000000000001</v>
      </c>
      <c r="AB43" s="1">
        <f t="shared" si="1"/>
        <v>19.200000000000003</v>
      </c>
      <c r="AC43" s="1">
        <f t="shared" si="2"/>
        <v>48</v>
      </c>
      <c r="AD43" s="1"/>
      <c r="AE43" s="2">
        <v>2007</v>
      </c>
      <c r="AF43" s="2">
        <v>3.3466666666666667</v>
      </c>
      <c r="AG43" s="2">
        <v>5.3935483870967742</v>
      </c>
      <c r="AH43" s="2">
        <v>4.6903225806451614</v>
      </c>
      <c r="AI43" s="2">
        <v>-0.24333333333333335</v>
      </c>
      <c r="AJ43" s="2">
        <v>-12.85806451612903</v>
      </c>
      <c r="AK43" s="2">
        <v>-23.173333333333336</v>
      </c>
      <c r="AL43" s="4">
        <v>-33.974193548387099</v>
      </c>
      <c r="AM43" s="2">
        <v>-36.551612903225802</v>
      </c>
      <c r="AN43" s="2">
        <v>-37.139285714285712</v>
      </c>
      <c r="AO43" s="2">
        <v>-30.43870967741935</v>
      </c>
      <c r="AP43" s="2">
        <v>-17.693333333333335</v>
      </c>
      <c r="AQ43" s="2">
        <v>-5.0290322580645155</v>
      </c>
      <c r="AR43" s="2">
        <v>4.4366666666666674</v>
      </c>
      <c r="AS43" s="2">
        <v>7.8548387096774182</v>
      </c>
      <c r="AT43" s="2">
        <v>7.2903225806451601</v>
      </c>
      <c r="AU43" s="2">
        <v>1.5233333333333332</v>
      </c>
      <c r="AV43" s="2">
        <v>-12.09677419354839</v>
      </c>
      <c r="AW43" s="2">
        <v>-21.693333333333332</v>
      </c>
      <c r="AX43" s="4">
        <v>-31.435483870967733</v>
      </c>
      <c r="AY43" s="1">
        <f t="shared" si="3"/>
        <v>-14.247700332821301</v>
      </c>
      <c r="AZ43" s="2">
        <f t="shared" si="4"/>
        <v>6.1457526881720428</v>
      </c>
      <c r="BA43" s="2">
        <f t="shared" si="5"/>
        <v>5.2762903225806443</v>
      </c>
    </row>
    <row r="44" spans="1:53" x14ac:dyDescent="0.25">
      <c r="A44" s="2">
        <v>2008</v>
      </c>
      <c r="B44" s="14">
        <v>0.73399999999999999</v>
      </c>
      <c r="C44" s="14">
        <v>0.69699999999999995</v>
      </c>
      <c r="D44" s="14">
        <v>0.73399999999999999</v>
      </c>
      <c r="E44" s="5"/>
      <c r="G44" s="2">
        <v>2008</v>
      </c>
      <c r="H44" s="2">
        <v>10.100000000000001</v>
      </c>
      <c r="I44" s="2">
        <v>9.1000000000000014</v>
      </c>
      <c r="J44" s="2">
        <v>10.1</v>
      </c>
      <c r="K44" s="2">
        <v>15.899999999999999</v>
      </c>
      <c r="L44" s="2">
        <v>19.399999999999999</v>
      </c>
      <c r="M44" s="2">
        <v>34.4</v>
      </c>
      <c r="N44" s="4">
        <v>17.599999999999998</v>
      </c>
      <c r="O44" s="2">
        <v>8</v>
      </c>
      <c r="P44" s="2">
        <v>7.4</v>
      </c>
      <c r="Q44" s="2">
        <v>11</v>
      </c>
      <c r="R44" s="2">
        <v>15.899999999999999</v>
      </c>
      <c r="S44" s="2">
        <v>3.3</v>
      </c>
      <c r="T44" s="2">
        <v>22</v>
      </c>
      <c r="U44" s="2">
        <v>20.999999999999996</v>
      </c>
      <c r="V44" s="2">
        <v>2.5</v>
      </c>
      <c r="W44" s="2">
        <v>11.1</v>
      </c>
      <c r="X44" s="2">
        <v>9.2999999999999989</v>
      </c>
      <c r="Y44" s="2">
        <v>9.6999999999999993</v>
      </c>
      <c r="Z44" s="4">
        <v>24</v>
      </c>
      <c r="AA44" s="34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4.4366666666666674</v>
      </c>
      <c r="AG44" s="2">
        <v>7.8548387096774182</v>
      </c>
      <c r="AH44" s="2">
        <v>7.2903225806451601</v>
      </c>
      <c r="AI44" s="2">
        <v>1.5233333333333332</v>
      </c>
      <c r="AJ44" s="2">
        <v>-12.09677419354839</v>
      </c>
      <c r="AK44" s="2">
        <v>-21.693333333333332</v>
      </c>
      <c r="AL44" s="4">
        <v>-31.435483870967733</v>
      </c>
      <c r="AM44" s="2">
        <v>-37.119354838709675</v>
      </c>
      <c r="AN44" s="2">
        <v>-36.751724137931042</v>
      </c>
      <c r="AO44" s="2">
        <v>-26.870967741935484</v>
      </c>
      <c r="AP44" s="2">
        <v>-23.99666666666667</v>
      </c>
      <c r="AQ44" s="2">
        <v>-4.8903225806451625</v>
      </c>
      <c r="AR44" s="2">
        <v>0.63666666666666716</v>
      </c>
      <c r="AS44" s="2">
        <v>5.6838709677419352</v>
      </c>
      <c r="AT44" s="2">
        <v>8.0935483870967744</v>
      </c>
      <c r="AU44" s="2">
        <v>0.12333333333333336</v>
      </c>
      <c r="AV44" s="2">
        <v>-11.209677419354838</v>
      </c>
      <c r="AW44" s="2">
        <v>-26.876666666666676</v>
      </c>
      <c r="AX44" s="4">
        <v>-34.929032258064524</v>
      </c>
      <c r="AY44" s="1">
        <f t="shared" si="3"/>
        <v>-15.675582746261282</v>
      </c>
      <c r="AZ44" s="2">
        <f t="shared" si="4"/>
        <v>3.160268817204301</v>
      </c>
      <c r="BA44" s="2">
        <f t="shared" si="5"/>
        <v>3.6343548387096773</v>
      </c>
    </row>
    <row r="45" spans="1:53" x14ac:dyDescent="0.25">
      <c r="A45" s="2">
        <v>2009</v>
      </c>
      <c r="B45" s="14">
        <v>0.71599999999999997</v>
      </c>
      <c r="C45" s="14">
        <v>0.76100000000000001</v>
      </c>
      <c r="D45" s="14">
        <v>0.71599999999999997</v>
      </c>
      <c r="E45" s="5"/>
      <c r="G45" s="2">
        <v>2009</v>
      </c>
      <c r="H45" s="2">
        <v>22</v>
      </c>
      <c r="I45" s="2">
        <v>20.999999999999996</v>
      </c>
      <c r="J45" s="2">
        <v>2.5</v>
      </c>
      <c r="K45" s="2">
        <v>11.1</v>
      </c>
      <c r="L45" s="2">
        <v>9.2999999999999989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15.399999999999999</v>
      </c>
      <c r="T45" s="2">
        <v>14.8</v>
      </c>
      <c r="U45" s="2">
        <v>24.5</v>
      </c>
      <c r="V45" s="2">
        <v>19.400000000000002</v>
      </c>
      <c r="W45" s="2">
        <v>18.7</v>
      </c>
      <c r="X45" s="2">
        <v>23.4</v>
      </c>
      <c r="Y45" s="2">
        <v>19.099999999999998</v>
      </c>
      <c r="Z45" s="4">
        <v>23.799999999999997</v>
      </c>
      <c r="AA45" s="34">
        <f t="shared" si="0"/>
        <v>191.3</v>
      </c>
      <c r="AB45" s="1">
        <f t="shared" si="1"/>
        <v>39.299999999999997</v>
      </c>
      <c r="AC45" s="1">
        <f t="shared" si="2"/>
        <v>92.800000000000011</v>
      </c>
      <c r="AD45" s="1"/>
      <c r="AE45" s="2">
        <v>2009</v>
      </c>
      <c r="AF45" s="2">
        <v>0.63666666666666716</v>
      </c>
      <c r="AG45" s="2">
        <v>5.6838709677419352</v>
      </c>
      <c r="AH45" s="2">
        <v>8.0935483870967744</v>
      </c>
      <c r="AI45" s="2">
        <v>0.12333333333333336</v>
      </c>
      <c r="AJ45" s="2">
        <v>-11.209677419354838</v>
      </c>
      <c r="AK45" s="2">
        <v>-26.876666666666676</v>
      </c>
      <c r="AL45" s="4">
        <v>-34.929032258064524</v>
      </c>
      <c r="AM45" s="2">
        <v>-34.983870967741936</v>
      </c>
      <c r="AN45" s="2">
        <v>-40.421428571428578</v>
      </c>
      <c r="AO45" s="2">
        <v>-29.532258064516125</v>
      </c>
      <c r="AP45" s="2">
        <v>-20.870000000000005</v>
      </c>
      <c r="AQ45" s="2">
        <v>-7.9677419354838719</v>
      </c>
      <c r="AR45" s="2">
        <v>3.1666666666666665</v>
      </c>
      <c r="AS45" s="2">
        <v>4.5</v>
      </c>
      <c r="AT45" s="2">
        <v>3.6064516129032267</v>
      </c>
      <c r="AU45" s="2">
        <v>-0.37333333333333318</v>
      </c>
      <c r="AV45" s="2">
        <v>-11.39032258064516</v>
      </c>
      <c r="AW45" s="2">
        <v>-28.013333333333335</v>
      </c>
      <c r="AX45" s="4">
        <v>-31.222580645161287</v>
      </c>
      <c r="AY45" s="1">
        <f t="shared" si="3"/>
        <v>-16.125145929339478</v>
      </c>
      <c r="AZ45" s="2">
        <f t="shared" si="4"/>
        <v>3.833333333333333</v>
      </c>
      <c r="BA45" s="2">
        <f t="shared" si="5"/>
        <v>2.7249462365591399</v>
      </c>
    </row>
    <row r="46" spans="1:53" x14ac:dyDescent="0.25">
      <c r="A46" s="2">
        <v>2010</v>
      </c>
      <c r="B46" s="14">
        <v>0.59399999999999997</v>
      </c>
      <c r="C46" s="14">
        <v>0.69299999999999995</v>
      </c>
      <c r="D46" s="14">
        <v>0.59399999999999997</v>
      </c>
      <c r="E46" s="5"/>
      <c r="G46" s="2">
        <v>2010</v>
      </c>
      <c r="H46" s="2">
        <v>14.8</v>
      </c>
      <c r="I46" s="2">
        <v>24.5</v>
      </c>
      <c r="J46" s="2">
        <v>19.400000000000002</v>
      </c>
      <c r="K46" s="2">
        <v>18.7</v>
      </c>
      <c r="L46" s="2">
        <v>23.4</v>
      </c>
      <c r="M46" s="2">
        <v>19.099999999999998</v>
      </c>
      <c r="N46" s="4">
        <v>23.799999999999997</v>
      </c>
      <c r="O46" s="2">
        <v>22.4</v>
      </c>
      <c r="P46" s="2">
        <v>12.499999999999998</v>
      </c>
      <c r="Q46" s="2">
        <v>23.099999999999998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27.900000000000006</v>
      </c>
      <c r="Y46" s="2">
        <v>23.3</v>
      </c>
      <c r="Z46" s="4">
        <v>22.500000000000004</v>
      </c>
      <c r="AA46" s="34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3.1666666666666665</v>
      </c>
      <c r="AG46" s="2">
        <v>4.5</v>
      </c>
      <c r="AH46" s="2">
        <v>3.6064516129032267</v>
      </c>
      <c r="AI46" s="2">
        <v>-0.37333333333333318</v>
      </c>
      <c r="AJ46" s="2">
        <v>-11.39032258064516</v>
      </c>
      <c r="AK46" s="2">
        <v>-28.013333333333335</v>
      </c>
      <c r="AL46" s="4">
        <v>-31.222580645161287</v>
      </c>
      <c r="AM46" s="2">
        <v>-36.98387096774195</v>
      </c>
      <c r="AN46" s="2">
        <v>-35.478571428571435</v>
      </c>
      <c r="AO46" s="2">
        <v>-31.754838709677411</v>
      </c>
      <c r="AP46" s="2">
        <v>-21.543333333333333</v>
      </c>
      <c r="AQ46" s="2">
        <v>-7.1580645161290324</v>
      </c>
      <c r="AR46" s="2">
        <v>2.8899999999999997</v>
      </c>
      <c r="AS46" s="2">
        <v>10.948387096774194</v>
      </c>
      <c r="AT46" s="2">
        <v>4.6032258064516123</v>
      </c>
      <c r="AU46" s="2">
        <v>-0.11000000000000014</v>
      </c>
      <c r="AV46" s="2">
        <v>-11.416129032258066</v>
      </c>
      <c r="AW46" s="2">
        <v>-23.516666666666666</v>
      </c>
      <c r="AX46" s="4">
        <v>-32.509677419354851</v>
      </c>
      <c r="AY46" s="1">
        <f t="shared" si="3"/>
        <v>-15.169128264208915</v>
      </c>
      <c r="AZ46" s="2">
        <f t="shared" si="4"/>
        <v>6.9191935483870974</v>
      </c>
      <c r="BA46" s="2">
        <f t="shared" si="5"/>
        <v>4.5829032258064517</v>
      </c>
    </row>
    <row r="47" spans="1:53" x14ac:dyDescent="0.25">
      <c r="A47" s="2">
        <v>2011</v>
      </c>
      <c r="B47" s="14">
        <v>0.86099999999999999</v>
      </c>
      <c r="C47" s="14">
        <v>1.0900000000000001</v>
      </c>
      <c r="D47" s="14">
        <v>0.86099999999999999</v>
      </c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27.900000000000006</v>
      </c>
      <c r="M47" s="2">
        <v>23.3</v>
      </c>
      <c r="N47" s="4">
        <v>22.500000000000004</v>
      </c>
      <c r="O47" s="2">
        <v>21.1</v>
      </c>
      <c r="P47" s="2">
        <v>20</v>
      </c>
      <c r="Q47" s="2">
        <v>23.700000000000003</v>
      </c>
      <c r="R47" s="2">
        <v>9.6</v>
      </c>
      <c r="S47" s="2">
        <v>14.5</v>
      </c>
      <c r="T47" s="2">
        <v>22.8</v>
      </c>
      <c r="U47" s="2">
        <v>93.90000000000002</v>
      </c>
      <c r="V47" s="2">
        <v>74.700000000000017</v>
      </c>
      <c r="W47" s="2">
        <v>67</v>
      </c>
      <c r="X47" s="2">
        <v>56</v>
      </c>
      <c r="Y47" s="2">
        <v>12.5</v>
      </c>
      <c r="Z47" s="4">
        <v>11.999999999999998</v>
      </c>
      <c r="AA47" s="34">
        <f t="shared" si="0"/>
        <v>427.80000000000007</v>
      </c>
      <c r="AB47" s="1">
        <f t="shared" si="1"/>
        <v>116.70000000000002</v>
      </c>
      <c r="AC47" s="1">
        <f t="shared" si="2"/>
        <v>272.90000000000003</v>
      </c>
      <c r="AD47" s="1"/>
      <c r="AE47" s="2">
        <v>2011</v>
      </c>
      <c r="AF47" s="2">
        <v>2.8899999999999997</v>
      </c>
      <c r="AG47" s="2">
        <v>10.948387096774194</v>
      </c>
      <c r="AH47" s="2">
        <v>4.6032258064516123</v>
      </c>
      <c r="AI47" s="2">
        <v>-0.11000000000000014</v>
      </c>
      <c r="AJ47" s="2">
        <v>-11.416129032258066</v>
      </c>
      <c r="AK47" s="2">
        <v>-23.516666666666666</v>
      </c>
      <c r="AL47" s="4">
        <v>-32.509677419354851</v>
      </c>
      <c r="AM47" s="2">
        <v>-34.996774193548383</v>
      </c>
      <c r="AN47" s="2">
        <v>-36.299999999999997</v>
      </c>
      <c r="AO47" s="2">
        <v>-24.367741935483867</v>
      </c>
      <c r="AP47" s="2">
        <v>-15.966666666666667</v>
      </c>
      <c r="AQ47" s="2">
        <v>-11.058064516129035</v>
      </c>
      <c r="AR47" s="2">
        <v>3.7433333333333323</v>
      </c>
      <c r="AS47" s="2">
        <v>9.0064516129032253</v>
      </c>
      <c r="AT47" s="2">
        <v>4.206666666666667</v>
      </c>
      <c r="AU47" s="2">
        <v>-1.0733333333333335</v>
      </c>
      <c r="AV47" s="2">
        <v>-13.238709677419356</v>
      </c>
      <c r="AW47" s="2">
        <v>-30.319999999999997</v>
      </c>
      <c r="AX47" s="4">
        <v>-34.774193548387096</v>
      </c>
      <c r="AY47" s="1">
        <f t="shared" si="3"/>
        <v>-15.428252688172044</v>
      </c>
      <c r="AZ47" s="2">
        <f t="shared" si="4"/>
        <v>6.3748924731182788</v>
      </c>
      <c r="BA47" s="2">
        <f t="shared" si="5"/>
        <v>3.9707795698924722</v>
      </c>
    </row>
    <row r="48" spans="1:53" x14ac:dyDescent="0.25">
      <c r="A48" s="2">
        <v>2012</v>
      </c>
      <c r="B48" s="14">
        <v>0.875</v>
      </c>
      <c r="C48" s="14">
        <v>1.0069999999999999</v>
      </c>
      <c r="D48" s="14">
        <v>0.875</v>
      </c>
      <c r="E48" s="5"/>
      <c r="G48" s="2">
        <v>2012</v>
      </c>
      <c r="H48" s="2">
        <v>22.8</v>
      </c>
      <c r="I48" s="2">
        <v>93.90000000000002</v>
      </c>
      <c r="J48" s="2">
        <v>74.700000000000017</v>
      </c>
      <c r="K48" s="2">
        <v>67</v>
      </c>
      <c r="L48" s="2">
        <v>56</v>
      </c>
      <c r="M48" s="2">
        <v>12.5</v>
      </c>
      <c r="N48" s="4">
        <v>11.999999999999998</v>
      </c>
      <c r="O48" s="2">
        <v>19.700000000000003</v>
      </c>
      <c r="P48" s="2">
        <v>6.4</v>
      </c>
      <c r="Q48" s="2">
        <v>5.700000000000002</v>
      </c>
      <c r="R48" s="2">
        <v>4.5999999999999996</v>
      </c>
      <c r="S48" s="2">
        <v>20.100000000000001</v>
      </c>
      <c r="T48" s="2">
        <v>10.100000000000001</v>
      </c>
      <c r="U48" s="2">
        <v>17.400000000000002</v>
      </c>
      <c r="V48" s="2">
        <v>29.3</v>
      </c>
      <c r="W48" s="2">
        <v>15.2</v>
      </c>
      <c r="X48" s="2">
        <v>31.499999999999996</v>
      </c>
      <c r="Y48" s="2">
        <v>52.7</v>
      </c>
      <c r="Z48" s="4">
        <v>23.5</v>
      </c>
      <c r="AA48" s="34">
        <f t="shared" si="0"/>
        <v>236.2</v>
      </c>
      <c r="AB48" s="1">
        <f t="shared" si="1"/>
        <v>27.500000000000004</v>
      </c>
      <c r="AC48" s="1">
        <f t="shared" si="2"/>
        <v>92.100000000000009</v>
      </c>
      <c r="AD48" s="1"/>
      <c r="AE48" s="2">
        <v>2012</v>
      </c>
      <c r="AF48" s="2">
        <v>3.7433333333333323</v>
      </c>
      <c r="AG48" s="2">
        <v>9.0064516129032253</v>
      </c>
      <c r="AH48" s="2">
        <v>4.206666666666667</v>
      </c>
      <c r="AI48" s="2">
        <v>-1.0733333333333335</v>
      </c>
      <c r="AJ48" s="2">
        <v>-13.238709677419356</v>
      </c>
      <c r="AK48" s="2">
        <v>-30.319999999999997</v>
      </c>
      <c r="AL48" s="4">
        <v>-34.774193548387096</v>
      </c>
      <c r="AM48" s="2">
        <v>-33.86451612903226</v>
      </c>
      <c r="AN48" s="2">
        <v>-35.306896551724144</v>
      </c>
      <c r="AO48" s="2">
        <v>-32.325806451612912</v>
      </c>
      <c r="AP48" s="2">
        <v>-21.443333333333328</v>
      </c>
      <c r="AQ48" s="2">
        <v>-5.096774193548387</v>
      </c>
      <c r="AR48" s="2">
        <v>3.3066666666666666</v>
      </c>
      <c r="AS48" s="2">
        <v>5.7806451612903205</v>
      </c>
      <c r="AT48" s="2">
        <v>4.6709677419354856</v>
      </c>
      <c r="AU48" s="2">
        <v>-0.72999999999999987</v>
      </c>
      <c r="AV48" s="2">
        <v>-12.096774193548386</v>
      </c>
      <c r="AW48" s="2">
        <v>-24.77333333333333</v>
      </c>
      <c r="AX48" s="4">
        <v>-33.532258064516128</v>
      </c>
      <c r="AY48" s="1">
        <f t="shared" si="3"/>
        <v>-15.4509510567297</v>
      </c>
      <c r="AZ48" s="2">
        <f t="shared" si="4"/>
        <v>4.543655913978494</v>
      </c>
      <c r="BA48" s="2">
        <f t="shared" si="5"/>
        <v>3.2570698924731181</v>
      </c>
    </row>
    <row r="49" spans="1:53" x14ac:dyDescent="0.25">
      <c r="A49" s="2">
        <v>2013</v>
      </c>
      <c r="B49" s="14">
        <v>0.71599999999999997</v>
      </c>
      <c r="C49" s="14">
        <v>0.85799999999999998</v>
      </c>
      <c r="D49" s="14">
        <v>0.71599999999999997</v>
      </c>
      <c r="G49" s="2">
        <v>2013</v>
      </c>
      <c r="H49" s="2">
        <v>10.100000000000001</v>
      </c>
      <c r="I49" s="2">
        <v>17.400000000000002</v>
      </c>
      <c r="J49" s="2">
        <v>29.3</v>
      </c>
      <c r="K49" s="2">
        <v>15.2</v>
      </c>
      <c r="L49" s="2">
        <v>31.499999999999996</v>
      </c>
      <c r="M49" s="2">
        <v>52.7</v>
      </c>
      <c r="N49" s="4">
        <v>23.5</v>
      </c>
      <c r="O49" s="2">
        <v>20.6</v>
      </c>
      <c r="P49" s="2">
        <v>1.8</v>
      </c>
      <c r="Q49" s="2">
        <v>12.999999999999996</v>
      </c>
      <c r="R49" s="2">
        <v>12</v>
      </c>
      <c r="S49" s="2">
        <v>10.1</v>
      </c>
      <c r="T49" s="2">
        <v>14.1</v>
      </c>
      <c r="U49" s="2">
        <v>7.8000000000000007</v>
      </c>
      <c r="V49" s="2">
        <v>17.300000000000004</v>
      </c>
      <c r="W49" s="2">
        <v>41.90000000000002</v>
      </c>
      <c r="X49" s="2">
        <v>31.400000000000002</v>
      </c>
      <c r="Y49" s="2">
        <v>20.5</v>
      </c>
      <c r="Z49" s="4">
        <v>10.4</v>
      </c>
      <c r="AA49" s="34">
        <f t="shared" si="0"/>
        <v>200.90000000000003</v>
      </c>
      <c r="AB49" s="1">
        <f t="shared" si="1"/>
        <v>21.9</v>
      </c>
      <c r="AC49" s="1">
        <f t="shared" si="2"/>
        <v>91.200000000000017</v>
      </c>
      <c r="AD49" s="1"/>
      <c r="AE49" s="2">
        <v>2013</v>
      </c>
      <c r="AF49" s="2">
        <v>3.3066666666666666</v>
      </c>
      <c r="AG49" s="2">
        <v>5.7806451612903205</v>
      </c>
      <c r="AH49" s="2">
        <v>4.6709677419354856</v>
      </c>
      <c r="AI49" s="2">
        <v>-0.72999999999999987</v>
      </c>
      <c r="AJ49" s="2">
        <v>-12.096774193548386</v>
      </c>
      <c r="AK49" s="2">
        <v>-24.77333333333333</v>
      </c>
      <c r="AL49" s="4">
        <v>-33.532258064516128</v>
      </c>
      <c r="AM49" s="2">
        <v>-35.619354838709668</v>
      </c>
      <c r="AN49" s="2">
        <v>-44.182142857142864</v>
      </c>
      <c r="AO49" s="2">
        <v>-33.396774193548389</v>
      </c>
      <c r="AP49" s="2">
        <v>-17.373333333333335</v>
      </c>
      <c r="AQ49" s="2">
        <v>-5.6580645161290333</v>
      </c>
      <c r="AR49" s="2">
        <v>2.76</v>
      </c>
      <c r="AS49" s="2">
        <v>6.9290322580645149</v>
      </c>
      <c r="AT49" s="2">
        <v>3.6129032258064515</v>
      </c>
      <c r="AU49" s="2">
        <v>-2.0066666666666668</v>
      </c>
      <c r="AV49" s="2">
        <v>-13.574193548387095</v>
      </c>
      <c r="AW49" s="2">
        <v>-28.106666666666666</v>
      </c>
      <c r="AX49" s="4">
        <v>-31.451612903225808</v>
      </c>
      <c r="AY49" s="1">
        <f t="shared" si="3"/>
        <v>-16.505572836661546</v>
      </c>
      <c r="AZ49" s="2">
        <f t="shared" si="4"/>
        <v>4.8445161290322574</v>
      </c>
      <c r="BA49" s="2">
        <f t="shared" si="5"/>
        <v>2.8238172043010747</v>
      </c>
    </row>
    <row r="50" spans="1:53" x14ac:dyDescent="0.25">
      <c r="A50" s="2">
        <v>2014</v>
      </c>
      <c r="B50" s="14">
        <v>0.52200000000000002</v>
      </c>
      <c r="C50" s="14">
        <v>0.66600000000000004</v>
      </c>
      <c r="D50" s="14">
        <v>0.52200000000000002</v>
      </c>
      <c r="G50" s="2">
        <v>2014</v>
      </c>
      <c r="H50" s="2">
        <v>14.1</v>
      </c>
      <c r="I50" s="2">
        <v>7.8000000000000007</v>
      </c>
      <c r="J50" s="2">
        <v>17.300000000000004</v>
      </c>
      <c r="K50" s="2">
        <v>41.90000000000002</v>
      </c>
      <c r="L50" s="2">
        <v>31.400000000000002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0</v>
      </c>
      <c r="T50" s="2">
        <v>1.7000000000000002</v>
      </c>
      <c r="U50" s="2">
        <v>18.399999999999999</v>
      </c>
      <c r="V50" s="2">
        <v>6</v>
      </c>
      <c r="W50" s="2">
        <v>17.8</v>
      </c>
      <c r="X50" s="2">
        <v>19.7</v>
      </c>
      <c r="Y50" s="2">
        <v>20.9</v>
      </c>
      <c r="Z50" s="4">
        <v>6.5000000000000018</v>
      </c>
      <c r="AA50" s="34">
        <f t="shared" si="0"/>
        <v>158.60000000000002</v>
      </c>
      <c r="AB50" s="1">
        <f t="shared" si="1"/>
        <v>20.099999999999998</v>
      </c>
      <c r="AC50" s="1">
        <f t="shared" si="2"/>
        <v>43.9</v>
      </c>
      <c r="AD50" s="1"/>
      <c r="AE50" s="2">
        <v>2014</v>
      </c>
      <c r="AF50" s="2">
        <v>2.76</v>
      </c>
      <c r="AG50" s="2">
        <v>6.9290322580645149</v>
      </c>
      <c r="AH50" s="2">
        <v>3.6129032258064515</v>
      </c>
      <c r="AI50" s="2">
        <v>-2.0066666666666668</v>
      </c>
      <c r="AJ50" s="2">
        <v>-13.574193548387095</v>
      </c>
      <c r="AK50" s="2">
        <v>-28.106666666666666</v>
      </c>
      <c r="AL50" s="4">
        <v>-31.451612903225808</v>
      </c>
      <c r="AM50" s="2">
        <v>-36.525806451612901</v>
      </c>
      <c r="AN50" s="2">
        <v>-33.782142857142858</v>
      </c>
      <c r="AO50" s="2">
        <v>-29.180645161290318</v>
      </c>
      <c r="AP50" s="2">
        <v>-16.34</v>
      </c>
      <c r="AQ50" s="2">
        <v>-7.838709677419355</v>
      </c>
      <c r="AR50" s="2">
        <v>1.8633333333333333</v>
      </c>
      <c r="AS50" s="2">
        <v>6.4709677419354836</v>
      </c>
      <c r="AT50" s="2">
        <v>8.9838709677419359</v>
      </c>
      <c r="AU50" s="2">
        <v>0.86333333333333306</v>
      </c>
      <c r="AV50" s="2">
        <v>-10.054838709677419</v>
      </c>
      <c r="AW50" s="2">
        <v>-27.72666666666667</v>
      </c>
      <c r="AX50" s="4">
        <v>-35.219354838709677</v>
      </c>
      <c r="AY50" s="1">
        <f t="shared" si="3"/>
        <v>-14.873888248847926</v>
      </c>
      <c r="AZ50" s="2">
        <f t="shared" si="4"/>
        <v>4.1671505376344085</v>
      </c>
      <c r="BA50" s="2">
        <f t="shared" si="5"/>
        <v>4.545376344086022</v>
      </c>
    </row>
    <row r="51" spans="1:53" x14ac:dyDescent="0.25">
      <c r="A51" s="2">
        <v>2015</v>
      </c>
      <c r="B51" s="14">
        <v>0.83599999999999997</v>
      </c>
      <c r="C51" s="14">
        <v>1.071</v>
      </c>
      <c r="D51" s="14">
        <v>0.83599999999999997</v>
      </c>
      <c r="G51" s="2">
        <v>2015</v>
      </c>
      <c r="H51" s="2">
        <v>1.7000000000000002</v>
      </c>
      <c r="I51" s="2">
        <v>18.399999999999999</v>
      </c>
      <c r="J51" s="2">
        <v>6</v>
      </c>
      <c r="K51" s="2">
        <v>17.8</v>
      </c>
      <c r="L51" s="2">
        <v>19.7</v>
      </c>
      <c r="M51" s="2">
        <v>20.9</v>
      </c>
      <c r="N51" s="4">
        <v>6.5000000000000018</v>
      </c>
      <c r="O51" s="2">
        <v>12.100000000000003</v>
      </c>
      <c r="P51" s="2">
        <v>7.5</v>
      </c>
      <c r="Q51" s="2">
        <v>2.5</v>
      </c>
      <c r="R51" s="2">
        <v>11.8</v>
      </c>
      <c r="S51" s="2">
        <v>17.099999999999998</v>
      </c>
      <c r="T51" s="2">
        <v>16.5</v>
      </c>
      <c r="U51" s="2">
        <v>8.5</v>
      </c>
      <c r="V51" s="2">
        <v>13.7</v>
      </c>
      <c r="W51" s="2">
        <v>50.099999999999994</v>
      </c>
      <c r="X51" s="2">
        <v>15</v>
      </c>
      <c r="Y51" s="2">
        <v>24.6</v>
      </c>
      <c r="Z51" s="4">
        <v>6.2</v>
      </c>
      <c r="AA51" s="34">
        <f t="shared" si="0"/>
        <v>185.6</v>
      </c>
      <c r="AB51" s="1">
        <f t="shared" si="1"/>
        <v>25</v>
      </c>
      <c r="AC51" s="1">
        <f t="shared" si="2"/>
        <v>105.89999999999999</v>
      </c>
      <c r="AE51" s="2">
        <v>2015</v>
      </c>
      <c r="AF51" s="2">
        <v>1.8633333333333333</v>
      </c>
      <c r="AG51" s="2">
        <v>6.4709677419354836</v>
      </c>
      <c r="AH51" s="2">
        <v>8.9838709677419359</v>
      </c>
      <c r="AI51" s="2">
        <v>0.86333333333333306</v>
      </c>
      <c r="AJ51" s="2">
        <v>-10.054838709677419</v>
      </c>
      <c r="AK51" s="2">
        <v>-27.72666666666667</v>
      </c>
      <c r="AL51" s="4">
        <v>-35.219354838709677</v>
      </c>
      <c r="AM51" s="2">
        <v>-35.92903225806451</v>
      </c>
      <c r="AN51" s="2">
        <v>-34.075000000000003</v>
      </c>
      <c r="AO51" s="2">
        <v>-26.519354838709674</v>
      </c>
      <c r="AP51" s="2">
        <v>-23.016666666666669</v>
      </c>
      <c r="AQ51" s="2">
        <v>-9.758064516129032</v>
      </c>
      <c r="AR51" s="2">
        <v>3.4633333333333338</v>
      </c>
      <c r="AS51" s="2">
        <v>6.9193548387096806</v>
      </c>
      <c r="AT51" s="2">
        <v>3.7258064516129026</v>
      </c>
      <c r="AU51" s="2">
        <v>-0.43333333333333335</v>
      </c>
      <c r="AV51" s="2">
        <v>-14.409677419354837</v>
      </c>
      <c r="AW51" s="2">
        <v>-24.886666666666674</v>
      </c>
      <c r="AX51" s="4">
        <v>-36.909677419354843</v>
      </c>
      <c r="AY51" s="1">
        <f t="shared" si="3"/>
        <v>-15.985748207885306</v>
      </c>
      <c r="AZ51" s="2">
        <f t="shared" si="4"/>
        <v>5.1913440860215072</v>
      </c>
      <c r="BA51" s="2">
        <f t="shared" si="5"/>
        <v>3.4187903225806457</v>
      </c>
    </row>
    <row r="52" spans="1:53" x14ac:dyDescent="0.25">
      <c r="A52" s="2">
        <v>2016</v>
      </c>
      <c r="B52" s="14">
        <v>0.76600000000000001</v>
      </c>
      <c r="C52" s="14">
        <v>0.87</v>
      </c>
      <c r="D52" s="14">
        <v>0.76600000000000001</v>
      </c>
      <c r="G52" s="2">
        <v>2016</v>
      </c>
      <c r="H52" s="2">
        <v>16.5</v>
      </c>
      <c r="I52" s="2">
        <v>8.5</v>
      </c>
      <c r="J52" s="2">
        <v>13.7</v>
      </c>
      <c r="K52" s="2">
        <v>50.099999999999994</v>
      </c>
      <c r="L52" s="2">
        <v>15</v>
      </c>
      <c r="M52" s="2">
        <v>24.6</v>
      </c>
      <c r="N52" s="4">
        <v>6.2</v>
      </c>
      <c r="O52" s="2">
        <v>15.899999999999999</v>
      </c>
      <c r="P52" s="2">
        <v>10.1</v>
      </c>
      <c r="Q52" s="2">
        <v>8.9</v>
      </c>
      <c r="R52" s="2">
        <v>11.399999999999999</v>
      </c>
      <c r="S52" s="2">
        <v>5.9</v>
      </c>
      <c r="T52" s="2">
        <v>5.1000000000000005</v>
      </c>
      <c r="U52" s="2">
        <v>1.6</v>
      </c>
      <c r="X52" s="2">
        <v>62.5</v>
      </c>
      <c r="Y52" s="2">
        <v>17.8</v>
      </c>
      <c r="Z52" s="4">
        <v>11.7</v>
      </c>
      <c r="AA52" s="34">
        <f t="shared" si="0"/>
        <v>150.9</v>
      </c>
      <c r="AB52" s="1">
        <f t="shared" si="1"/>
        <v>6.7000000000000011</v>
      </c>
      <c r="AC52" s="1">
        <f t="shared" si="2"/>
        <v>12.6</v>
      </c>
      <c r="AE52" s="2">
        <v>2016</v>
      </c>
      <c r="AF52" s="2">
        <v>3.4633333333333338</v>
      </c>
      <c r="AG52" s="2">
        <v>6.9193548387096806</v>
      </c>
      <c r="AH52" s="2">
        <v>3.7258064516129026</v>
      </c>
      <c r="AI52" s="2">
        <v>-0.43333333333333335</v>
      </c>
      <c r="AJ52" s="2">
        <v>-14.409677419354837</v>
      </c>
      <c r="AK52" s="2">
        <v>-24.886666666666674</v>
      </c>
      <c r="AL52" s="4">
        <v>-36.909677419354843</v>
      </c>
      <c r="AM52" s="2">
        <v>-32.187096774193542</v>
      </c>
      <c r="AN52" s="2">
        <v>-36.503448275862077</v>
      </c>
      <c r="AO52" s="2">
        <v>-29.825806451612898</v>
      </c>
      <c r="AP52" s="2">
        <v>-22.40666666666667</v>
      </c>
      <c r="AQ52" s="2">
        <v>-7.4483870967741934</v>
      </c>
      <c r="AR52" s="2">
        <v>4.63</v>
      </c>
      <c r="AS52" s="2">
        <v>5.1193548387096781</v>
      </c>
      <c r="AT52" s="2">
        <v>4.816129032258063</v>
      </c>
      <c r="AU52" s="2">
        <v>1.1966666666666665</v>
      </c>
      <c r="AV52" s="2">
        <v>-7.274193548387097</v>
      </c>
      <c r="AW52" s="2">
        <v>-20.986666666666672</v>
      </c>
      <c r="AX52" s="4">
        <v>-34.103225806451604</v>
      </c>
      <c r="AY52" s="1">
        <f t="shared" si="3"/>
        <v>-14.581111729081693</v>
      </c>
      <c r="AZ52" s="2">
        <f t="shared" si="4"/>
        <v>4.874677419354839</v>
      </c>
      <c r="BA52" s="2">
        <f t="shared" si="5"/>
        <v>3.9405376344086021</v>
      </c>
    </row>
    <row r="53" spans="1:53" x14ac:dyDescent="0.25">
      <c r="A53" s="2">
        <v>2017</v>
      </c>
      <c r="B53" s="14">
        <v>0.47699999999999998</v>
      </c>
      <c r="C53" s="14">
        <v>0.64700000000000002</v>
      </c>
      <c r="D53" s="14">
        <v>0.47699999999999998</v>
      </c>
      <c r="G53" s="2">
        <v>2017</v>
      </c>
      <c r="H53" s="2">
        <v>5.1000000000000005</v>
      </c>
      <c r="I53" s="2">
        <v>1.6</v>
      </c>
      <c r="L53" s="2">
        <v>62.5</v>
      </c>
      <c r="M53" s="2">
        <v>17.8</v>
      </c>
      <c r="N53" s="4">
        <v>11.7</v>
      </c>
      <c r="P53" s="2">
        <v>9.1000000000000014</v>
      </c>
      <c r="Q53" s="2">
        <v>13.199999999999998</v>
      </c>
      <c r="R53" s="2">
        <v>5.9</v>
      </c>
      <c r="S53" s="2">
        <v>5.6</v>
      </c>
      <c r="T53" s="2">
        <v>7.5999999999999988</v>
      </c>
      <c r="U53" s="2">
        <v>8.6000000000000014</v>
      </c>
      <c r="V53" s="2">
        <v>12.799999999999999</v>
      </c>
      <c r="W53" s="2">
        <v>17.2</v>
      </c>
      <c r="X53" s="2">
        <v>16.099999999999998</v>
      </c>
      <c r="Y53" s="2">
        <v>38.9</v>
      </c>
      <c r="Z53" s="4">
        <v>16.100000000000001</v>
      </c>
      <c r="AA53" s="34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4.63</v>
      </c>
      <c r="AG53" s="2">
        <v>5.1193548387096781</v>
      </c>
      <c r="AH53" s="2">
        <v>4.816129032258063</v>
      </c>
      <c r="AI53" s="2">
        <v>1.1966666666666665</v>
      </c>
      <c r="AJ53" s="2">
        <v>-7.274193548387097</v>
      </c>
      <c r="AK53" s="2">
        <v>-20.986666666666672</v>
      </c>
      <c r="AL53" s="4">
        <v>-34.103225806451604</v>
      </c>
      <c r="AM53" s="2">
        <v>-36.41290322580646</v>
      </c>
      <c r="AN53" s="2">
        <v>-35.092857142857142</v>
      </c>
      <c r="AO53" s="2">
        <v>-23.709677419354833</v>
      </c>
      <c r="AP53" s="2">
        <v>-15.976666666666667</v>
      </c>
      <c r="AQ53" s="2">
        <v>-9.2838709677419367</v>
      </c>
      <c r="AR53" s="2">
        <v>0.52</v>
      </c>
      <c r="AS53" s="2">
        <v>4.8000000000000007</v>
      </c>
      <c r="AT53" s="2">
        <v>6.9806451612903206</v>
      </c>
      <c r="AU53" s="2">
        <v>-0.27333333333333326</v>
      </c>
      <c r="AV53" s="2">
        <v>-13.393548387096775</v>
      </c>
      <c r="AW53" s="2">
        <v>-21.2</v>
      </c>
      <c r="AX53" s="4">
        <v>-29.032258064516125</v>
      </c>
      <c r="AY53" s="1">
        <f t="shared" si="3"/>
        <v>-14.339539170506912</v>
      </c>
      <c r="AZ53" s="2">
        <f t="shared" si="4"/>
        <v>2.66</v>
      </c>
      <c r="BA53" s="2">
        <f t="shared" si="5"/>
        <v>3.0068279569892469</v>
      </c>
    </row>
    <row r="54" spans="1:53" x14ac:dyDescent="0.25">
      <c r="A54" s="2">
        <v>2018</v>
      </c>
      <c r="B54" s="14">
        <v>0.72299999999999998</v>
      </c>
      <c r="C54" s="14">
        <v>0.997</v>
      </c>
      <c r="D54" s="14">
        <v>0.72299999999999998</v>
      </c>
      <c r="G54" s="2">
        <v>2018</v>
      </c>
      <c r="H54" s="2">
        <v>7.5999999999999988</v>
      </c>
      <c r="I54" s="2">
        <v>8.6000000000000014</v>
      </c>
      <c r="J54" s="2">
        <v>12.799999999999999</v>
      </c>
      <c r="K54" s="2">
        <v>17.2</v>
      </c>
      <c r="L54" s="2">
        <v>16.099999999999998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5.0000000000000009</v>
      </c>
      <c r="R54" s="2">
        <v>6.1</v>
      </c>
      <c r="S54" s="2">
        <v>9.4</v>
      </c>
      <c r="T54" s="2">
        <v>1.1000000000000001</v>
      </c>
      <c r="U54" s="2">
        <v>3.2999999999999994</v>
      </c>
      <c r="V54" s="2">
        <v>1.8</v>
      </c>
      <c r="W54" s="2">
        <v>13.299999999999999</v>
      </c>
      <c r="X54" s="2">
        <v>13.199999999999998</v>
      </c>
      <c r="Y54" s="2">
        <v>6.6000000000000014</v>
      </c>
      <c r="Z54" s="4">
        <v>5.0000000000000009</v>
      </c>
      <c r="AA54" s="34">
        <f t="shared" si="0"/>
        <v>93.300000000000011</v>
      </c>
      <c r="AB54" s="1">
        <f t="shared" si="1"/>
        <v>4.3999999999999995</v>
      </c>
      <c r="AC54" s="1">
        <f t="shared" si="2"/>
        <v>28.9</v>
      </c>
      <c r="AE54" s="2">
        <v>2018</v>
      </c>
      <c r="AF54" s="2">
        <v>0.52</v>
      </c>
      <c r="AG54" s="2">
        <v>4.8000000000000007</v>
      </c>
      <c r="AH54" s="2">
        <v>6.9806451612903206</v>
      </c>
      <c r="AI54" s="2">
        <v>-0.27333333333333326</v>
      </c>
      <c r="AJ54" s="2">
        <v>-13.393548387096775</v>
      </c>
      <c r="AK54" s="2">
        <v>-21.2</v>
      </c>
      <c r="AL54" s="4">
        <v>-29.032258064516125</v>
      </c>
      <c r="AM54" s="2">
        <v>-35.329032258064522</v>
      </c>
      <c r="AN54" s="2">
        <v>-29.371428571428577</v>
      </c>
      <c r="AO54" s="2">
        <v>-34.493548387096773</v>
      </c>
      <c r="AP54" s="2">
        <v>-18.709999999999997</v>
      </c>
      <c r="AQ54" s="2">
        <v>-10.93548387096774</v>
      </c>
      <c r="AR54" s="2">
        <v>1.0800000000000003</v>
      </c>
      <c r="AS54" s="2">
        <v>5.8161290322580639</v>
      </c>
      <c r="AT54" s="2">
        <v>3.8258064516129031</v>
      </c>
      <c r="AU54" s="2">
        <v>1.2</v>
      </c>
      <c r="AV54" s="2">
        <v>-8.2258064516129021</v>
      </c>
      <c r="AW54" s="2">
        <v>-26.136666666666663</v>
      </c>
      <c r="AX54" s="4">
        <v>-35.803225806451621</v>
      </c>
      <c r="AY54" s="1">
        <f t="shared" si="3"/>
        <v>-15.590271377368152</v>
      </c>
      <c r="AZ54" s="2">
        <f t="shared" si="4"/>
        <v>3.448064516129032</v>
      </c>
      <c r="BA54" s="2">
        <f t="shared" si="5"/>
        <v>2.9804838709677415</v>
      </c>
    </row>
    <row r="55" spans="1:53" x14ac:dyDescent="0.25">
      <c r="A55" s="2">
        <v>2019</v>
      </c>
      <c r="B55" s="14">
        <v>0.91900000000000004</v>
      </c>
      <c r="C55" s="14">
        <v>1.1020000000000001</v>
      </c>
      <c r="D55" s="14">
        <v>0.91900000000000004</v>
      </c>
      <c r="G55" s="2">
        <v>2019</v>
      </c>
      <c r="H55" s="2">
        <v>1.1000000000000001</v>
      </c>
      <c r="I55" s="2">
        <v>3.2999999999999994</v>
      </c>
      <c r="J55" s="2">
        <v>1.8</v>
      </c>
      <c r="K55" s="2">
        <v>13.299999999999999</v>
      </c>
      <c r="L55" s="2">
        <v>13.199999999999998</v>
      </c>
      <c r="M55" s="2">
        <v>6.6000000000000014</v>
      </c>
      <c r="N55" s="4">
        <v>5.0000000000000009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8.1000000000000014</v>
      </c>
      <c r="T55" s="2">
        <v>0.1</v>
      </c>
      <c r="U55" s="2">
        <v>15.000000000000002</v>
      </c>
      <c r="V55" s="2">
        <v>4.8</v>
      </c>
      <c r="W55" s="2">
        <v>10.1</v>
      </c>
      <c r="X55" s="2">
        <v>12.8</v>
      </c>
      <c r="Y55" s="2">
        <v>10.799999999999999</v>
      </c>
      <c r="Z55" s="4">
        <v>13.899999999999997</v>
      </c>
      <c r="AA55" s="34">
        <f t="shared" si="0"/>
        <v>96.699999999999989</v>
      </c>
      <c r="AB55" s="1">
        <f t="shared" si="1"/>
        <v>15.100000000000001</v>
      </c>
      <c r="AC55" s="1">
        <f t="shared" si="2"/>
        <v>38.1</v>
      </c>
      <c r="AE55" s="2">
        <v>2019</v>
      </c>
      <c r="AF55" s="2">
        <v>1.0800000000000003</v>
      </c>
      <c r="AG55" s="2">
        <v>5.8161290322580639</v>
      </c>
      <c r="AH55" s="2">
        <v>3.8258064516129031</v>
      </c>
      <c r="AI55" s="2">
        <v>1.2</v>
      </c>
      <c r="AJ55" s="2">
        <v>-8.2258064516129021</v>
      </c>
      <c r="AK55" s="2">
        <v>-26.136666666666663</v>
      </c>
      <c r="AL55" s="4">
        <v>-35.803225806451621</v>
      </c>
      <c r="AM55" s="2">
        <v>-37.406451612903226</v>
      </c>
      <c r="AN55" s="2">
        <v>-38.167857142857144</v>
      </c>
      <c r="AO55" s="2">
        <v>-28.132258064516122</v>
      </c>
      <c r="AP55" s="2">
        <v>-15.006666666666666</v>
      </c>
      <c r="AQ55" s="2">
        <v>-6.7290322580645148</v>
      </c>
      <c r="AR55" s="2">
        <v>6.7766666666666664</v>
      </c>
      <c r="AS55" s="2">
        <v>5.1677419354838721</v>
      </c>
      <c r="AT55" s="2">
        <v>5.1677419354838694</v>
      </c>
      <c r="AU55" s="2">
        <v>-1.3133333333333332</v>
      </c>
      <c r="AV55" s="2">
        <v>-13.806451612903228</v>
      </c>
      <c r="AW55" s="2">
        <v>-24.993333333333339</v>
      </c>
      <c r="AX55" s="4">
        <v>-35.50645161290322</v>
      </c>
      <c r="AY55" s="1">
        <f t="shared" si="3"/>
        <v>-15.329140424987196</v>
      </c>
      <c r="AZ55" s="2">
        <f t="shared" si="4"/>
        <v>5.9722043010752692</v>
      </c>
      <c r="BA55" s="2">
        <f t="shared" si="5"/>
        <v>3.9497043010752684</v>
      </c>
    </row>
    <row r="56" spans="1:53" x14ac:dyDescent="0.25">
      <c r="A56" s="2">
        <v>2020</v>
      </c>
      <c r="B56" s="14">
        <v>0.68100000000000005</v>
      </c>
      <c r="C56" s="14">
        <v>0.79900000000000004</v>
      </c>
      <c r="D56" s="14">
        <v>0.68100000000000005</v>
      </c>
      <c r="G56" s="2">
        <v>2020</v>
      </c>
      <c r="H56" s="2">
        <v>0.1</v>
      </c>
      <c r="I56" s="2">
        <v>15.000000000000002</v>
      </c>
      <c r="J56" s="2">
        <v>4.8</v>
      </c>
      <c r="K56" s="2">
        <v>10.1</v>
      </c>
      <c r="L56" s="2">
        <v>12.8</v>
      </c>
      <c r="M56" s="2">
        <v>10.799999999999999</v>
      </c>
      <c r="N56" s="4">
        <v>13.899999999999997</v>
      </c>
      <c r="O56" s="2">
        <v>3.1999999999999997</v>
      </c>
      <c r="P56" s="2">
        <v>19.099999999999998</v>
      </c>
      <c r="Q56" s="2">
        <v>8.6000000000000014</v>
      </c>
      <c r="R56" s="2">
        <v>5.3999999999999995</v>
      </c>
      <c r="S56" s="2">
        <v>0.89999999999999991</v>
      </c>
      <c r="T56" s="2">
        <v>5</v>
      </c>
      <c r="U56" s="2">
        <v>18.700000000000003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10.999999999999998</v>
      </c>
      <c r="AA56" s="34">
        <f t="shared" si="0"/>
        <v>143.4</v>
      </c>
      <c r="AB56" s="1">
        <f t="shared" si="1"/>
        <v>23.700000000000003</v>
      </c>
      <c r="AC56" s="1">
        <f t="shared" si="2"/>
        <v>57.3</v>
      </c>
      <c r="AE56" s="2">
        <v>2020</v>
      </c>
      <c r="AF56" s="2">
        <v>6.7766666666666664</v>
      </c>
      <c r="AG56" s="2">
        <v>5.1677419354838721</v>
      </c>
      <c r="AH56" s="2">
        <v>5.1677419354838694</v>
      </c>
      <c r="AI56" s="2">
        <v>-1.3133333333333332</v>
      </c>
      <c r="AJ56" s="2">
        <v>-13.806451612903228</v>
      </c>
      <c r="AK56" s="2">
        <v>-24.993333333333339</v>
      </c>
      <c r="AL56" s="4">
        <v>-35.50645161290322</v>
      </c>
      <c r="AM56" s="35">
        <v>-37.37419354838709</v>
      </c>
      <c r="AN56" s="35">
        <v>-32.831034482758611</v>
      </c>
      <c r="AO56" s="35">
        <v>-28.758064516129028</v>
      </c>
      <c r="AP56" s="35">
        <v>-18.233333333333338</v>
      </c>
      <c r="AQ56" s="35">
        <v>-3.7903225806451606</v>
      </c>
      <c r="AR56" s="35">
        <v>8.413333333333334</v>
      </c>
      <c r="AS56" s="35">
        <v>7.3709677419354831</v>
      </c>
      <c r="AT56" s="35">
        <v>3.3870967741935485</v>
      </c>
      <c r="AU56" s="35">
        <v>1.6933333333333338</v>
      </c>
      <c r="AV56" s="35">
        <v>-8.7096774193548381</v>
      </c>
      <c r="AW56" s="35">
        <v>-22.89</v>
      </c>
      <c r="AX56" s="36">
        <v>-32.945161290322567</v>
      </c>
      <c r="AY56" s="1">
        <f t="shared" si="3"/>
        <v>-13.722254665677914</v>
      </c>
      <c r="AZ56" s="2">
        <f t="shared" si="4"/>
        <v>7.892150537634409</v>
      </c>
      <c r="BA56" s="2">
        <f t="shared" si="5"/>
        <v>5.2161827956989253</v>
      </c>
    </row>
    <row r="57" spans="1:53" x14ac:dyDescent="0.25">
      <c r="A57" s="2">
        <v>2021</v>
      </c>
      <c r="B57" s="2">
        <v>0.78500000000000003</v>
      </c>
      <c r="C57" s="14">
        <v>0.96899999999999997</v>
      </c>
      <c r="D57" s="2">
        <v>0.78500000000000003</v>
      </c>
      <c r="G57" s="2">
        <v>2021</v>
      </c>
      <c r="H57" s="2">
        <v>5</v>
      </c>
      <c r="I57" s="2">
        <v>18.700000000000003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10.999999999999998</v>
      </c>
      <c r="O57">
        <v>12.799999999999999</v>
      </c>
      <c r="P57">
        <v>9.8000000000000007</v>
      </c>
      <c r="Q57">
        <v>4.8999999999999995</v>
      </c>
      <c r="R57">
        <v>5.0999999999999996</v>
      </c>
      <c r="S57">
        <v>8.3999999999999986</v>
      </c>
      <c r="T57">
        <v>19.700000000000003</v>
      </c>
      <c r="U57">
        <v>48.700000000000017</v>
      </c>
      <c r="V57">
        <v>14.499999999999998</v>
      </c>
      <c r="W57">
        <v>34.200000000000003</v>
      </c>
      <c r="X57">
        <v>14.899999999999999</v>
      </c>
      <c r="Y57">
        <v>14.5</v>
      </c>
      <c r="Z57">
        <v>11.899999999999999</v>
      </c>
      <c r="AA57" s="34">
        <f t="shared" si="0"/>
        <v>199.40000000000003</v>
      </c>
      <c r="AB57" s="1">
        <f t="shared" si="1"/>
        <v>68.40000000000002</v>
      </c>
      <c r="AC57" s="1">
        <f t="shared" si="2"/>
        <v>125.50000000000001</v>
      </c>
      <c r="AE57" s="2">
        <v>2021</v>
      </c>
      <c r="AF57" s="35">
        <v>8.413333333333334</v>
      </c>
      <c r="AG57" s="35">
        <v>7.3709677419354831</v>
      </c>
      <c r="AH57" s="35">
        <v>3.3870967741935485</v>
      </c>
      <c r="AI57" s="35">
        <v>1.6933333333333338</v>
      </c>
      <c r="AJ57" s="35">
        <v>-8.7096774193548381</v>
      </c>
      <c r="AK57" s="35">
        <v>-22.89</v>
      </c>
      <c r="AL57" s="36">
        <v>-32.945161290322567</v>
      </c>
      <c r="AM57">
        <v>-38.248387096774202</v>
      </c>
      <c r="AN57">
        <v>-32.353571428571421</v>
      </c>
      <c r="AO57">
        <v>-31.14516129032258</v>
      </c>
      <c r="AP57">
        <v>-20.686666666666667</v>
      </c>
      <c r="AQ57">
        <v>-4.9967741935483874</v>
      </c>
      <c r="AR57">
        <v>6.35</v>
      </c>
      <c r="AS57">
        <v>6.1709677419354856</v>
      </c>
      <c r="AT57">
        <v>4.806451612903226</v>
      </c>
      <c r="AU57">
        <v>-0.83666666666666667</v>
      </c>
      <c r="AV57">
        <v>-14.961290322580647</v>
      </c>
      <c r="AW57">
        <v>-25.246666666666666</v>
      </c>
      <c r="AX57">
        <v>-37.890322580645169</v>
      </c>
      <c r="AY57" s="1">
        <f>AVERAGE(AM57:AX57)</f>
        <v>-15.753173963133642</v>
      </c>
      <c r="AZ57" s="2">
        <f t="shared" si="4"/>
        <v>6.2604838709677431</v>
      </c>
      <c r="BA57" s="2">
        <f t="shared" si="5"/>
        <v>4.1226881720430111</v>
      </c>
    </row>
    <row r="58" spans="1:53" x14ac:dyDescent="0.25">
      <c r="AA58" s="6">
        <f>AVERAGE(AA2:AA57)</f>
        <v>210.03749999999999</v>
      </c>
      <c r="AB58" s="6">
        <f>AVERAGE(AB2:AB57)</f>
        <v>52.323214285714279</v>
      </c>
      <c r="AC58" s="1">
        <f>AVERAGE(AC2:AC57)</f>
        <v>114.74285714285712</v>
      </c>
      <c r="AE58" s="2" t="s">
        <v>33</v>
      </c>
      <c r="AF58" s="2">
        <v>6.35</v>
      </c>
      <c r="AG58" s="2">
        <v>6.1709677419354856</v>
      </c>
      <c r="AH58" s="2">
        <v>4.806451612903226</v>
      </c>
      <c r="AI58" s="2">
        <v>-0.83666666666666667</v>
      </c>
      <c r="AJ58" s="2">
        <v>-14.961290322580647</v>
      </c>
      <c r="AK58" s="2">
        <v>-25.246666666666666</v>
      </c>
      <c r="AL58" s="2">
        <v>-37.890322580645169</v>
      </c>
      <c r="AM58" s="2">
        <f>AVERAGE(AM2:AM57)</f>
        <v>-37.130645161290317</v>
      </c>
      <c r="AN58" s="2">
        <f t="shared" ref="AN58:AX58" si="6">AVERAGE(AN2:AN57)</f>
        <v>-36.334709271639689</v>
      </c>
      <c r="AO58" s="2">
        <f t="shared" si="6"/>
        <v>-31.237384792626724</v>
      </c>
      <c r="AP58" s="2">
        <f t="shared" si="6"/>
        <v>-22.424345238095242</v>
      </c>
      <c r="AQ58" s="2">
        <f t="shared" si="6"/>
        <v>-8.6232142857142851</v>
      </c>
      <c r="AR58" s="2">
        <f t="shared" si="6"/>
        <v>2.4389880952380949</v>
      </c>
      <c r="AS58" s="2">
        <f t="shared" si="6"/>
        <v>6.1426843317972359</v>
      </c>
      <c r="AT58" s="2">
        <f t="shared" si="6"/>
        <v>4.0701075268817188</v>
      </c>
      <c r="AU58" s="2">
        <f t="shared" si="6"/>
        <v>-1.0220238095238094</v>
      </c>
      <c r="AV58" s="2">
        <f t="shared" si="6"/>
        <v>-14.299711981566819</v>
      </c>
      <c r="AW58" s="2">
        <f t="shared" si="6"/>
        <v>-28.185119047619057</v>
      </c>
      <c r="AX58" s="2">
        <f t="shared" si="6"/>
        <v>-35.103801843317981</v>
      </c>
      <c r="AY58" s="2">
        <f>AVERAGE(AY2:AY57)</f>
        <v>-16.809097956456409</v>
      </c>
      <c r="AZ58" s="2">
        <f>AVERAGE(AZ2:AZ57)</f>
        <v>4.2908362135176645</v>
      </c>
      <c r="BA58" s="2">
        <f>AVERAGE(BA2:BA57)</f>
        <v>2.9074390360983093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36</v>
      </c>
      <c r="Z60" s="2" t="s">
        <v>38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0.18612465896517913</v>
      </c>
      <c r="I61" s="2">
        <f t="shared" ref="I61:X61" si="7">CORREL($B$2:$B$57,I2:I57)</f>
        <v>0.39115814797105908</v>
      </c>
      <c r="J61" s="2">
        <f t="shared" si="7"/>
        <v>0.24436492618880107</v>
      </c>
      <c r="K61" s="2">
        <f t="shared" si="7"/>
        <v>-2.162368517452699E-2</v>
      </c>
      <c r="L61" s="2">
        <f t="shared" si="7"/>
        <v>0.11159155848647316</v>
      </c>
      <c r="M61" s="2">
        <f t="shared" si="7"/>
        <v>5.1791622917835914E-2</v>
      </c>
      <c r="N61" s="2">
        <f t="shared" si="7"/>
        <v>-3.840443698414573E-2</v>
      </c>
      <c r="O61" s="2">
        <f>CORREL($B$2:$B$57,O2:O57)</f>
        <v>2.9883254529556341E-2</v>
      </c>
      <c r="P61" s="2">
        <f t="shared" si="7"/>
        <v>0.14400142127941279</v>
      </c>
      <c r="Q61" s="2">
        <f t="shared" si="7"/>
        <v>-0.14829689390299344</v>
      </c>
      <c r="R61" s="2">
        <f t="shared" si="7"/>
        <v>-0.17629596204631376</v>
      </c>
      <c r="S61" s="2">
        <f t="shared" si="7"/>
        <v>0.13389169368489859</v>
      </c>
      <c r="T61" s="2">
        <f t="shared" si="7"/>
        <v>0.27341952154630739</v>
      </c>
      <c r="U61" s="2">
        <f>CORREL($B$2:$B$57,U2:U57)</f>
        <v>0.27270433738808619</v>
      </c>
      <c r="V61" s="2">
        <f t="shared" si="7"/>
        <v>0.2256570382684169</v>
      </c>
      <c r="W61" s="2">
        <f t="shared" si="7"/>
        <v>0.17075564482183123</v>
      </c>
      <c r="X61" s="2">
        <f t="shared" si="7"/>
        <v>4.2581524818029889E-2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-0.17578905063386713</v>
      </c>
      <c r="I62" s="2">
        <f t="shared" ref="I62:X62" si="8">CORREL($B$2:$B$57,AG2:AG57)</f>
        <v>-0.26142591748841049</v>
      </c>
      <c r="J62" s="2">
        <f t="shared" si="8"/>
        <v>-0.4988678240151409</v>
      </c>
      <c r="K62" s="2">
        <f t="shared" si="8"/>
        <v>-0.25209944915492133</v>
      </c>
      <c r="L62" s="2">
        <f t="shared" si="8"/>
        <v>-0.4747931151197784</v>
      </c>
      <c r="M62" s="2">
        <f t="shared" si="8"/>
        <v>-0.40076795225128464</v>
      </c>
      <c r="N62" s="2">
        <f t="shared" si="8"/>
        <v>-0.27199163944833638</v>
      </c>
      <c r="O62" s="2">
        <f t="shared" si="8"/>
        <v>-0.19267464485141353</v>
      </c>
      <c r="P62" s="2">
        <f t="shared" si="8"/>
        <v>-0.15916719721616568</v>
      </c>
      <c r="Q62" s="2">
        <f t="shared" si="8"/>
        <v>-0.36375859427948321</v>
      </c>
      <c r="R62" s="2">
        <f>CORREL($B$2:$B$57,AP2:AP57)</f>
        <v>-0.29595618656259853</v>
      </c>
      <c r="S62" s="2">
        <f t="shared" si="8"/>
        <v>-8.3078450722004468E-2</v>
      </c>
      <c r="T62" s="2">
        <f t="shared" si="8"/>
        <v>0.22407291991814571</v>
      </c>
      <c r="U62" s="2">
        <f t="shared" si="8"/>
        <v>0.14961675927177201</v>
      </c>
      <c r="V62" s="2">
        <f t="shared" si="8"/>
        <v>-0.13714530011485954</v>
      </c>
      <c r="W62" s="2">
        <f>CORREL($B$2:$B$57,AU2:AU57)</f>
        <v>1.8720613377832169E-3</v>
      </c>
      <c r="X62" s="2">
        <f t="shared" si="8"/>
        <v>-0.30824414277824508</v>
      </c>
      <c r="Y62" s="2">
        <f>CORREL($B$2:$B$56,AZ2:AZ56)</f>
        <v>0.2537232681155121</v>
      </c>
      <c r="Z62" s="2">
        <f>CORREL($B$2:$B$56,BA2:BA56)</f>
        <v>0.10403528081475794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AA68" s="6"/>
      <c r="AC68" s="1"/>
    </row>
    <row r="69" spans="6:29" x14ac:dyDescent="0.25">
      <c r="F69" s="2" t="s">
        <v>27</v>
      </c>
      <c r="G69" s="10">
        <f>MAX(H61:X61)</f>
        <v>0.39115814797105908</v>
      </c>
      <c r="AA69" s="6"/>
      <c r="AC69" s="1"/>
    </row>
    <row r="70" spans="6:29" x14ac:dyDescent="0.25">
      <c r="F70" s="2" t="s">
        <v>28</v>
      </c>
      <c r="G70" s="11">
        <f>MIN(H61:X61)</f>
        <v>-0.17629596204631376</v>
      </c>
      <c r="AA70" s="6"/>
      <c r="AC70" s="1"/>
    </row>
    <row r="71" spans="6:29" x14ac:dyDescent="0.25">
      <c r="F71" s="2" t="s">
        <v>23</v>
      </c>
      <c r="G71" s="10">
        <f>MAX(H62:X62)</f>
        <v>0.22407291991814571</v>
      </c>
      <c r="AA71" s="6"/>
      <c r="AC71" s="1"/>
    </row>
    <row r="72" spans="6:29" x14ac:dyDescent="0.25">
      <c r="F72" s="2" t="s">
        <v>24</v>
      </c>
      <c r="G72" s="11">
        <f>MIN(H62:X62)</f>
        <v>-0.4988678240151409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H61:Y61 Y62:Z62 Y65">
    <cfRule type="top10" dxfId="15" priority="8" bottom="1" rank="5"/>
    <cfRule type="top10" dxfId="14" priority="9" rank="5"/>
  </conditionalFormatting>
  <conditionalFormatting sqref="H62:Z62 Y65">
    <cfRule type="top10" dxfId="13" priority="10" bottom="1" rank="5"/>
    <cfRule type="top10" dxfId="12" priority="11" rank="5"/>
  </conditionalFormatting>
  <conditionalFormatting sqref="AA85:AA86 Y65 H61:Y62 Z62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abSelected="1" topLeftCell="G1" zoomScale="50" zoomScaleNormal="50" workbookViewId="0">
      <selection activeCell="O62" sqref="O62:AD62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37</v>
      </c>
      <c r="AF1" s="2" t="s">
        <v>36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36</v>
      </c>
      <c r="BE1" s="2" t="s">
        <v>38</v>
      </c>
    </row>
    <row r="2" spans="1:57" x14ac:dyDescent="0.25">
      <c r="A2" s="2">
        <v>1966</v>
      </c>
      <c r="B2" s="2">
        <v>0.84299999999999997</v>
      </c>
      <c r="C2" s="5">
        <v>0.82</v>
      </c>
      <c r="D2" s="2">
        <v>0.84299999999999997</v>
      </c>
      <c r="E2"/>
      <c r="F2"/>
      <c r="G2"/>
      <c r="H2"/>
      <c r="I2"/>
      <c r="K2" s="2">
        <v>1966</v>
      </c>
      <c r="S2" s="2">
        <v>45.5</v>
      </c>
      <c r="T2" s="2">
        <v>29.5</v>
      </c>
      <c r="U2" s="2">
        <v>14.1</v>
      </c>
      <c r="V2" s="2">
        <v>2.2999999999999998</v>
      </c>
      <c r="W2" s="2">
        <v>1.4000000000000001</v>
      </c>
      <c r="X2" s="2">
        <v>46.20000000000001</v>
      </c>
      <c r="Y2" s="2">
        <v>66.900000000000006</v>
      </c>
      <c r="Z2" s="2">
        <v>29.8</v>
      </c>
      <c r="AA2" s="2">
        <v>21.599999999999998</v>
      </c>
      <c r="AB2" s="2">
        <v>18.600000000000001</v>
      </c>
      <c r="AC2" s="2">
        <v>51.9</v>
      </c>
      <c r="AD2" s="4">
        <v>9.1</v>
      </c>
      <c r="AE2" s="17">
        <f>SUM(S2:AD2)</f>
        <v>336.90000000000003</v>
      </c>
      <c r="AF2" s="15">
        <f>SUM(X2:Y2)</f>
        <v>113.10000000000002</v>
      </c>
      <c r="AG2" s="15">
        <f>SUM(W2:AA2)</f>
        <v>165.9</v>
      </c>
      <c r="AH2" s="15"/>
      <c r="AI2" s="2">
        <v>1966</v>
      </c>
      <c r="AQ2" s="2">
        <v>-42.738709677419358</v>
      </c>
      <c r="AR2" s="2">
        <v>-44.146428571428565</v>
      </c>
      <c r="AS2" s="2">
        <v>-30.490322580645167</v>
      </c>
      <c r="AT2" s="2">
        <v>-22.929999999999996</v>
      </c>
      <c r="AU2" s="2">
        <v>-6.6967741935483849</v>
      </c>
      <c r="AV2" s="2">
        <v>5.8833333333333346</v>
      </c>
      <c r="AW2" s="2">
        <v>6.4870967741935486</v>
      </c>
      <c r="AX2" s="2">
        <v>3.3161290322580643</v>
      </c>
      <c r="AY2" s="2">
        <v>-0.85333333333333328</v>
      </c>
      <c r="AZ2" s="2">
        <v>-19.919354838709676</v>
      </c>
      <c r="BA2" s="2">
        <v>-24.513333333333332</v>
      </c>
      <c r="BB2" s="4">
        <v>-36.051612903225816</v>
      </c>
      <c r="BC2" s="31">
        <f>AVERAGE(AQ2:BB2)</f>
        <v>-17.721109190988219</v>
      </c>
      <c r="BD2" s="2">
        <f>AVERAGE(AV2:AW2)</f>
        <v>6.1852150537634412</v>
      </c>
      <c r="BE2" s="2">
        <f>AVERAGE(AV2:AY2)</f>
        <v>3.7083064516129034</v>
      </c>
    </row>
    <row r="3" spans="1:57" x14ac:dyDescent="0.25">
      <c r="A3" s="2">
        <v>1967</v>
      </c>
      <c r="B3" s="2">
        <v>0.84699999999999998</v>
      </c>
      <c r="C3" s="5">
        <v>0.88500000000000001</v>
      </c>
      <c r="D3" s="2">
        <v>0.84699999999999998</v>
      </c>
      <c r="E3"/>
      <c r="F3"/>
      <c r="G3"/>
      <c r="H3"/>
      <c r="I3"/>
      <c r="K3" s="2">
        <v>1967</v>
      </c>
      <c r="L3" s="2">
        <v>46.20000000000001</v>
      </c>
      <c r="M3" s="2">
        <v>66.900000000000006</v>
      </c>
      <c r="N3" s="2">
        <v>29.8</v>
      </c>
      <c r="O3" s="2">
        <v>21.599999999999998</v>
      </c>
      <c r="P3" s="2">
        <v>18.600000000000001</v>
      </c>
      <c r="Q3" s="2">
        <v>51.9</v>
      </c>
      <c r="R3" s="4">
        <v>9.1</v>
      </c>
      <c r="S3" s="2">
        <v>19.400000000000002</v>
      </c>
      <c r="T3" s="2">
        <v>4.8000000000000007</v>
      </c>
      <c r="U3" s="2">
        <v>15.5</v>
      </c>
      <c r="V3" s="2">
        <v>13.6</v>
      </c>
      <c r="W3" s="2">
        <v>31.000000000000004</v>
      </c>
      <c r="X3" s="2">
        <v>28.7</v>
      </c>
      <c r="Y3" s="2">
        <v>46.8</v>
      </c>
      <c r="Z3" s="2">
        <v>19.600000000000001</v>
      </c>
      <c r="AA3" s="2">
        <v>13.700000000000001</v>
      </c>
      <c r="AB3" s="2">
        <v>30.599999999999998</v>
      </c>
      <c r="AC3" s="2">
        <v>10.199999999999998</v>
      </c>
      <c r="AD3" s="4">
        <v>34.200000000000003</v>
      </c>
      <c r="AE3" s="17">
        <f t="shared" ref="AE3:AE57" si="0">SUM(S3:AD3)</f>
        <v>268.09999999999997</v>
      </c>
      <c r="AF3" s="15">
        <f t="shared" ref="AF3:AF57" si="1">SUM(X3:Y3)</f>
        <v>75.5</v>
      </c>
      <c r="AG3" s="15">
        <f t="shared" ref="AG3:AG57" si="2">SUM(W3:AA3)</f>
        <v>139.79999999999998</v>
      </c>
      <c r="AH3" s="15"/>
      <c r="AI3" s="2">
        <v>1967</v>
      </c>
      <c r="AJ3" s="2">
        <v>5.8833333333333346</v>
      </c>
      <c r="AK3" s="2">
        <v>6.4870967741935486</v>
      </c>
      <c r="AL3" s="2">
        <v>3.3161290322580643</v>
      </c>
      <c r="AM3" s="2">
        <v>-0.85333333333333328</v>
      </c>
      <c r="AN3" s="2">
        <v>-19.919354838709676</v>
      </c>
      <c r="AO3" s="2">
        <v>-24.513333333333332</v>
      </c>
      <c r="AP3" s="4">
        <v>-36.051612903225816</v>
      </c>
      <c r="AQ3" s="2">
        <v>-42.848387096774182</v>
      </c>
      <c r="AR3" s="2">
        <v>-42.628571428571433</v>
      </c>
      <c r="AS3" s="2">
        <v>-26.851612903225806</v>
      </c>
      <c r="AT3" s="2">
        <v>-23.600000000000005</v>
      </c>
      <c r="AU3" s="2">
        <v>0.38709677419354854</v>
      </c>
      <c r="AV3" s="2">
        <v>5.13</v>
      </c>
      <c r="AW3" s="2">
        <v>5.4548387096774196</v>
      </c>
      <c r="AX3" s="2">
        <v>0.17096774193548378</v>
      </c>
      <c r="AY3" s="2">
        <v>-1.8733333333333337</v>
      </c>
      <c r="AZ3" s="2">
        <v>-13.248387096774193</v>
      </c>
      <c r="BA3" s="2">
        <v>-35.06333333333334</v>
      </c>
      <c r="BB3" s="4">
        <v>-37.070000000000007</v>
      </c>
      <c r="BC3" s="31">
        <f t="shared" ref="BC3:BC56" si="3">AVERAGE(AQ3:BB3)</f>
        <v>-17.67006016385049</v>
      </c>
      <c r="BD3" s="2">
        <f t="shared" ref="BD3:BD57" si="4">AVERAGE(AV3:AW3)</f>
        <v>5.2924193548387102</v>
      </c>
      <c r="BE3" s="2">
        <f t="shared" ref="BE3:BE57" si="5">AVERAGE(AV3:AY3)</f>
        <v>2.2206182795698926</v>
      </c>
    </row>
    <row r="4" spans="1:57" x14ac:dyDescent="0.25">
      <c r="A4" s="2">
        <v>1968</v>
      </c>
      <c r="B4" s="2">
        <v>1.3420000000000001</v>
      </c>
      <c r="C4" s="5">
        <v>1.3520000000000001</v>
      </c>
      <c r="D4" s="2">
        <v>1.3420000000000001</v>
      </c>
      <c r="E4"/>
      <c r="F4"/>
      <c r="G4"/>
      <c r="H4"/>
      <c r="I4"/>
      <c r="K4" s="2">
        <v>1968</v>
      </c>
      <c r="L4" s="2">
        <v>28.7</v>
      </c>
      <c r="M4" s="2">
        <v>46.8</v>
      </c>
      <c r="N4" s="2">
        <v>19.600000000000001</v>
      </c>
      <c r="O4" s="2">
        <v>13.700000000000001</v>
      </c>
      <c r="P4" s="2">
        <v>30.599999999999998</v>
      </c>
      <c r="Q4" s="2">
        <v>10.199999999999998</v>
      </c>
      <c r="R4" s="4">
        <v>34.200000000000003</v>
      </c>
      <c r="S4" s="2">
        <v>34.200000000000003</v>
      </c>
      <c r="T4" s="2">
        <v>21.799999999999997</v>
      </c>
      <c r="U4" s="2">
        <v>14.7</v>
      </c>
      <c r="V4" s="2">
        <v>1.8</v>
      </c>
      <c r="W4" s="2">
        <v>21.9</v>
      </c>
      <c r="X4" s="2">
        <v>32.799999999999997</v>
      </c>
      <c r="Y4" s="2">
        <v>81.8</v>
      </c>
      <c r="Z4" s="2">
        <v>39.000000000000007</v>
      </c>
      <c r="AA4" s="2">
        <v>10.299999999999999</v>
      </c>
      <c r="AB4" s="2">
        <v>34.299999999999997</v>
      </c>
      <c r="AC4" s="2">
        <v>8.1</v>
      </c>
      <c r="AD4" s="4">
        <v>16.100000000000001</v>
      </c>
      <c r="AE4" s="17">
        <f t="shared" si="0"/>
        <v>316.80000000000007</v>
      </c>
      <c r="AF4" s="15">
        <f t="shared" si="1"/>
        <v>114.6</v>
      </c>
      <c r="AG4" s="15">
        <f t="shared" si="2"/>
        <v>185.8</v>
      </c>
      <c r="AH4" s="15"/>
      <c r="AI4" s="2">
        <v>1968</v>
      </c>
      <c r="AJ4" s="2">
        <v>5.13</v>
      </c>
      <c r="AK4" s="2">
        <v>5.4548387096774196</v>
      </c>
      <c r="AL4" s="2">
        <v>0.17096774193548378</v>
      </c>
      <c r="AM4" s="2">
        <v>-1.8733333333333337</v>
      </c>
      <c r="AN4" s="2">
        <v>-13.248387096774193</v>
      </c>
      <c r="AO4" s="2">
        <v>-35.06333333333334</v>
      </c>
      <c r="AP4" s="4">
        <v>-37.070000000000007</v>
      </c>
      <c r="AQ4" s="2">
        <v>-36.509677419354837</v>
      </c>
      <c r="AR4" s="2">
        <v>-34.768965517241384</v>
      </c>
      <c r="AS4" s="2">
        <v>-28.274193548387096</v>
      </c>
      <c r="AT4" s="2">
        <v>-23.40666666666667</v>
      </c>
      <c r="AU4" s="2">
        <v>-5.9612903225806457</v>
      </c>
      <c r="AV4" s="2">
        <v>4.7600000000000025</v>
      </c>
      <c r="AW4" s="2">
        <v>8.0935483870967708</v>
      </c>
      <c r="AX4" s="2">
        <v>5.2516129032258068</v>
      </c>
      <c r="AY4" s="2">
        <v>-4.7133333333333338</v>
      </c>
      <c r="AZ4" s="2">
        <v>-18.309677419354838</v>
      </c>
      <c r="BA4" s="2">
        <v>-35.416666666666664</v>
      </c>
      <c r="BB4" s="4">
        <v>-41.045161290322575</v>
      </c>
      <c r="BC4" s="31">
        <f t="shared" si="3"/>
        <v>-17.52503924113212</v>
      </c>
      <c r="BD4" s="2">
        <f t="shared" si="4"/>
        <v>6.4267741935483862</v>
      </c>
      <c r="BE4" s="2">
        <f t="shared" si="5"/>
        <v>3.3479569892473107</v>
      </c>
    </row>
    <row r="5" spans="1:57" x14ac:dyDescent="0.25">
      <c r="A5" s="2">
        <v>1969</v>
      </c>
      <c r="B5" s="2">
        <v>1.446</v>
      </c>
      <c r="C5" s="5">
        <v>1.3129999999999999</v>
      </c>
      <c r="D5" s="2">
        <v>1.446</v>
      </c>
      <c r="E5"/>
      <c r="F5"/>
      <c r="G5"/>
      <c r="H5"/>
      <c r="I5"/>
      <c r="K5" s="2">
        <v>1969</v>
      </c>
      <c r="L5" s="2">
        <v>32.799999999999997</v>
      </c>
      <c r="M5" s="2">
        <v>81.8</v>
      </c>
      <c r="N5" s="2">
        <v>39.000000000000007</v>
      </c>
      <c r="O5" s="2">
        <v>10.299999999999999</v>
      </c>
      <c r="P5" s="2">
        <v>34.299999999999997</v>
      </c>
      <c r="Q5" s="2">
        <v>8.1</v>
      </c>
      <c r="R5" s="4">
        <v>16.100000000000001</v>
      </c>
      <c r="S5" s="2">
        <v>36.9</v>
      </c>
      <c r="T5" s="2">
        <v>3.3</v>
      </c>
      <c r="U5" s="2">
        <v>3.0999999999999996</v>
      </c>
      <c r="V5" s="2">
        <v>1.1000000000000001</v>
      </c>
      <c r="W5" s="2">
        <v>4.4000000000000004</v>
      </c>
      <c r="X5" s="2">
        <v>21</v>
      </c>
      <c r="Y5" s="2">
        <v>10.3</v>
      </c>
      <c r="Z5" s="2">
        <v>11.4</v>
      </c>
      <c r="AA5" s="2">
        <v>29.200000000000006</v>
      </c>
      <c r="AB5" s="2">
        <v>23.8</v>
      </c>
      <c r="AC5" s="2">
        <v>6.3</v>
      </c>
      <c r="AD5" s="4">
        <v>13.7</v>
      </c>
      <c r="AE5" s="17">
        <f t="shared" si="0"/>
        <v>164.5</v>
      </c>
      <c r="AF5" s="15">
        <f t="shared" si="1"/>
        <v>31.3</v>
      </c>
      <c r="AG5" s="15">
        <f t="shared" si="2"/>
        <v>76.300000000000011</v>
      </c>
      <c r="AH5" s="15"/>
      <c r="AI5" s="2">
        <v>1969</v>
      </c>
      <c r="AJ5" s="2">
        <v>4.7600000000000025</v>
      </c>
      <c r="AK5" s="2">
        <v>8.0935483870967708</v>
      </c>
      <c r="AL5" s="2">
        <v>5.2516129032258068</v>
      </c>
      <c r="AM5" s="2">
        <v>-4.7133333333333338</v>
      </c>
      <c r="AN5" s="2">
        <v>-18.309677419354838</v>
      </c>
      <c r="AO5" s="2">
        <v>-35.416666666666664</v>
      </c>
      <c r="AP5" s="4">
        <v>-41.045161290322575</v>
      </c>
      <c r="AQ5" s="2">
        <v>-29.912903225806453</v>
      </c>
      <c r="AR5" s="2">
        <v>-40.175000000000004</v>
      </c>
      <c r="AS5" s="2">
        <v>-34.674193548387102</v>
      </c>
      <c r="AT5" s="2">
        <v>-19.863333333333337</v>
      </c>
      <c r="AU5" s="2">
        <v>-1.3258064516129031</v>
      </c>
      <c r="AV5" s="2">
        <v>6.1333333333333346</v>
      </c>
      <c r="AW5" s="2">
        <v>6.9000000000000012</v>
      </c>
      <c r="AX5" s="2">
        <v>2.9000000000000004</v>
      </c>
      <c r="AY5" s="2">
        <v>1.8866666666666667</v>
      </c>
      <c r="AZ5" s="2">
        <v>-18.07741935483871</v>
      </c>
      <c r="BA5" s="2">
        <v>-35.330000000000005</v>
      </c>
      <c r="BB5" s="4">
        <v>-37.745161290322578</v>
      </c>
      <c r="BC5" s="31">
        <f t="shared" si="3"/>
        <v>-16.606984767025093</v>
      </c>
      <c r="BD5" s="2">
        <f t="shared" si="4"/>
        <v>6.5166666666666675</v>
      </c>
      <c r="BE5" s="2">
        <f t="shared" si="5"/>
        <v>4.4550000000000001</v>
      </c>
    </row>
    <row r="6" spans="1:57" x14ac:dyDescent="0.25">
      <c r="A6" s="2">
        <v>1970</v>
      </c>
      <c r="B6" s="2">
        <v>1.2589999999999999</v>
      </c>
      <c r="C6" s="5">
        <v>1.069</v>
      </c>
      <c r="D6" s="2">
        <v>1.2589999999999999</v>
      </c>
      <c r="E6"/>
      <c r="F6"/>
      <c r="G6"/>
      <c r="H6"/>
      <c r="I6"/>
      <c r="K6" s="2">
        <v>1970</v>
      </c>
      <c r="L6" s="2">
        <v>21</v>
      </c>
      <c r="M6" s="2">
        <v>10.3</v>
      </c>
      <c r="N6" s="2">
        <v>11.4</v>
      </c>
      <c r="O6" s="2">
        <v>29.200000000000006</v>
      </c>
      <c r="P6" s="2">
        <v>23.8</v>
      </c>
      <c r="Q6" s="2">
        <v>6.3</v>
      </c>
      <c r="R6" s="4">
        <v>13.7</v>
      </c>
      <c r="S6" s="2">
        <v>2.4</v>
      </c>
      <c r="T6" s="2">
        <v>10.200000000000001</v>
      </c>
      <c r="U6" s="2">
        <v>6.4</v>
      </c>
      <c r="V6" s="2">
        <v>3.5</v>
      </c>
      <c r="W6" s="2">
        <v>20.500000000000004</v>
      </c>
      <c r="X6" s="2">
        <v>23.400000000000002</v>
      </c>
      <c r="Y6" s="2">
        <v>41.8</v>
      </c>
      <c r="Z6" s="2">
        <v>25.999999999999996</v>
      </c>
      <c r="AA6" s="2">
        <v>10.7</v>
      </c>
      <c r="AB6" s="2">
        <v>10.199999999999999</v>
      </c>
      <c r="AC6" s="2">
        <v>22.7</v>
      </c>
      <c r="AD6" s="4">
        <v>6.2000000000000011</v>
      </c>
      <c r="AE6" s="17">
        <f t="shared" si="0"/>
        <v>183.99999999999994</v>
      </c>
      <c r="AF6" s="15">
        <f t="shared" si="1"/>
        <v>65.2</v>
      </c>
      <c r="AG6" s="15">
        <f t="shared" si="2"/>
        <v>122.4</v>
      </c>
      <c r="AH6" s="15"/>
      <c r="AI6" s="2">
        <v>1970</v>
      </c>
      <c r="AJ6" s="2">
        <v>6.1333333333333346</v>
      </c>
      <c r="AK6" s="2">
        <v>6.9000000000000012</v>
      </c>
      <c r="AL6" s="2">
        <v>2.9000000000000004</v>
      </c>
      <c r="AM6" s="2">
        <v>1.8866666666666667</v>
      </c>
      <c r="AN6" s="2">
        <v>-18.07741935483871</v>
      </c>
      <c r="AO6" s="2">
        <v>-35.330000000000005</v>
      </c>
      <c r="AP6" s="4">
        <v>-37.745161290322578</v>
      </c>
      <c r="AQ6" s="2">
        <v>-35.151612903225811</v>
      </c>
      <c r="AR6" s="2">
        <v>-38.774999999999999</v>
      </c>
      <c r="AS6" s="2">
        <v>-33.461290322580652</v>
      </c>
      <c r="AT6" s="2">
        <v>-23.599999999999998</v>
      </c>
      <c r="AU6" s="2">
        <v>-1.6666666666666667</v>
      </c>
      <c r="AV6" s="2">
        <v>7.6533333333333351</v>
      </c>
      <c r="AW6" s="2">
        <v>3.5935483870967735</v>
      </c>
      <c r="AX6" s="2">
        <v>2.1838709677419348</v>
      </c>
      <c r="AY6" s="2">
        <v>-1.5133333333333332</v>
      </c>
      <c r="AZ6" s="2">
        <v>-19.148387096774194</v>
      </c>
      <c r="BA6" s="2">
        <v>-32.436666666666675</v>
      </c>
      <c r="BB6" s="4">
        <v>-34.20967741935484</v>
      </c>
      <c r="BC6" s="31">
        <f t="shared" si="3"/>
        <v>-17.210990143369177</v>
      </c>
      <c r="BD6" s="2">
        <f t="shared" si="4"/>
        <v>5.6234408602150543</v>
      </c>
      <c r="BE6" s="2">
        <f t="shared" si="5"/>
        <v>2.9793548387096775</v>
      </c>
    </row>
    <row r="7" spans="1:57" x14ac:dyDescent="0.25">
      <c r="A7" s="2">
        <v>1971</v>
      </c>
      <c r="B7" s="2">
        <v>1.0309999999999999</v>
      </c>
      <c r="C7" s="5">
        <v>0.89400000000000002</v>
      </c>
      <c r="D7" s="2">
        <v>1.0309999999999999</v>
      </c>
      <c r="E7"/>
      <c r="F7"/>
      <c r="G7"/>
      <c r="H7"/>
      <c r="I7"/>
      <c r="K7" s="2">
        <v>1971</v>
      </c>
      <c r="L7" s="2">
        <v>23.400000000000002</v>
      </c>
      <c r="M7" s="2">
        <v>41.8</v>
      </c>
      <c r="N7" s="2">
        <v>25.999999999999996</v>
      </c>
      <c r="O7" s="2">
        <v>10.7</v>
      </c>
      <c r="P7" s="2">
        <v>10.199999999999999</v>
      </c>
      <c r="Q7" s="2">
        <v>22.7</v>
      </c>
      <c r="R7" s="4">
        <v>6.2000000000000011</v>
      </c>
      <c r="S7" s="2">
        <v>26</v>
      </c>
      <c r="T7" s="2">
        <v>17.7</v>
      </c>
      <c r="U7" s="2">
        <v>8.3000000000000007</v>
      </c>
      <c r="V7" s="2">
        <v>0.60000000000000009</v>
      </c>
      <c r="W7" s="2">
        <v>3.2</v>
      </c>
      <c r="X7" s="2">
        <v>11.200000000000001</v>
      </c>
      <c r="Y7" s="2">
        <v>13.1</v>
      </c>
      <c r="Z7" s="2">
        <v>24.200000000000003</v>
      </c>
      <c r="AA7" s="2">
        <v>25.999999999999996</v>
      </c>
      <c r="AB7" s="2">
        <v>26.7</v>
      </c>
      <c r="AC7" s="2">
        <v>35.699999999999996</v>
      </c>
      <c r="AD7" s="4">
        <v>16.2</v>
      </c>
      <c r="AE7" s="17">
        <f t="shared" si="0"/>
        <v>208.89999999999995</v>
      </c>
      <c r="AF7" s="15">
        <f t="shared" si="1"/>
        <v>24.3</v>
      </c>
      <c r="AG7" s="15">
        <f t="shared" si="2"/>
        <v>77.7</v>
      </c>
      <c r="AH7" s="15"/>
      <c r="AI7" s="2">
        <v>1971</v>
      </c>
      <c r="AJ7" s="2">
        <v>7.6533333333333351</v>
      </c>
      <c r="AK7" s="2">
        <v>3.5935483870967735</v>
      </c>
      <c r="AL7" s="2">
        <v>2.1838709677419348</v>
      </c>
      <c r="AM7" s="2">
        <v>-1.5133333333333332</v>
      </c>
      <c r="AN7" s="2">
        <v>-19.148387096774194</v>
      </c>
      <c r="AO7" s="2">
        <v>-32.436666666666675</v>
      </c>
      <c r="AP7" s="4">
        <v>-34.20967741935484</v>
      </c>
      <c r="AQ7" s="2">
        <v>-36.748387096774202</v>
      </c>
      <c r="AR7" s="2">
        <v>-40.13214285714286</v>
      </c>
      <c r="AS7" s="2">
        <v>-33.580645161290327</v>
      </c>
      <c r="AT7" s="2">
        <v>-19.413333333333338</v>
      </c>
      <c r="AU7" s="2">
        <v>-6.0935483870967735</v>
      </c>
      <c r="AV7" s="2">
        <v>5.3100000000000005</v>
      </c>
      <c r="AW7" s="2">
        <v>7.7064516129032281</v>
      </c>
      <c r="AX7" s="2">
        <v>3.3193548387096778</v>
      </c>
      <c r="AY7" s="2">
        <v>-1.7533333333333332</v>
      </c>
      <c r="AZ7" s="2">
        <v>-17.209677419354836</v>
      </c>
      <c r="BA7" s="2">
        <v>-32.596666666666664</v>
      </c>
      <c r="BB7" s="4">
        <v>-38.183870967741932</v>
      </c>
      <c r="BC7" s="31">
        <f t="shared" si="3"/>
        <v>-17.447983230926781</v>
      </c>
      <c r="BD7" s="2">
        <f t="shared" si="4"/>
        <v>6.5082258064516143</v>
      </c>
      <c r="BE7" s="2">
        <f t="shared" si="5"/>
        <v>3.6456182795698933</v>
      </c>
    </row>
    <row r="8" spans="1:57" x14ac:dyDescent="0.25">
      <c r="A8" s="2">
        <v>1972</v>
      </c>
      <c r="B8" s="2">
        <v>0.71899999999999997</v>
      </c>
      <c r="C8" s="5">
        <v>0.63200000000000001</v>
      </c>
      <c r="D8" s="2">
        <v>0.71899999999999997</v>
      </c>
      <c r="E8"/>
      <c r="F8"/>
      <c r="G8"/>
      <c r="H8"/>
      <c r="I8"/>
      <c r="K8" s="2">
        <v>1972</v>
      </c>
      <c r="L8" s="2">
        <v>11.200000000000001</v>
      </c>
      <c r="M8" s="2">
        <v>13.1</v>
      </c>
      <c r="N8" s="2">
        <v>24.200000000000003</v>
      </c>
      <c r="O8" s="2">
        <v>25.999999999999996</v>
      </c>
      <c r="P8" s="2">
        <v>26.7</v>
      </c>
      <c r="Q8" s="2">
        <v>35.699999999999996</v>
      </c>
      <c r="R8" s="4">
        <v>16.2</v>
      </c>
      <c r="S8" s="2">
        <v>20.000000000000004</v>
      </c>
      <c r="T8" s="2">
        <v>11.8</v>
      </c>
      <c r="U8" s="2">
        <v>5.0999999999999996</v>
      </c>
      <c r="V8" s="2">
        <v>6.3000000000000007</v>
      </c>
      <c r="W8" s="2">
        <v>16.400000000000002</v>
      </c>
      <c r="X8" s="2">
        <v>8.2000000000000011</v>
      </c>
      <c r="Y8" s="2">
        <v>21.9</v>
      </c>
      <c r="Z8" s="2">
        <v>62.699999999999996</v>
      </c>
      <c r="AA8" s="2">
        <v>14.900000000000002</v>
      </c>
      <c r="AB8" s="2">
        <v>25.799999999999994</v>
      </c>
      <c r="AC8" s="2">
        <v>15.899999999999999</v>
      </c>
      <c r="AD8" s="4">
        <v>29.200000000000003</v>
      </c>
      <c r="AE8" s="17">
        <f t="shared" si="0"/>
        <v>238.2</v>
      </c>
      <c r="AF8" s="15">
        <f t="shared" si="1"/>
        <v>30.1</v>
      </c>
      <c r="AG8" s="15">
        <f t="shared" si="2"/>
        <v>124.1</v>
      </c>
      <c r="AH8" s="15"/>
      <c r="AI8" s="2">
        <v>1972</v>
      </c>
      <c r="AJ8" s="2">
        <v>5.3100000000000005</v>
      </c>
      <c r="AK8" s="2">
        <v>7.7064516129032281</v>
      </c>
      <c r="AL8" s="2">
        <v>3.3193548387096778</v>
      </c>
      <c r="AM8" s="2">
        <v>-1.7533333333333332</v>
      </c>
      <c r="AN8" s="2">
        <v>-17.209677419354836</v>
      </c>
      <c r="AO8" s="2">
        <v>-32.596666666666664</v>
      </c>
      <c r="AP8" s="4">
        <v>-38.183870967741932</v>
      </c>
      <c r="AQ8" s="2">
        <v>-43.132258064516137</v>
      </c>
      <c r="AR8" s="2">
        <v>-30.962068965517233</v>
      </c>
      <c r="AS8" s="2">
        <v>-31.361290322580647</v>
      </c>
      <c r="AT8" s="2">
        <v>-21.250000000000004</v>
      </c>
      <c r="AU8" s="2">
        <v>-2.9838709677419355</v>
      </c>
      <c r="AV8" s="2">
        <v>2.4700000000000002</v>
      </c>
      <c r="AW8" s="2">
        <v>7.7935483870967746</v>
      </c>
      <c r="AX8" s="2">
        <v>3.0387096774193529</v>
      </c>
      <c r="AY8" s="2">
        <v>-2.13</v>
      </c>
      <c r="AZ8" s="2">
        <v>-16.035483870967738</v>
      </c>
      <c r="BA8" s="2">
        <v>-39.536666666666662</v>
      </c>
      <c r="BB8" s="4">
        <v>-33.516129032258057</v>
      </c>
      <c r="BC8" s="31">
        <f t="shared" si="3"/>
        <v>-17.300459152144352</v>
      </c>
      <c r="BD8" s="2">
        <f t="shared" si="4"/>
        <v>5.1317741935483872</v>
      </c>
      <c r="BE8" s="2">
        <f t="shared" si="5"/>
        <v>2.7930645161290322</v>
      </c>
    </row>
    <row r="9" spans="1:57" x14ac:dyDescent="0.25">
      <c r="A9" s="2">
        <v>1973</v>
      </c>
      <c r="B9" s="2">
        <v>1.0489999999999999</v>
      </c>
      <c r="C9" s="5">
        <v>1.105</v>
      </c>
      <c r="D9" s="2">
        <v>1.0489999999999999</v>
      </c>
      <c r="E9"/>
      <c r="F9"/>
      <c r="G9"/>
      <c r="H9"/>
      <c r="I9"/>
      <c r="K9" s="2">
        <v>1973</v>
      </c>
      <c r="L9" s="2">
        <v>8.2000000000000011</v>
      </c>
      <c r="M9" s="2">
        <v>21.9</v>
      </c>
      <c r="N9" s="2">
        <v>62.699999999999996</v>
      </c>
      <c r="O9" s="2">
        <v>14.900000000000002</v>
      </c>
      <c r="P9" s="2">
        <v>25.799999999999994</v>
      </c>
      <c r="Q9" s="2">
        <v>15.899999999999999</v>
      </c>
      <c r="R9" s="4">
        <v>29.200000000000003</v>
      </c>
      <c r="S9" s="2">
        <v>9.6000000000000014</v>
      </c>
      <c r="T9" s="2">
        <v>4</v>
      </c>
      <c r="U9" s="2">
        <v>3</v>
      </c>
      <c r="V9" s="2">
        <v>3</v>
      </c>
      <c r="W9" s="2">
        <v>2</v>
      </c>
      <c r="X9" s="2">
        <v>6.3</v>
      </c>
      <c r="Y9" s="2">
        <v>68.40000000000002</v>
      </c>
      <c r="Z9" s="2">
        <v>45.199999999999996</v>
      </c>
      <c r="AA9" s="2">
        <v>28.799999999999997</v>
      </c>
      <c r="AB9" s="2">
        <v>31.499999999999996</v>
      </c>
      <c r="AC9" s="2">
        <v>27.4</v>
      </c>
      <c r="AD9" s="4">
        <v>13.200000000000001</v>
      </c>
      <c r="AE9" s="17">
        <f t="shared" si="0"/>
        <v>242.4</v>
      </c>
      <c r="AF9" s="15">
        <f t="shared" si="1"/>
        <v>74.700000000000017</v>
      </c>
      <c r="AG9" s="15">
        <f t="shared" si="2"/>
        <v>150.69999999999999</v>
      </c>
      <c r="AH9" s="15"/>
      <c r="AI9" s="2">
        <v>1973</v>
      </c>
      <c r="AJ9" s="2">
        <v>2.4700000000000002</v>
      </c>
      <c r="AK9" s="2">
        <v>7.7935483870967746</v>
      </c>
      <c r="AL9" s="2">
        <v>3.0387096774193529</v>
      </c>
      <c r="AM9" s="2">
        <v>-2.13</v>
      </c>
      <c r="AN9" s="2">
        <v>-16.035483870967738</v>
      </c>
      <c r="AO9" s="2">
        <v>-39.536666666666662</v>
      </c>
      <c r="AP9" s="4">
        <v>-33.516129032258057</v>
      </c>
      <c r="AQ9" s="2">
        <v>-45.258064516129039</v>
      </c>
      <c r="AR9" s="2">
        <v>-36.610714285714273</v>
      </c>
      <c r="AS9" s="2">
        <v>-37.106451612903221</v>
      </c>
      <c r="AT9" s="2">
        <v>-18.68</v>
      </c>
      <c r="AU9" s="2">
        <v>-7.6206896551724137</v>
      </c>
      <c r="AV9" s="2">
        <v>6.8448275862068968</v>
      </c>
      <c r="AW9" s="2">
        <v>7.7806451612903205</v>
      </c>
      <c r="AX9" s="2">
        <v>3.5387096774193543</v>
      </c>
      <c r="AY9" s="2">
        <v>-4.2115384615384617</v>
      </c>
      <c r="AZ9" s="2">
        <v>-16.906451612903226</v>
      </c>
      <c r="BA9" s="2">
        <v>-28.976666666666667</v>
      </c>
      <c r="BB9" s="4">
        <v>-34.041935483870965</v>
      </c>
      <c r="BC9" s="31">
        <f t="shared" si="3"/>
        <v>-17.604027489165141</v>
      </c>
      <c r="BD9" s="2">
        <f t="shared" si="4"/>
        <v>7.3127363737486082</v>
      </c>
      <c r="BE9" s="2">
        <f t="shared" si="5"/>
        <v>3.4881609908445275</v>
      </c>
    </row>
    <row r="10" spans="1:57" x14ac:dyDescent="0.25">
      <c r="A10" s="2">
        <v>1974</v>
      </c>
      <c r="B10" s="2">
        <v>1.107</v>
      </c>
      <c r="C10" s="5">
        <v>1.0920000000000001</v>
      </c>
      <c r="D10" s="2">
        <v>1.107</v>
      </c>
      <c r="E10"/>
      <c r="F10"/>
      <c r="G10"/>
      <c r="H10"/>
      <c r="I10"/>
      <c r="K10" s="2">
        <v>1974</v>
      </c>
      <c r="L10" s="2">
        <v>6.3</v>
      </c>
      <c r="M10" s="2">
        <v>68.40000000000002</v>
      </c>
      <c r="N10" s="2">
        <v>45.199999999999996</v>
      </c>
      <c r="O10" s="2">
        <v>28.799999999999997</v>
      </c>
      <c r="P10" s="2">
        <v>31.499999999999996</v>
      </c>
      <c r="Q10" s="2">
        <v>27.4</v>
      </c>
      <c r="R10" s="4">
        <v>13.200000000000001</v>
      </c>
      <c r="S10" s="2">
        <v>6.4000000000000012</v>
      </c>
      <c r="T10" s="2">
        <v>6</v>
      </c>
      <c r="U10" s="2">
        <v>8</v>
      </c>
      <c r="V10" s="2">
        <v>1.4</v>
      </c>
      <c r="W10" s="2">
        <v>5.4</v>
      </c>
      <c r="X10" s="2">
        <v>23</v>
      </c>
      <c r="Y10" s="2">
        <v>13.200000000000001</v>
      </c>
      <c r="Z10" s="2">
        <v>9.6999999999999993</v>
      </c>
      <c r="AA10" s="2">
        <v>24.400000000000002</v>
      </c>
      <c r="AB10" s="2">
        <v>7.6</v>
      </c>
      <c r="AC10" s="2">
        <v>22.6</v>
      </c>
      <c r="AD10" s="4">
        <v>2.5999999999999996</v>
      </c>
      <c r="AE10" s="17">
        <f t="shared" si="0"/>
        <v>130.30000000000001</v>
      </c>
      <c r="AF10" s="15">
        <f t="shared" si="1"/>
        <v>36.200000000000003</v>
      </c>
      <c r="AG10" s="15">
        <f t="shared" si="2"/>
        <v>75.7</v>
      </c>
      <c r="AH10" s="15"/>
      <c r="AI10" s="2">
        <v>1974</v>
      </c>
      <c r="AJ10" s="2">
        <v>6.8448275862068968</v>
      </c>
      <c r="AK10" s="2">
        <v>7.7806451612903205</v>
      </c>
      <c r="AL10" s="2">
        <v>3.5387096774193543</v>
      </c>
      <c r="AM10" s="2">
        <v>-4.2115384615384617</v>
      </c>
      <c r="AN10" s="2">
        <v>-16.906451612903226</v>
      </c>
      <c r="AO10" s="2">
        <v>-28.976666666666667</v>
      </c>
      <c r="AP10" s="4">
        <v>-34.041935483870965</v>
      </c>
      <c r="AQ10" s="2">
        <v>-39.735483870967734</v>
      </c>
      <c r="AR10" s="2">
        <v>-40.803571428571423</v>
      </c>
      <c r="AS10" s="2">
        <v>-29.190322580645162</v>
      </c>
      <c r="AT10" s="2">
        <v>-22.323333333333331</v>
      </c>
      <c r="AU10" s="2">
        <v>-5.2399999999999993</v>
      </c>
      <c r="AV10" s="2">
        <v>5.15</v>
      </c>
      <c r="AW10" s="2">
        <v>7.7677419354838673</v>
      </c>
      <c r="AX10" s="2">
        <v>5.8580645161290317</v>
      </c>
      <c r="AY10" s="2">
        <v>-1.8655172413793097</v>
      </c>
      <c r="AZ10" s="2">
        <v>-10.243333333333334</v>
      </c>
      <c r="BA10" s="2">
        <v>-30.406666666666663</v>
      </c>
      <c r="BB10" s="4">
        <v>-43.293548387096784</v>
      </c>
      <c r="BC10" s="31">
        <f t="shared" si="3"/>
        <v>-17.027164199198406</v>
      </c>
      <c r="BD10" s="2">
        <f t="shared" si="4"/>
        <v>6.4588709677419338</v>
      </c>
      <c r="BE10" s="2">
        <f t="shared" si="5"/>
        <v>4.2275723025583982</v>
      </c>
    </row>
    <row r="11" spans="1:57" x14ac:dyDescent="0.25">
      <c r="A11" s="2">
        <v>1975</v>
      </c>
      <c r="B11" s="2">
        <v>0.81599999999999995</v>
      </c>
      <c r="C11" s="5">
        <v>0.746</v>
      </c>
      <c r="D11" s="2">
        <v>0.81599999999999995</v>
      </c>
      <c r="E11"/>
      <c r="F11"/>
      <c r="G11"/>
      <c r="H11"/>
      <c r="I11"/>
      <c r="K11" s="2">
        <v>1975</v>
      </c>
      <c r="L11" s="2">
        <v>23</v>
      </c>
      <c r="M11" s="2">
        <v>13.200000000000001</v>
      </c>
      <c r="N11" s="2">
        <v>9.6999999999999993</v>
      </c>
      <c r="O11" s="2">
        <v>24.400000000000002</v>
      </c>
      <c r="P11" s="2">
        <v>7.6</v>
      </c>
      <c r="Q11" s="2">
        <v>22.6</v>
      </c>
      <c r="R11" s="4">
        <v>2.5999999999999996</v>
      </c>
      <c r="S11" s="2">
        <v>15.4</v>
      </c>
      <c r="T11" s="2">
        <v>17.900000000000002</v>
      </c>
      <c r="U11" s="2">
        <v>13.099999999999996</v>
      </c>
      <c r="V11" s="2">
        <v>13.799999999999999</v>
      </c>
      <c r="W11" s="2">
        <v>1.5</v>
      </c>
      <c r="X11" s="2">
        <v>16.099999999999998</v>
      </c>
      <c r="Y11" s="2">
        <v>44.4</v>
      </c>
      <c r="Z11" s="2">
        <v>39.9</v>
      </c>
      <c r="AA11" s="2">
        <v>30.900000000000002</v>
      </c>
      <c r="AB11" s="2">
        <v>27.699999999999996</v>
      </c>
      <c r="AC11" s="2">
        <v>37.700000000000003</v>
      </c>
      <c r="AD11" s="4">
        <v>10.700000000000001</v>
      </c>
      <c r="AE11" s="17">
        <f t="shared" si="0"/>
        <v>269.09999999999997</v>
      </c>
      <c r="AF11" s="15">
        <f t="shared" si="1"/>
        <v>60.5</v>
      </c>
      <c r="AG11" s="15">
        <f t="shared" si="2"/>
        <v>132.80000000000001</v>
      </c>
      <c r="AH11" s="15"/>
      <c r="AI11" s="2">
        <v>1975</v>
      </c>
      <c r="AJ11" s="2">
        <v>5.15</v>
      </c>
      <c r="AK11" s="2">
        <v>7.7677419354838673</v>
      </c>
      <c r="AL11" s="2">
        <v>5.8580645161290317</v>
      </c>
      <c r="AM11" s="2">
        <v>-1.8655172413793097</v>
      </c>
      <c r="AN11" s="2">
        <v>-10.243333333333334</v>
      </c>
      <c r="AO11" s="2">
        <v>-30.406666666666663</v>
      </c>
      <c r="AP11" s="4">
        <v>-43.293548387096784</v>
      </c>
      <c r="AQ11" s="2">
        <v>-42.583870967741937</v>
      </c>
      <c r="AR11" s="2">
        <v>-32.860714285714288</v>
      </c>
      <c r="AS11" s="2">
        <v>-34.280645161290316</v>
      </c>
      <c r="AT11" s="2">
        <v>-23.049999999999994</v>
      </c>
      <c r="AU11" s="2">
        <v>-7.206451612903229</v>
      </c>
      <c r="AV11" s="2">
        <v>3.6733333333333333</v>
      </c>
      <c r="AW11" s="2">
        <v>7.758064516129032</v>
      </c>
      <c r="AX11" s="2">
        <v>5.6967741935483867</v>
      </c>
      <c r="AY11" s="2">
        <v>-2.73</v>
      </c>
      <c r="AZ11" s="2">
        <v>-15.748387096774195</v>
      </c>
      <c r="BA11" s="2">
        <v>-30.163333333333338</v>
      </c>
      <c r="BB11" s="4">
        <v>-41.280645161290316</v>
      </c>
      <c r="BC11" s="31">
        <f t="shared" si="3"/>
        <v>-17.731322964669737</v>
      </c>
      <c r="BD11" s="2">
        <f t="shared" si="4"/>
        <v>5.7156989247311829</v>
      </c>
      <c r="BE11" s="2">
        <f t="shared" si="5"/>
        <v>3.5995430107526882</v>
      </c>
    </row>
    <row r="12" spans="1:57" x14ac:dyDescent="0.25">
      <c r="A12" s="2">
        <v>1976</v>
      </c>
      <c r="B12" s="2">
        <v>1.109</v>
      </c>
      <c r="C12" s="5">
        <v>1.1819999999999999</v>
      </c>
      <c r="D12" s="2">
        <v>1.109</v>
      </c>
      <c r="E12"/>
      <c r="F12"/>
      <c r="G12"/>
      <c r="H12"/>
      <c r="I12"/>
      <c r="K12" s="2">
        <v>1976</v>
      </c>
      <c r="L12" s="2">
        <v>16.099999999999998</v>
      </c>
      <c r="M12" s="2">
        <v>44.4</v>
      </c>
      <c r="N12" s="2">
        <v>39.9</v>
      </c>
      <c r="O12" s="2">
        <v>30.900000000000002</v>
      </c>
      <c r="P12" s="2">
        <v>27.699999999999996</v>
      </c>
      <c r="Q12" s="2">
        <v>37.700000000000003</v>
      </c>
      <c r="R12" s="4">
        <v>10.700000000000001</v>
      </c>
      <c r="S12" s="2">
        <v>25.999999999999996</v>
      </c>
      <c r="T12" s="2">
        <v>9.4999999999999982</v>
      </c>
      <c r="U12" s="2">
        <v>11.4</v>
      </c>
      <c r="V12" s="2">
        <v>10.899999999999999</v>
      </c>
      <c r="W12" s="2">
        <v>5.9000000000000012</v>
      </c>
      <c r="X12" s="2">
        <v>37.099999999999994</v>
      </c>
      <c r="Y12" s="2">
        <v>40.79999999999999</v>
      </c>
      <c r="Z12" s="2">
        <v>18.500000000000004</v>
      </c>
      <c r="AA12" s="2">
        <v>19.600000000000001</v>
      </c>
      <c r="AB12" s="2">
        <v>10.8</v>
      </c>
      <c r="AC12" s="2">
        <v>8.5000000000000018</v>
      </c>
      <c r="AD12" s="4">
        <v>7.3999999999999995</v>
      </c>
      <c r="AE12" s="17">
        <f t="shared" si="0"/>
        <v>206.39999999999998</v>
      </c>
      <c r="AF12" s="15">
        <f t="shared" si="1"/>
        <v>77.899999999999977</v>
      </c>
      <c r="AG12" s="15">
        <f t="shared" si="2"/>
        <v>121.89999999999998</v>
      </c>
      <c r="AH12" s="15"/>
      <c r="AI12" s="2">
        <v>1976</v>
      </c>
      <c r="AJ12" s="2">
        <v>3.6733333333333333</v>
      </c>
      <c r="AK12" s="2">
        <v>7.758064516129032</v>
      </c>
      <c r="AL12" s="2">
        <v>5.6967741935483867</v>
      </c>
      <c r="AM12" s="2">
        <v>-2.73</v>
      </c>
      <c r="AN12" s="2">
        <v>-15.748387096774195</v>
      </c>
      <c r="AO12" s="2">
        <v>-30.163333333333338</v>
      </c>
      <c r="AP12" s="4">
        <v>-41.280645161290316</v>
      </c>
      <c r="AQ12" s="2">
        <v>-38.645161290322591</v>
      </c>
      <c r="AR12" s="2">
        <v>-39.737931034482749</v>
      </c>
      <c r="AS12" s="2">
        <v>-36.199999999999996</v>
      </c>
      <c r="AT12" s="2">
        <v>-26.613333333333333</v>
      </c>
      <c r="AU12" s="2">
        <v>-6.7838709677419367</v>
      </c>
      <c r="AV12" s="2">
        <v>3.9566666666666674</v>
      </c>
      <c r="AW12" s="2">
        <v>6.5645161290322571</v>
      </c>
      <c r="AX12" s="2">
        <v>3.4935483870967743</v>
      </c>
      <c r="AY12" s="2">
        <v>-1.4699999999999998</v>
      </c>
      <c r="AZ12" s="2">
        <v>-18.993548387096773</v>
      </c>
      <c r="BA12" s="2">
        <v>-31.276666666666674</v>
      </c>
      <c r="BB12" s="4">
        <v>-38.264516129032252</v>
      </c>
      <c r="BC12" s="31">
        <f t="shared" si="3"/>
        <v>-18.664191385490049</v>
      </c>
      <c r="BD12" s="2">
        <f t="shared" si="4"/>
        <v>5.2605913978494625</v>
      </c>
      <c r="BE12" s="2">
        <f t="shared" si="5"/>
        <v>3.1361827956989252</v>
      </c>
    </row>
    <row r="13" spans="1:57" x14ac:dyDescent="0.25">
      <c r="A13" s="2">
        <v>1977</v>
      </c>
      <c r="B13" s="2">
        <v>1.022</v>
      </c>
      <c r="C13" s="5">
        <v>0.97399999999999998</v>
      </c>
      <c r="D13" s="2">
        <v>1.022</v>
      </c>
      <c r="E13"/>
      <c r="F13"/>
      <c r="G13"/>
      <c r="H13"/>
      <c r="I13"/>
      <c r="K13" s="2">
        <v>1977</v>
      </c>
      <c r="L13" s="2">
        <v>37.099999999999994</v>
      </c>
      <c r="M13" s="2">
        <v>40.79999999999999</v>
      </c>
      <c r="N13" s="2">
        <v>18.500000000000004</v>
      </c>
      <c r="O13" s="2">
        <v>19.600000000000001</v>
      </c>
      <c r="P13" s="2">
        <v>10.8</v>
      </c>
      <c r="Q13" s="2">
        <v>8.5000000000000018</v>
      </c>
      <c r="R13" s="4">
        <v>7.3999999999999995</v>
      </c>
      <c r="S13" s="2">
        <v>17.600000000000001</v>
      </c>
      <c r="T13" s="2">
        <v>15.099999999999998</v>
      </c>
      <c r="U13" s="2">
        <v>4.3</v>
      </c>
      <c r="V13" s="2">
        <v>7.8</v>
      </c>
      <c r="W13" s="2">
        <v>11.9</v>
      </c>
      <c r="X13" s="2">
        <v>22.3</v>
      </c>
      <c r="Y13" s="2">
        <v>8.4</v>
      </c>
      <c r="Z13" s="2">
        <v>49.699999999999996</v>
      </c>
      <c r="AA13" s="2">
        <v>66.3</v>
      </c>
      <c r="AB13" s="2">
        <v>17.699999999999996</v>
      </c>
      <c r="AC13" s="2">
        <v>15.099999999999998</v>
      </c>
      <c r="AD13" s="4">
        <v>22.099999999999998</v>
      </c>
      <c r="AE13" s="17">
        <f t="shared" si="0"/>
        <v>258.29999999999995</v>
      </c>
      <c r="AF13" s="15">
        <f t="shared" si="1"/>
        <v>30.700000000000003</v>
      </c>
      <c r="AG13" s="15">
        <f t="shared" si="2"/>
        <v>158.6</v>
      </c>
      <c r="AH13" s="15"/>
      <c r="AI13" s="2">
        <v>1977</v>
      </c>
      <c r="AJ13" s="2">
        <v>3.9566666666666674</v>
      </c>
      <c r="AK13" s="2">
        <v>6.5645161290322571</v>
      </c>
      <c r="AL13" s="2">
        <v>3.4935483870967743</v>
      </c>
      <c r="AM13" s="2">
        <v>-1.4699999999999998</v>
      </c>
      <c r="AN13" s="2">
        <v>-18.993548387096773</v>
      </c>
      <c r="AO13" s="2">
        <v>-31.276666666666674</v>
      </c>
      <c r="AP13" s="4">
        <v>-38.264516129032252</v>
      </c>
      <c r="AQ13" s="2">
        <v>-38.183870967741925</v>
      </c>
      <c r="AR13" s="2">
        <v>-43.432142857142857</v>
      </c>
      <c r="AS13" s="2">
        <v>-39.780645161290323</v>
      </c>
      <c r="AT13" s="2">
        <v>-19.713333333333331</v>
      </c>
      <c r="AU13" s="2">
        <v>-5.7612903225806429</v>
      </c>
      <c r="AV13" s="2">
        <v>6.1933333333333316</v>
      </c>
      <c r="AW13" s="2">
        <v>10.609677419354838</v>
      </c>
      <c r="AX13" s="2">
        <v>5.7483870967741959</v>
      </c>
      <c r="AY13" s="2">
        <v>0.93999999999999961</v>
      </c>
      <c r="AZ13" s="2">
        <v>-16.099999999999998</v>
      </c>
      <c r="BA13" s="2">
        <v>-32.456666666666663</v>
      </c>
      <c r="BB13" s="4">
        <v>-35.62903225806452</v>
      </c>
      <c r="BC13" s="31">
        <f t="shared" si="3"/>
        <v>-17.297131976446494</v>
      </c>
      <c r="BD13" s="2">
        <f t="shared" si="4"/>
        <v>8.401505376344085</v>
      </c>
      <c r="BE13" s="2">
        <f t="shared" si="5"/>
        <v>5.8728494623655916</v>
      </c>
    </row>
    <row r="14" spans="1:57" x14ac:dyDescent="0.25">
      <c r="A14" s="2">
        <v>1978</v>
      </c>
      <c r="B14" s="2">
        <v>0.68500000000000005</v>
      </c>
      <c r="C14" s="5">
        <v>0.64</v>
      </c>
      <c r="D14" s="2">
        <v>0.68500000000000005</v>
      </c>
      <c r="E14"/>
      <c r="F14"/>
      <c r="G14"/>
      <c r="H14"/>
      <c r="I14"/>
      <c r="K14" s="2">
        <v>1978</v>
      </c>
      <c r="L14" s="2">
        <v>22.3</v>
      </c>
      <c r="M14" s="2">
        <v>8.4</v>
      </c>
      <c r="N14" s="2">
        <v>49.699999999999996</v>
      </c>
      <c r="O14" s="2">
        <v>66.3</v>
      </c>
      <c r="P14" s="2">
        <v>17.699999999999996</v>
      </c>
      <c r="Q14" s="2">
        <v>15.099999999999998</v>
      </c>
      <c r="R14" s="4">
        <v>22.099999999999998</v>
      </c>
      <c r="S14" s="2">
        <v>25.2</v>
      </c>
      <c r="T14" s="2">
        <v>10.500000000000002</v>
      </c>
      <c r="U14" s="2">
        <v>3.2</v>
      </c>
      <c r="V14" s="2">
        <v>10.199999999999999</v>
      </c>
      <c r="W14" s="2">
        <v>8.6999999999999993</v>
      </c>
      <c r="X14" s="2">
        <v>10.1</v>
      </c>
      <c r="Y14" s="2">
        <v>52.599999999999994</v>
      </c>
      <c r="Z14" s="2">
        <v>44</v>
      </c>
      <c r="AA14" s="2">
        <v>3.8999999999999995</v>
      </c>
      <c r="AB14" s="2">
        <v>12.2</v>
      </c>
      <c r="AC14" s="2">
        <v>11.399999999999999</v>
      </c>
      <c r="AD14" s="4">
        <v>15.8</v>
      </c>
      <c r="AE14" s="17">
        <f t="shared" si="0"/>
        <v>207.8</v>
      </c>
      <c r="AF14" s="15">
        <f t="shared" si="1"/>
        <v>62.699999999999996</v>
      </c>
      <c r="AG14" s="15">
        <f t="shared" si="2"/>
        <v>119.3</v>
      </c>
      <c r="AH14" s="15"/>
      <c r="AI14" s="2">
        <v>1978</v>
      </c>
      <c r="AJ14" s="2">
        <v>6.1933333333333316</v>
      </c>
      <c r="AK14" s="2">
        <v>10.609677419354838</v>
      </c>
      <c r="AL14" s="2">
        <v>5.7483870967741959</v>
      </c>
      <c r="AM14" s="2">
        <v>0.93999999999999961</v>
      </c>
      <c r="AN14" s="2">
        <v>-16.099999999999998</v>
      </c>
      <c r="AO14" s="2">
        <v>-32.456666666666663</v>
      </c>
      <c r="AP14" s="4">
        <v>-35.62903225806452</v>
      </c>
      <c r="AQ14" s="2">
        <v>-35.20967741935484</v>
      </c>
      <c r="AR14" s="2">
        <v>-41.746428571428559</v>
      </c>
      <c r="AS14" s="2">
        <v>-28.135483870967736</v>
      </c>
      <c r="AT14" s="2">
        <v>-22.089999999999996</v>
      </c>
      <c r="AU14" s="2">
        <v>-2.5483870967741935</v>
      </c>
      <c r="AV14" s="2">
        <v>4.9300000000000006</v>
      </c>
      <c r="AW14" s="2">
        <v>7.3999999999999977</v>
      </c>
      <c r="AX14" s="2">
        <v>4.2129032258064516</v>
      </c>
      <c r="AY14" s="2">
        <v>-3.75</v>
      </c>
      <c r="AZ14" s="2">
        <v>-17.690322580645166</v>
      </c>
      <c r="BA14" s="2">
        <v>-28.626666666666662</v>
      </c>
      <c r="BB14" s="4">
        <v>-41.977419354838702</v>
      </c>
      <c r="BC14" s="31">
        <f t="shared" si="3"/>
        <v>-17.102623527905784</v>
      </c>
      <c r="BD14" s="2">
        <f t="shared" si="4"/>
        <v>6.1649999999999991</v>
      </c>
      <c r="BE14" s="2">
        <f t="shared" si="5"/>
        <v>3.198225806451612</v>
      </c>
    </row>
    <row r="15" spans="1:57" x14ac:dyDescent="0.25">
      <c r="A15" s="2">
        <v>1979</v>
      </c>
      <c r="B15" s="2">
        <v>1.052</v>
      </c>
      <c r="C15" s="5">
        <v>1.1879999999999999</v>
      </c>
      <c r="D15" s="2">
        <v>1.052</v>
      </c>
      <c r="E15"/>
      <c r="F15"/>
      <c r="G15"/>
      <c r="H15"/>
      <c r="I15"/>
      <c r="K15" s="2">
        <v>1979</v>
      </c>
      <c r="L15" s="2">
        <v>10.1</v>
      </c>
      <c r="M15" s="2">
        <v>52.599999999999994</v>
      </c>
      <c r="N15" s="2">
        <v>44</v>
      </c>
      <c r="O15" s="2">
        <v>3.8999999999999995</v>
      </c>
      <c r="P15" s="2">
        <v>12.2</v>
      </c>
      <c r="Q15" s="2">
        <v>11.399999999999999</v>
      </c>
      <c r="R15" s="4">
        <v>15.8</v>
      </c>
      <c r="S15" s="2">
        <v>18.899999999999999</v>
      </c>
      <c r="T15" s="2">
        <v>21.300000000000004</v>
      </c>
      <c r="U15" s="2">
        <v>9.4</v>
      </c>
      <c r="V15" s="2">
        <v>3.9</v>
      </c>
      <c r="W15" s="2">
        <v>7.5</v>
      </c>
      <c r="X15" s="2">
        <v>29.599999999999998</v>
      </c>
      <c r="Y15" s="2">
        <v>69.099999999999994</v>
      </c>
      <c r="Z15" s="2">
        <v>54</v>
      </c>
      <c r="AA15" s="2">
        <v>39.4</v>
      </c>
      <c r="AB15" s="2">
        <v>11</v>
      </c>
      <c r="AD15" s="4">
        <v>20.799999999999997</v>
      </c>
      <c r="AE15" s="17">
        <f t="shared" si="0"/>
        <v>284.90000000000003</v>
      </c>
      <c r="AF15" s="15">
        <f t="shared" si="1"/>
        <v>98.699999999999989</v>
      </c>
      <c r="AG15" s="15">
        <f t="shared" si="2"/>
        <v>199.6</v>
      </c>
      <c r="AH15" s="15"/>
      <c r="AI15" s="2">
        <v>1979</v>
      </c>
      <c r="AJ15" s="2">
        <v>4.9300000000000006</v>
      </c>
      <c r="AK15" s="2">
        <v>7.3999999999999977</v>
      </c>
      <c r="AL15" s="2">
        <v>4.2129032258064516</v>
      </c>
      <c r="AM15" s="2">
        <v>-3.75</v>
      </c>
      <c r="AN15" s="2">
        <v>-17.690322580645166</v>
      </c>
      <c r="AO15" s="2">
        <v>-28.626666666666662</v>
      </c>
      <c r="AP15" s="4">
        <v>-41.977419354838702</v>
      </c>
      <c r="AQ15" s="2">
        <v>-35.545161290322582</v>
      </c>
      <c r="AR15" s="2">
        <v>-29.935714285714287</v>
      </c>
      <c r="AS15" s="2">
        <v>-35.045161290322582</v>
      </c>
      <c r="AT15" s="2">
        <v>-27.09</v>
      </c>
      <c r="AU15" s="2">
        <v>-4.4935483870967774</v>
      </c>
      <c r="AV15" s="2">
        <v>5.0933333333333328</v>
      </c>
      <c r="AW15" s="2">
        <v>4.8258064516129018</v>
      </c>
      <c r="AX15" s="2">
        <v>2.3870967741935498</v>
      </c>
      <c r="AY15" s="2">
        <v>-3.0699999999999994</v>
      </c>
      <c r="AZ15" s="2">
        <v>-18.519354838709681</v>
      </c>
      <c r="BB15" s="4">
        <v>-37.587096774193547</v>
      </c>
      <c r="BC15" s="31">
        <f t="shared" si="3"/>
        <v>-16.270890937019971</v>
      </c>
      <c r="BD15" s="2">
        <f t="shared" si="4"/>
        <v>4.9595698924731177</v>
      </c>
      <c r="BE15" s="2">
        <f t="shared" si="5"/>
        <v>2.3090591397849467</v>
      </c>
    </row>
    <row r="16" spans="1:57" x14ac:dyDescent="0.25">
      <c r="A16" s="2">
        <v>1980</v>
      </c>
      <c r="B16" s="2">
        <v>1.1719999999999999</v>
      </c>
      <c r="C16" s="5">
        <v>1.1539999999999999</v>
      </c>
      <c r="D16" s="2">
        <v>1.1719999999999999</v>
      </c>
      <c r="E16"/>
      <c r="F16"/>
      <c r="G16"/>
      <c r="H16"/>
      <c r="I16"/>
      <c r="K16" s="2">
        <v>1980</v>
      </c>
      <c r="L16" s="2">
        <v>29.599999999999998</v>
      </c>
      <c r="M16" s="2">
        <v>69.099999999999994</v>
      </c>
      <c r="N16" s="2">
        <v>54</v>
      </c>
      <c r="O16" s="2">
        <v>39.4</v>
      </c>
      <c r="P16" s="2">
        <v>11</v>
      </c>
      <c r="R16" s="4">
        <v>20.799999999999997</v>
      </c>
      <c r="S16" s="2">
        <v>8.3999999999999986</v>
      </c>
      <c r="T16" s="2">
        <v>27.199999999999996</v>
      </c>
      <c r="U16" s="2">
        <v>11.699999999999998</v>
      </c>
      <c r="V16" s="2">
        <v>2</v>
      </c>
      <c r="W16" s="2">
        <v>1.7</v>
      </c>
      <c r="X16" s="2">
        <v>27.699999999999996</v>
      </c>
      <c r="Y16" s="2">
        <v>51.20000000000001</v>
      </c>
      <c r="Z16" s="2">
        <v>15.700000000000001</v>
      </c>
      <c r="AA16" s="2">
        <v>9.6999999999999993</v>
      </c>
      <c r="AB16" s="2">
        <v>27.2</v>
      </c>
      <c r="AC16" s="2">
        <v>10.899999999999997</v>
      </c>
      <c r="AD16" s="4">
        <v>7.4000000000000012</v>
      </c>
      <c r="AE16" s="17">
        <f t="shared" si="0"/>
        <v>200.79999999999998</v>
      </c>
      <c r="AF16" s="15">
        <f t="shared" si="1"/>
        <v>78.900000000000006</v>
      </c>
      <c r="AG16" s="15">
        <f t="shared" si="2"/>
        <v>106.00000000000001</v>
      </c>
      <c r="AH16" s="15"/>
      <c r="AI16" s="2">
        <v>1980</v>
      </c>
      <c r="AJ16" s="2">
        <v>5.0933333333333328</v>
      </c>
      <c r="AK16" s="2">
        <v>4.8258064516129018</v>
      </c>
      <c r="AL16" s="2">
        <v>2.3870967741935498</v>
      </c>
      <c r="AM16" s="2">
        <v>-3.0699999999999994</v>
      </c>
      <c r="AN16" s="2">
        <v>-18.519354838709681</v>
      </c>
      <c r="AP16" s="4">
        <v>-37.587096774193547</v>
      </c>
      <c r="AQ16" s="2">
        <v>-30.635483870967743</v>
      </c>
      <c r="AR16" s="2">
        <v>-35.734482758620686</v>
      </c>
      <c r="AS16" s="2">
        <v>-32.209677419354833</v>
      </c>
      <c r="AT16" s="2">
        <v>-25.849999999999998</v>
      </c>
      <c r="AU16" s="2">
        <v>-5.4322580645161294</v>
      </c>
      <c r="AV16" s="2">
        <v>5.2800000000000011</v>
      </c>
      <c r="AW16" s="2">
        <v>5.8290322580645162</v>
      </c>
      <c r="AX16" s="2">
        <v>2.63225806451613</v>
      </c>
      <c r="AY16" s="2">
        <v>-1.8466666666666667</v>
      </c>
      <c r="AZ16" s="2">
        <v>-17.35806451612903</v>
      </c>
      <c r="BA16" s="2">
        <v>-36.963333333333331</v>
      </c>
      <c r="BB16" s="4">
        <v>-30.612903225806448</v>
      </c>
      <c r="BC16" s="31">
        <f t="shared" si="3"/>
        <v>-16.90846496106785</v>
      </c>
      <c r="BD16" s="2">
        <f t="shared" si="4"/>
        <v>5.5545161290322582</v>
      </c>
      <c r="BE16" s="2">
        <f t="shared" si="5"/>
        <v>2.9736559139784946</v>
      </c>
    </row>
    <row r="17" spans="1:57" x14ac:dyDescent="0.25">
      <c r="A17" s="2">
        <v>1981</v>
      </c>
      <c r="B17" s="2">
        <v>0.86399999999999999</v>
      </c>
      <c r="C17" s="5">
        <v>0.79200000000000004</v>
      </c>
      <c r="D17" s="2">
        <v>0.86399999999999999</v>
      </c>
      <c r="E17"/>
      <c r="F17"/>
      <c r="G17"/>
      <c r="H17"/>
      <c r="I17"/>
      <c r="K17" s="2">
        <v>1981</v>
      </c>
      <c r="L17" s="2">
        <v>27.699999999999996</v>
      </c>
      <c r="M17" s="2">
        <v>51.20000000000001</v>
      </c>
      <c r="N17" s="2">
        <v>15.700000000000001</v>
      </c>
      <c r="O17" s="2">
        <v>9.6999999999999993</v>
      </c>
      <c r="P17" s="2">
        <v>27.2</v>
      </c>
      <c r="Q17" s="2">
        <v>10.899999999999997</v>
      </c>
      <c r="R17" s="4">
        <v>7.4000000000000012</v>
      </c>
      <c r="S17" s="2">
        <v>16.7</v>
      </c>
      <c r="T17" s="2">
        <v>8.3000000000000007</v>
      </c>
      <c r="U17" s="2">
        <v>9.6</v>
      </c>
      <c r="V17" s="2">
        <v>11.2</v>
      </c>
      <c r="W17" s="2">
        <v>5.6</v>
      </c>
      <c r="X17" s="2">
        <v>24.7</v>
      </c>
      <c r="Y17" s="2">
        <v>74.2</v>
      </c>
      <c r="Z17" s="2">
        <v>24.4</v>
      </c>
      <c r="AA17" s="2">
        <v>19.5</v>
      </c>
      <c r="AB17" s="2">
        <v>14.5</v>
      </c>
      <c r="AC17" s="2">
        <v>7.5</v>
      </c>
      <c r="AD17" s="4">
        <v>25.900000000000002</v>
      </c>
      <c r="AE17" s="17">
        <f t="shared" si="0"/>
        <v>242.10000000000002</v>
      </c>
      <c r="AF17" s="15">
        <f t="shared" si="1"/>
        <v>98.9</v>
      </c>
      <c r="AG17" s="15">
        <f t="shared" si="2"/>
        <v>148.4</v>
      </c>
      <c r="AH17" s="15"/>
      <c r="AI17" s="2">
        <v>1981</v>
      </c>
      <c r="AJ17" s="2">
        <v>5.2800000000000011</v>
      </c>
      <c r="AK17" s="2">
        <v>5.8290322580645162</v>
      </c>
      <c r="AL17" s="2">
        <v>2.63225806451613</v>
      </c>
      <c r="AM17" s="2">
        <v>-1.8466666666666667</v>
      </c>
      <c r="AN17" s="2">
        <v>-17.35806451612903</v>
      </c>
      <c r="AO17" s="2">
        <v>-36.963333333333331</v>
      </c>
      <c r="AP17" s="4">
        <v>-30.612903225806448</v>
      </c>
      <c r="AQ17" s="2">
        <v>-40.19354838709679</v>
      </c>
      <c r="AR17" s="2">
        <v>-34.646428571428565</v>
      </c>
      <c r="AS17" s="2">
        <v>-33.551612903225802</v>
      </c>
      <c r="AT17" s="2">
        <v>-19.069999999999993</v>
      </c>
      <c r="AU17" s="2">
        <v>-3.1709677419354825</v>
      </c>
      <c r="AV17" s="2">
        <v>5.1066666666666674</v>
      </c>
      <c r="AW17" s="2">
        <v>5.3935483870967751</v>
      </c>
      <c r="AX17" s="2">
        <v>4.0129032258064514</v>
      </c>
      <c r="AY17" s="2">
        <v>-1.03</v>
      </c>
      <c r="AZ17" s="2">
        <v>-11.719354838709675</v>
      </c>
      <c r="BA17" s="2">
        <v>-28.743333333333329</v>
      </c>
      <c r="BB17" s="4">
        <v>-36.199999999999996</v>
      </c>
      <c r="BC17" s="31">
        <f t="shared" si="3"/>
        <v>-16.151010624679977</v>
      </c>
      <c r="BD17" s="2">
        <f t="shared" si="4"/>
        <v>5.2501075268817212</v>
      </c>
      <c r="BE17" s="2">
        <f t="shared" si="5"/>
        <v>3.3707795698924738</v>
      </c>
    </row>
    <row r="18" spans="1:57" x14ac:dyDescent="0.25">
      <c r="A18" s="2">
        <v>1982</v>
      </c>
      <c r="B18" s="2">
        <v>0.46500000000000002</v>
      </c>
      <c r="C18" s="5">
        <v>0.52600000000000002</v>
      </c>
      <c r="D18" s="2">
        <v>0.46500000000000002</v>
      </c>
      <c r="E18"/>
      <c r="F18"/>
      <c r="G18"/>
      <c r="H18"/>
      <c r="I18"/>
      <c r="K18" s="2">
        <v>1982</v>
      </c>
      <c r="L18" s="2">
        <v>24.7</v>
      </c>
      <c r="M18" s="2">
        <v>74.2</v>
      </c>
      <c r="N18" s="2">
        <v>24.4</v>
      </c>
      <c r="O18" s="2">
        <v>19.5</v>
      </c>
      <c r="P18" s="2">
        <v>14.5</v>
      </c>
      <c r="Q18" s="2">
        <v>7.5</v>
      </c>
      <c r="R18" s="4">
        <v>25.900000000000002</v>
      </c>
      <c r="S18" s="2">
        <v>29.1</v>
      </c>
      <c r="T18" s="2">
        <v>21</v>
      </c>
      <c r="U18" s="2">
        <v>21</v>
      </c>
      <c r="V18" s="2">
        <v>12.3</v>
      </c>
      <c r="W18" s="2">
        <v>4.9000000000000004</v>
      </c>
      <c r="X18" s="2">
        <v>5.6</v>
      </c>
      <c r="Y18" s="2">
        <v>4.5999999999999996</v>
      </c>
      <c r="Z18" s="2">
        <v>3.2</v>
      </c>
      <c r="AA18" s="2">
        <v>31.8</v>
      </c>
      <c r="AB18" s="2">
        <v>25.599999999999998</v>
      </c>
      <c r="AC18" s="2">
        <v>22.6</v>
      </c>
      <c r="AD18" s="4">
        <v>19.099999999999998</v>
      </c>
      <c r="AE18" s="17">
        <f t="shared" si="0"/>
        <v>200.79999999999998</v>
      </c>
      <c r="AF18" s="15">
        <f t="shared" si="1"/>
        <v>10.199999999999999</v>
      </c>
      <c r="AG18" s="15">
        <f t="shared" si="2"/>
        <v>50.1</v>
      </c>
      <c r="AH18" s="15"/>
      <c r="AI18" s="2">
        <v>1982</v>
      </c>
      <c r="AJ18" s="2">
        <v>5.1066666666666674</v>
      </c>
      <c r="AK18" s="2">
        <v>5.3935483870967751</v>
      </c>
      <c r="AL18" s="2">
        <v>4.0129032258064514</v>
      </c>
      <c r="AM18" s="2">
        <v>-1.03</v>
      </c>
      <c r="AN18" s="2">
        <v>-11.719354838709675</v>
      </c>
      <c r="AO18" s="2">
        <v>-28.743333333333329</v>
      </c>
      <c r="AP18" s="4">
        <v>-36.199999999999996</v>
      </c>
      <c r="AQ18" s="2">
        <v>-43.596774193548399</v>
      </c>
      <c r="AR18" s="2">
        <v>-33.153571428571432</v>
      </c>
      <c r="AS18" s="2">
        <v>-32.932258064516134</v>
      </c>
      <c r="AT18" s="2">
        <v>-22.006666666666664</v>
      </c>
      <c r="AU18" s="2">
        <v>-10.000000000000005</v>
      </c>
      <c r="AV18" s="2">
        <v>4.2166666666666668</v>
      </c>
      <c r="AW18" s="2">
        <v>5.8741935483870957</v>
      </c>
      <c r="AX18" s="2">
        <v>3.5096774193548383</v>
      </c>
      <c r="AY18" s="2">
        <v>-1.9533333333333331</v>
      </c>
      <c r="AZ18" s="2">
        <v>-16.258064516129032</v>
      </c>
      <c r="BA18" s="2">
        <v>-38</v>
      </c>
      <c r="BB18" s="4">
        <v>-39.116129032258065</v>
      </c>
      <c r="BC18" s="31">
        <f t="shared" si="3"/>
        <v>-18.61802163338454</v>
      </c>
      <c r="BD18" s="2">
        <f t="shared" si="4"/>
        <v>5.0454301075268813</v>
      </c>
      <c r="BE18" s="2">
        <f t="shared" si="5"/>
        <v>2.911801075268817</v>
      </c>
    </row>
    <row r="19" spans="1:57" x14ac:dyDescent="0.25">
      <c r="A19" s="2">
        <v>1983</v>
      </c>
      <c r="B19" s="2">
        <v>0.871</v>
      </c>
      <c r="C19" s="5">
        <v>1.0449999999999999</v>
      </c>
      <c r="D19" s="2">
        <v>0.871</v>
      </c>
      <c r="E19"/>
      <c r="F19"/>
      <c r="G19"/>
      <c r="H19"/>
      <c r="I19"/>
      <c r="K19" s="2">
        <v>1983</v>
      </c>
      <c r="L19" s="2">
        <v>5.6</v>
      </c>
      <c r="M19" s="2">
        <v>4.5999999999999996</v>
      </c>
      <c r="N19" s="2">
        <v>3.2</v>
      </c>
      <c r="O19" s="2">
        <v>31.8</v>
      </c>
      <c r="P19" s="2">
        <v>25.599999999999998</v>
      </c>
      <c r="Q19" s="2">
        <v>22.6</v>
      </c>
      <c r="R19" s="4">
        <v>19.099999999999998</v>
      </c>
      <c r="S19" s="2">
        <v>9.5000000000000018</v>
      </c>
      <c r="T19" s="2">
        <v>5.0000000000000009</v>
      </c>
      <c r="U19" s="2">
        <v>2.8</v>
      </c>
      <c r="V19" s="2">
        <v>7.3000000000000016</v>
      </c>
      <c r="W19" s="2">
        <v>6.4</v>
      </c>
      <c r="X19" s="2">
        <v>5.7</v>
      </c>
      <c r="Y19" s="2">
        <v>38.299999999999997</v>
      </c>
      <c r="Z19" s="2">
        <v>42.900000000000006</v>
      </c>
      <c r="AA19" s="2">
        <v>30.000000000000004</v>
      </c>
      <c r="AB19" s="2">
        <v>14.7</v>
      </c>
      <c r="AC19" s="2">
        <v>10.199999999999999</v>
      </c>
      <c r="AD19" s="4">
        <v>35.599999999999994</v>
      </c>
      <c r="AE19" s="17">
        <f t="shared" si="0"/>
        <v>208.39999999999998</v>
      </c>
      <c r="AF19" s="15">
        <f t="shared" si="1"/>
        <v>44</v>
      </c>
      <c r="AG19" s="15">
        <f t="shared" si="2"/>
        <v>123.30000000000001</v>
      </c>
      <c r="AH19" s="15"/>
      <c r="AI19" s="2">
        <v>1983</v>
      </c>
      <c r="AJ19" s="2">
        <v>4.2166666666666668</v>
      </c>
      <c r="AK19" s="2">
        <v>5.8741935483870957</v>
      </c>
      <c r="AL19" s="2">
        <v>3.5096774193548383</v>
      </c>
      <c r="AM19" s="2">
        <v>-1.9533333333333331</v>
      </c>
      <c r="AN19" s="2">
        <v>-16.258064516129032</v>
      </c>
      <c r="AO19" s="2">
        <v>-38</v>
      </c>
      <c r="AP19" s="4">
        <v>-39.116129032258065</v>
      </c>
      <c r="AQ19" s="2">
        <v>-34.606451612903221</v>
      </c>
      <c r="AR19" s="2">
        <v>-37.949999999999996</v>
      </c>
      <c r="AS19" s="2">
        <v>-34.612903225806448</v>
      </c>
      <c r="AT19" s="2">
        <v>-23.86666666666666</v>
      </c>
      <c r="AU19" s="2">
        <v>-4.6483870967741927</v>
      </c>
      <c r="AV19" s="2">
        <v>2.4100000000000006</v>
      </c>
      <c r="AW19" s="2">
        <v>7.9129032258064527</v>
      </c>
      <c r="AX19" s="2">
        <v>4.0677419354838706</v>
      </c>
      <c r="AY19" s="2">
        <v>-0.78333333333333333</v>
      </c>
      <c r="AZ19" s="2">
        <v>-19.748387096774199</v>
      </c>
      <c r="BA19" s="2">
        <v>-34.940000000000005</v>
      </c>
      <c r="BB19" s="4">
        <v>-33.235483870967741</v>
      </c>
      <c r="BC19" s="31">
        <f t="shared" si="3"/>
        <v>-17.50008064516129</v>
      </c>
      <c r="BD19" s="2">
        <f t="shared" si="4"/>
        <v>5.1614516129032264</v>
      </c>
      <c r="BE19" s="2">
        <f t="shared" si="5"/>
        <v>3.4018279569892473</v>
      </c>
    </row>
    <row r="20" spans="1:57" x14ac:dyDescent="0.25">
      <c r="A20" s="2">
        <v>1984</v>
      </c>
      <c r="B20" s="2">
        <v>0.82399999999999995</v>
      </c>
      <c r="C20" s="5">
        <v>0.877</v>
      </c>
      <c r="D20" s="2">
        <v>0.82399999999999995</v>
      </c>
      <c r="E20"/>
      <c r="F20"/>
      <c r="G20"/>
      <c r="H20"/>
      <c r="I20"/>
      <c r="K20" s="2">
        <v>1984</v>
      </c>
      <c r="L20" s="2">
        <v>5.7</v>
      </c>
      <c r="M20" s="2">
        <v>38.299999999999997</v>
      </c>
      <c r="N20" s="2">
        <v>42.900000000000006</v>
      </c>
      <c r="O20" s="2">
        <v>30.000000000000004</v>
      </c>
      <c r="P20" s="2">
        <v>14.7</v>
      </c>
      <c r="Q20" s="2">
        <v>10.199999999999999</v>
      </c>
      <c r="R20" s="4">
        <v>35.599999999999994</v>
      </c>
      <c r="S20" s="2">
        <v>18.2</v>
      </c>
      <c r="T20" s="2">
        <v>2.2999999999999998</v>
      </c>
      <c r="U20" s="2">
        <v>1.7</v>
      </c>
      <c r="V20" s="2">
        <v>6.8</v>
      </c>
      <c r="W20" s="2">
        <v>20.7</v>
      </c>
      <c r="X20" s="2">
        <v>24.200000000000003</v>
      </c>
      <c r="Y20" s="2">
        <v>94.3</v>
      </c>
      <c r="Z20" s="2">
        <v>52.1</v>
      </c>
      <c r="AA20" s="2">
        <v>46.499999999999993</v>
      </c>
      <c r="AB20" s="2">
        <v>20.400000000000002</v>
      </c>
      <c r="AC20" s="2">
        <v>18.200000000000003</v>
      </c>
      <c r="AD20" s="4">
        <v>11.299999999999999</v>
      </c>
      <c r="AE20" s="17">
        <f t="shared" si="0"/>
        <v>316.69999999999993</v>
      </c>
      <c r="AF20" s="15">
        <f t="shared" si="1"/>
        <v>118.5</v>
      </c>
      <c r="AG20" s="15">
        <f t="shared" si="2"/>
        <v>237.79999999999998</v>
      </c>
      <c r="AH20" s="15"/>
      <c r="AI20" s="2">
        <v>1984</v>
      </c>
      <c r="AJ20" s="2">
        <v>2.4100000000000006</v>
      </c>
      <c r="AK20" s="2">
        <v>7.9129032258064527</v>
      </c>
      <c r="AL20" s="2">
        <v>4.0677419354838706</v>
      </c>
      <c r="AM20" s="2">
        <v>-0.78333333333333333</v>
      </c>
      <c r="AN20" s="2">
        <v>-19.748387096774199</v>
      </c>
      <c r="AO20" s="2">
        <v>-34.940000000000005</v>
      </c>
      <c r="AP20" s="4">
        <v>-33.235483870967741</v>
      </c>
      <c r="AQ20" s="2">
        <v>-35.92903225806451</v>
      </c>
      <c r="AR20" s="2">
        <v>-43.079310344827583</v>
      </c>
      <c r="AS20" s="2">
        <v>-32.99354838709678</v>
      </c>
      <c r="AT20" s="2">
        <v>-20.526666666666664</v>
      </c>
      <c r="AU20" s="2">
        <v>-5.3967741935483877</v>
      </c>
      <c r="AV20" s="2">
        <v>6.166666666666667</v>
      </c>
      <c r="AW20" s="2">
        <v>6.193548387096774</v>
      </c>
      <c r="AX20" s="2">
        <v>4.3451612903225802</v>
      </c>
      <c r="AY20" s="2">
        <v>-0.68333333333333324</v>
      </c>
      <c r="AZ20" s="2">
        <v>-9.5419354838709687</v>
      </c>
      <c r="BA20" s="2">
        <v>-30.353333333333335</v>
      </c>
      <c r="BB20" s="4">
        <v>-39.49677419354839</v>
      </c>
      <c r="BC20" s="31">
        <f t="shared" si="3"/>
        <v>-16.774610987516997</v>
      </c>
      <c r="BD20" s="2">
        <f t="shared" si="4"/>
        <v>6.18010752688172</v>
      </c>
      <c r="BE20" s="2">
        <f t="shared" si="5"/>
        <v>4.0055107526881715</v>
      </c>
    </row>
    <row r="21" spans="1:57" x14ac:dyDescent="0.25">
      <c r="A21" s="2">
        <v>1985</v>
      </c>
      <c r="B21" s="2">
        <v>1.379</v>
      </c>
      <c r="C21" s="5">
        <v>1.4610000000000001</v>
      </c>
      <c r="D21" s="2">
        <v>1.379</v>
      </c>
      <c r="E21"/>
      <c r="F21"/>
      <c r="G21"/>
      <c r="H21"/>
      <c r="I21"/>
      <c r="K21" s="2">
        <v>1985</v>
      </c>
      <c r="L21" s="2">
        <v>24.200000000000003</v>
      </c>
      <c r="M21" s="2">
        <v>94.3</v>
      </c>
      <c r="N21" s="2">
        <v>52.1</v>
      </c>
      <c r="O21" s="2">
        <v>46.499999999999993</v>
      </c>
      <c r="P21" s="2">
        <v>20.400000000000002</v>
      </c>
      <c r="Q21" s="2">
        <v>18.200000000000003</v>
      </c>
      <c r="R21" s="4">
        <v>11.299999999999999</v>
      </c>
      <c r="S21" s="2">
        <v>12.7</v>
      </c>
      <c r="T21" s="2">
        <v>8.4</v>
      </c>
      <c r="U21" s="2">
        <v>8.1</v>
      </c>
      <c r="V21" s="2">
        <v>0.7</v>
      </c>
      <c r="W21" s="2">
        <v>2.8000000000000003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13.699999999999998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6.166666666666667</v>
      </c>
      <c r="AK21" s="2">
        <v>6.193548387096774</v>
      </c>
      <c r="AL21" s="2">
        <v>4.3451612903225802</v>
      </c>
      <c r="AM21" s="2">
        <v>-0.68333333333333324</v>
      </c>
      <c r="AN21" s="2">
        <v>-9.5419354838709687</v>
      </c>
      <c r="AO21" s="2">
        <v>-30.353333333333335</v>
      </c>
      <c r="AP21" s="4">
        <v>-39.49677419354839</v>
      </c>
      <c r="AQ21" s="2">
        <v>-38.041935483870965</v>
      </c>
      <c r="AR21" s="2">
        <v>-30.19285714285714</v>
      </c>
      <c r="AS21" s="2">
        <v>-35.70645161290323</v>
      </c>
      <c r="AT21" s="2">
        <v>-21.959999999999997</v>
      </c>
      <c r="AU21" s="2">
        <v>-8.4419354838709673</v>
      </c>
      <c r="AV21" s="2">
        <v>3.9200000000000004</v>
      </c>
      <c r="AW21" s="2">
        <v>10.074193548387097</v>
      </c>
      <c r="AX21" s="2">
        <v>2.4064516129032261</v>
      </c>
      <c r="AY21" s="2">
        <v>-3.8800000000000003</v>
      </c>
      <c r="AZ21" s="2">
        <v>-16.961290322580648</v>
      </c>
      <c r="BA21" s="2">
        <v>-22.98</v>
      </c>
      <c r="BB21" s="4">
        <v>-33.758064516129032</v>
      </c>
      <c r="BC21" s="31">
        <f t="shared" si="3"/>
        <v>-16.293490783410139</v>
      </c>
      <c r="BD21" s="2">
        <f t="shared" si="4"/>
        <v>6.9970967741935484</v>
      </c>
      <c r="BE21" s="2">
        <f t="shared" si="5"/>
        <v>3.1301612903225808</v>
      </c>
    </row>
    <row r="22" spans="1:57" x14ac:dyDescent="0.25">
      <c r="A22" s="2">
        <v>1986</v>
      </c>
      <c r="B22" s="2">
        <v>1.008</v>
      </c>
      <c r="C22" s="5">
        <v>0.84799999999999998</v>
      </c>
      <c r="D22" s="2">
        <v>1.008</v>
      </c>
      <c r="E22"/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13.699999999999998</v>
      </c>
      <c r="Q22" s="2">
        <v>35.5</v>
      </c>
      <c r="R22" s="4">
        <v>9.3000000000000007</v>
      </c>
      <c r="S22" s="2">
        <v>3.6999999999999993</v>
      </c>
      <c r="T22" s="2">
        <v>15.4</v>
      </c>
      <c r="U22" s="2">
        <v>11.799999999999997</v>
      </c>
      <c r="V22" s="2">
        <v>3.6999999999999997</v>
      </c>
      <c r="W22" s="2">
        <v>16.100000000000001</v>
      </c>
      <c r="X22" s="2">
        <v>20.900000000000002</v>
      </c>
      <c r="Y22" s="2">
        <v>78.099999999999994</v>
      </c>
      <c r="Z22" s="2">
        <v>29.800000000000004</v>
      </c>
      <c r="AA22" s="2">
        <v>44.999999999999993</v>
      </c>
      <c r="AB22" s="2">
        <v>13.9</v>
      </c>
      <c r="AC22" s="2">
        <v>11.599999999999998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3.9200000000000004</v>
      </c>
      <c r="AK22" s="2">
        <v>10.074193548387097</v>
      </c>
      <c r="AL22" s="2">
        <v>2.4064516129032261</v>
      </c>
      <c r="AM22" s="2">
        <v>-3.8800000000000003</v>
      </c>
      <c r="AN22" s="2">
        <v>-16.961290322580648</v>
      </c>
      <c r="AO22" s="2">
        <v>-22.98</v>
      </c>
      <c r="AP22" s="4">
        <v>-33.758064516129032</v>
      </c>
      <c r="AQ22" s="2">
        <v>-42.322580645161288</v>
      </c>
      <c r="AR22" s="2">
        <v>-33.907142857142851</v>
      </c>
      <c r="AS22" s="2">
        <v>-32.71612903225806</v>
      </c>
      <c r="AT22" s="2">
        <v>-18.819999999999993</v>
      </c>
      <c r="AU22" s="2">
        <v>-3.6548387096774202</v>
      </c>
      <c r="AV22" s="2">
        <v>5.2399999999999984</v>
      </c>
      <c r="AW22" s="2">
        <v>5.0709677419354851</v>
      </c>
      <c r="AX22" s="2">
        <v>0.51290322580645165</v>
      </c>
      <c r="AY22" s="2">
        <v>-4.1966666666666663</v>
      </c>
      <c r="AZ22" s="2">
        <v>-19.912903225806449</v>
      </c>
      <c r="BA22" s="2">
        <v>-23.660000000000004</v>
      </c>
      <c r="BB22" s="4">
        <v>-37.180645161290329</v>
      </c>
      <c r="BC22" s="31">
        <f t="shared" si="3"/>
        <v>-17.128919610855093</v>
      </c>
      <c r="BD22" s="2">
        <f t="shared" si="4"/>
        <v>5.1554838709677417</v>
      </c>
      <c r="BE22" s="2">
        <f t="shared" si="5"/>
        <v>1.6568010752688174</v>
      </c>
    </row>
    <row r="23" spans="1:57" x14ac:dyDescent="0.25">
      <c r="A23" s="2">
        <v>1987</v>
      </c>
      <c r="B23" s="2">
        <v>0.51400000000000001</v>
      </c>
      <c r="C23" s="5">
        <v>0.48399999999999999</v>
      </c>
      <c r="D23" s="2">
        <v>0.51400000000000001</v>
      </c>
      <c r="E23"/>
      <c r="F23"/>
      <c r="G23"/>
      <c r="H23"/>
      <c r="I23"/>
      <c r="K23" s="2">
        <v>1987</v>
      </c>
      <c r="L23" s="2">
        <v>20.900000000000002</v>
      </c>
      <c r="M23" s="2">
        <v>78.099999999999994</v>
      </c>
      <c r="N23" s="2">
        <v>29.800000000000004</v>
      </c>
      <c r="O23" s="2">
        <v>44.999999999999993</v>
      </c>
      <c r="P23" s="2">
        <v>13.9</v>
      </c>
      <c r="Q23" s="2">
        <v>11.599999999999998</v>
      </c>
      <c r="R23" s="4">
        <v>14.6</v>
      </c>
      <c r="S23" s="2">
        <v>14.399999999999999</v>
      </c>
      <c r="T23" s="2">
        <v>2</v>
      </c>
      <c r="U23" s="2">
        <v>8.9</v>
      </c>
      <c r="V23" s="2">
        <v>4.2</v>
      </c>
      <c r="W23" s="2">
        <v>9</v>
      </c>
      <c r="X23" s="2">
        <v>38.800000000000004</v>
      </c>
      <c r="Y23" s="2">
        <v>10.3</v>
      </c>
      <c r="Z23" s="2">
        <v>43.599999999999994</v>
      </c>
      <c r="AA23" s="2">
        <v>21.4</v>
      </c>
      <c r="AB23" s="2">
        <v>20.999999999999996</v>
      </c>
      <c r="AC23" s="2">
        <v>6.3999999999999995</v>
      </c>
      <c r="AD23" s="4">
        <v>17.5</v>
      </c>
      <c r="AE23" s="17">
        <f t="shared" si="0"/>
        <v>197.5</v>
      </c>
      <c r="AF23" s="15">
        <f t="shared" si="1"/>
        <v>49.100000000000009</v>
      </c>
      <c r="AG23" s="15">
        <f t="shared" si="2"/>
        <v>123.1</v>
      </c>
      <c r="AH23" s="15"/>
      <c r="AI23" s="2">
        <v>1987</v>
      </c>
      <c r="AJ23" s="2">
        <v>5.2399999999999984</v>
      </c>
      <c r="AK23" s="2">
        <v>5.0709677419354851</v>
      </c>
      <c r="AL23" s="2">
        <v>0.51290322580645165</v>
      </c>
      <c r="AM23" s="2">
        <v>-4.1966666666666663</v>
      </c>
      <c r="AN23" s="2">
        <v>-19.912903225806449</v>
      </c>
      <c r="AO23" s="2">
        <v>-23.660000000000004</v>
      </c>
      <c r="AP23" s="4">
        <v>-37.180645161290329</v>
      </c>
      <c r="AQ23" s="2">
        <v>-36.103225806451604</v>
      </c>
      <c r="AR23" s="2">
        <v>-42.703571428571422</v>
      </c>
      <c r="AS23" s="2">
        <v>-29.85483870967742</v>
      </c>
      <c r="AT23" s="2">
        <v>-24.720000000000002</v>
      </c>
      <c r="AU23" s="2">
        <v>-4.0451612903225804</v>
      </c>
      <c r="AV23" s="2">
        <v>4.4733333333333327</v>
      </c>
      <c r="AW23" s="2">
        <v>7.6225806451612899</v>
      </c>
      <c r="AX23" s="2">
        <v>4.1000000000000005</v>
      </c>
      <c r="AY23" s="2">
        <v>-3.3066666666666666</v>
      </c>
      <c r="AZ23" s="2">
        <v>-12.293548387096774</v>
      </c>
      <c r="BA23" s="2">
        <v>-33.673333333333339</v>
      </c>
      <c r="BB23" s="4">
        <v>-44.609677419354838</v>
      </c>
      <c r="BC23" s="31">
        <f t="shared" si="3"/>
        <v>-17.926175755248337</v>
      </c>
      <c r="BD23" s="2">
        <f t="shared" si="4"/>
        <v>6.0479569892473108</v>
      </c>
      <c r="BE23" s="2">
        <f t="shared" si="5"/>
        <v>3.2223118279569891</v>
      </c>
    </row>
    <row r="24" spans="1:57" x14ac:dyDescent="0.25">
      <c r="A24" s="2">
        <v>1988</v>
      </c>
      <c r="B24" s="2">
        <v>0.93600000000000005</v>
      </c>
      <c r="C24" s="5">
        <v>1.105</v>
      </c>
      <c r="D24" s="2">
        <v>0.93600000000000005</v>
      </c>
      <c r="E24"/>
      <c r="F24"/>
      <c r="G24"/>
      <c r="H24"/>
      <c r="I24"/>
      <c r="K24" s="2">
        <v>1988</v>
      </c>
      <c r="L24" s="2">
        <v>38.800000000000004</v>
      </c>
      <c r="M24" s="2">
        <v>10.3</v>
      </c>
      <c r="N24" s="2">
        <v>43.599999999999994</v>
      </c>
      <c r="O24" s="2">
        <v>21.4</v>
      </c>
      <c r="P24" s="2">
        <v>20.999999999999996</v>
      </c>
      <c r="Q24" s="2">
        <v>6.3999999999999995</v>
      </c>
      <c r="R24" s="4">
        <v>17.5</v>
      </c>
      <c r="S24" s="2">
        <v>14.699999999999998</v>
      </c>
      <c r="T24" s="2">
        <v>12.499999999999998</v>
      </c>
      <c r="U24" s="2">
        <v>1.5999999999999999</v>
      </c>
      <c r="V24" s="2">
        <v>2.5</v>
      </c>
      <c r="W24" s="2">
        <v>2.5</v>
      </c>
      <c r="X24" s="2">
        <v>13.700000000000001</v>
      </c>
      <c r="Y24" s="2">
        <v>76.8</v>
      </c>
      <c r="Z24" s="2">
        <v>48.8</v>
      </c>
      <c r="AA24" s="2">
        <v>17.100000000000001</v>
      </c>
      <c r="AB24" s="2">
        <v>15.399999999999999</v>
      </c>
      <c r="AC24" s="2">
        <v>2.5</v>
      </c>
      <c r="AD24" s="4">
        <v>7.8000000000000007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4.4733333333333327</v>
      </c>
      <c r="AK24" s="2">
        <v>7.6225806451612899</v>
      </c>
      <c r="AL24" s="2">
        <v>4.1000000000000005</v>
      </c>
      <c r="AM24" s="2">
        <v>-3.3066666666666666</v>
      </c>
      <c r="AN24" s="2">
        <v>-12.293548387096774</v>
      </c>
      <c r="AO24" s="2">
        <v>-33.673333333333339</v>
      </c>
      <c r="AP24" s="4">
        <v>-44.609677419354838</v>
      </c>
      <c r="AQ24" s="2">
        <v>-37.225806451612911</v>
      </c>
      <c r="AR24" s="2">
        <v>-36.103448275862078</v>
      </c>
      <c r="AS24" s="2">
        <v>-32.935483870967744</v>
      </c>
      <c r="AT24" s="2">
        <v>-19.943333333333328</v>
      </c>
      <c r="AU24" s="2">
        <v>-5.5935483870967753</v>
      </c>
      <c r="AV24" s="2">
        <v>3.6833333333333331</v>
      </c>
      <c r="AW24" s="2">
        <v>9.3999999999999986</v>
      </c>
      <c r="AX24" s="2">
        <v>2.6677419354838712</v>
      </c>
      <c r="AY24" s="2">
        <v>-2.2233333333333332</v>
      </c>
      <c r="AZ24" s="2">
        <v>-12.412903225806454</v>
      </c>
      <c r="BA24" s="2">
        <v>-30.776666666666657</v>
      </c>
      <c r="BB24" s="4">
        <v>-36.354838709677416</v>
      </c>
      <c r="BC24" s="31">
        <f t="shared" si="3"/>
        <v>-16.484857248794956</v>
      </c>
      <c r="BD24" s="2">
        <f t="shared" si="4"/>
        <v>6.5416666666666661</v>
      </c>
      <c r="BE24" s="2">
        <f t="shared" si="5"/>
        <v>3.3819354838709677</v>
      </c>
    </row>
    <row r="25" spans="1:57" x14ac:dyDescent="0.25">
      <c r="A25" s="2">
        <v>1989</v>
      </c>
      <c r="B25" s="2">
        <v>0.87</v>
      </c>
      <c r="C25" s="5">
        <v>0.878</v>
      </c>
      <c r="D25" s="2">
        <v>0.87</v>
      </c>
      <c r="E25"/>
      <c r="F25"/>
      <c r="G25"/>
      <c r="H25"/>
      <c r="I25"/>
      <c r="K25" s="2">
        <v>1989</v>
      </c>
      <c r="L25" s="2">
        <v>13.700000000000001</v>
      </c>
      <c r="M25" s="2">
        <v>76.8</v>
      </c>
      <c r="N25" s="2">
        <v>48.8</v>
      </c>
      <c r="O25" s="2">
        <v>17.100000000000001</v>
      </c>
      <c r="P25" s="2">
        <v>15.399999999999999</v>
      </c>
      <c r="Q25" s="2">
        <v>2.5</v>
      </c>
      <c r="R25" s="4">
        <v>7.8000000000000007</v>
      </c>
      <c r="S25" s="2">
        <v>13.399999999999997</v>
      </c>
      <c r="T25" s="2">
        <v>39.200000000000003</v>
      </c>
      <c r="U25" s="2">
        <v>16.2</v>
      </c>
      <c r="V25" s="2">
        <v>23.899999999999995</v>
      </c>
      <c r="W25" s="2">
        <v>14.799999999999999</v>
      </c>
      <c r="X25" s="2">
        <v>18.099999999999998</v>
      </c>
      <c r="Y25" s="2">
        <v>35.599999999999994</v>
      </c>
      <c r="Z25" s="2">
        <v>63.6</v>
      </c>
      <c r="AA25" s="2">
        <v>22.999999999999996</v>
      </c>
      <c r="AB25" s="2">
        <v>12.499999999999998</v>
      </c>
      <c r="AC25" s="2">
        <v>7.7</v>
      </c>
      <c r="AD25" s="4">
        <v>5.7999999999999989</v>
      </c>
      <c r="AE25" s="17">
        <f t="shared" si="0"/>
        <v>273.79999999999995</v>
      </c>
      <c r="AF25" s="15">
        <f t="shared" si="1"/>
        <v>53.699999999999989</v>
      </c>
      <c r="AG25" s="15">
        <f t="shared" si="2"/>
        <v>155.1</v>
      </c>
      <c r="AH25" s="15"/>
      <c r="AI25" s="2">
        <v>1989</v>
      </c>
      <c r="AJ25" s="2">
        <v>3.6833333333333331</v>
      </c>
      <c r="AK25" s="2">
        <v>9.3999999999999986</v>
      </c>
      <c r="AL25" s="2">
        <v>2.6677419354838712</v>
      </c>
      <c r="AM25" s="2">
        <v>-2.2233333333333332</v>
      </c>
      <c r="AN25" s="2">
        <v>-12.412903225806454</v>
      </c>
      <c r="AO25" s="2">
        <v>-30.776666666666657</v>
      </c>
      <c r="AP25" s="4">
        <v>-36.354838709677416</v>
      </c>
      <c r="AQ25" s="2">
        <v>-42.961290322580645</v>
      </c>
      <c r="AR25" s="2">
        <v>-29.003571428571426</v>
      </c>
      <c r="AS25" s="2">
        <v>-29.009677419354837</v>
      </c>
      <c r="AT25" s="2">
        <v>-23.85</v>
      </c>
      <c r="AU25" s="2">
        <v>-4.7193548387096778</v>
      </c>
      <c r="AV25" s="2">
        <v>6.5399999999999983</v>
      </c>
      <c r="AW25" s="2">
        <v>6.4193548387096762</v>
      </c>
      <c r="AX25" s="2">
        <v>3.819354838709677</v>
      </c>
      <c r="AY25" s="2">
        <v>0.12333333333333339</v>
      </c>
      <c r="AZ25" s="2">
        <v>-14.596774193548388</v>
      </c>
      <c r="BA25" s="2">
        <v>-32.760000000000005</v>
      </c>
      <c r="BB25" s="4">
        <v>-33.835483870967735</v>
      </c>
      <c r="BC25" s="31">
        <f t="shared" si="3"/>
        <v>-16.152842421915</v>
      </c>
      <c r="BD25" s="2">
        <f t="shared" si="4"/>
        <v>6.4796774193548377</v>
      </c>
      <c r="BE25" s="2">
        <f t="shared" si="5"/>
        <v>4.2255107526881721</v>
      </c>
    </row>
    <row r="26" spans="1:57" x14ac:dyDescent="0.25">
      <c r="A26" s="2">
        <v>1990</v>
      </c>
      <c r="B26" s="2">
        <v>0.57099999999999995</v>
      </c>
      <c r="C26" s="5">
        <v>0.61599999999999999</v>
      </c>
      <c r="D26" s="2">
        <v>0.57099999999999995</v>
      </c>
      <c r="E26"/>
      <c r="F26"/>
      <c r="G26"/>
      <c r="H26"/>
      <c r="I26"/>
      <c r="K26" s="2">
        <v>1990</v>
      </c>
      <c r="L26" s="2">
        <v>18.099999999999998</v>
      </c>
      <c r="M26" s="2">
        <v>35.599999999999994</v>
      </c>
      <c r="N26" s="2">
        <v>63.6</v>
      </c>
      <c r="O26" s="2">
        <v>22.999999999999996</v>
      </c>
      <c r="P26" s="2">
        <v>12.499999999999998</v>
      </c>
      <c r="Q26" s="2">
        <v>7.7</v>
      </c>
      <c r="R26" s="4">
        <v>5.7999999999999989</v>
      </c>
      <c r="S26" s="2">
        <v>2.8</v>
      </c>
      <c r="T26" s="2">
        <v>2.8</v>
      </c>
      <c r="U26" s="2">
        <v>7.3999999999999995</v>
      </c>
      <c r="V26" s="2">
        <v>10.5</v>
      </c>
      <c r="W26" s="2">
        <v>26.3</v>
      </c>
      <c r="X26" s="2">
        <v>29.8</v>
      </c>
      <c r="Y26" s="2">
        <v>42.6</v>
      </c>
      <c r="Z26" s="2">
        <v>43.400000000000013</v>
      </c>
      <c r="AA26" s="2">
        <v>31.399999999999995</v>
      </c>
      <c r="AB26" s="2">
        <v>24.499999999999996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173.50000000000003</v>
      </c>
      <c r="AH26" s="15"/>
      <c r="AI26" s="2">
        <v>1990</v>
      </c>
      <c r="AJ26" s="2">
        <v>6.5399999999999983</v>
      </c>
      <c r="AK26" s="2">
        <v>6.4193548387096762</v>
      </c>
      <c r="AL26" s="2">
        <v>3.819354838709677</v>
      </c>
      <c r="AM26" s="2">
        <v>0.12333333333333339</v>
      </c>
      <c r="AN26" s="2">
        <v>-14.596774193548388</v>
      </c>
      <c r="AO26" s="2">
        <v>-32.760000000000005</v>
      </c>
      <c r="AP26" s="4">
        <v>-33.835483870967735</v>
      </c>
      <c r="AQ26" s="2">
        <v>-42.387096774193559</v>
      </c>
      <c r="AR26" s="2">
        <v>-44.596428571428575</v>
      </c>
      <c r="AS26" s="2">
        <v>-26.954838709677421</v>
      </c>
      <c r="AT26" s="2">
        <v>-14.493333333333331</v>
      </c>
      <c r="AU26" s="2">
        <v>-2.3322580645161302</v>
      </c>
      <c r="AV26" s="2">
        <v>4.503333333333333</v>
      </c>
      <c r="AW26" s="2">
        <v>8.0225806451612893</v>
      </c>
      <c r="AX26" s="2">
        <v>6.2032258064516119</v>
      </c>
      <c r="AY26" s="2">
        <v>-1.7799999999999998</v>
      </c>
      <c r="AZ26" s="2">
        <v>-17.819354838709682</v>
      </c>
      <c r="BA26" s="2">
        <v>-30.026666666666664</v>
      </c>
      <c r="BB26" s="4">
        <v>-39.680645161290322</v>
      </c>
      <c r="BC26" s="31">
        <f t="shared" si="3"/>
        <v>-16.778456861239121</v>
      </c>
      <c r="BD26" s="2">
        <f t="shared" si="4"/>
        <v>6.2629569892473107</v>
      </c>
      <c r="BE26" s="2">
        <f t="shared" si="5"/>
        <v>4.2372849462365583</v>
      </c>
    </row>
    <row r="27" spans="1:57" x14ac:dyDescent="0.25">
      <c r="A27" s="2">
        <v>1991</v>
      </c>
      <c r="B27" s="2">
        <v>0.94699999999999995</v>
      </c>
      <c r="C27" s="5">
        <v>1.1519999999999999</v>
      </c>
      <c r="D27" s="2">
        <v>0.94699999999999995</v>
      </c>
      <c r="E27"/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43.400000000000013</v>
      </c>
      <c r="O27" s="2">
        <v>31.399999999999995</v>
      </c>
      <c r="P27" s="2">
        <v>24.499999999999996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13.599999999999998</v>
      </c>
      <c r="V27" s="2">
        <v>6.2</v>
      </c>
      <c r="W27" s="2">
        <v>7.6000000000000005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13.999999999999998</v>
      </c>
      <c r="AD27" s="4">
        <v>16.599999999999998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4.503333333333333</v>
      </c>
      <c r="AK27" s="2">
        <v>8.0225806451612893</v>
      </c>
      <c r="AL27" s="2">
        <v>6.2032258064516119</v>
      </c>
      <c r="AM27" s="2">
        <v>-1.7799999999999998</v>
      </c>
      <c r="AN27" s="2">
        <v>-17.819354838709682</v>
      </c>
      <c r="AO27" s="2">
        <v>-30.026666666666664</v>
      </c>
      <c r="AP27" s="4">
        <v>-39.680645161290322</v>
      </c>
      <c r="AQ27" s="2">
        <v>-39.49677419354839</v>
      </c>
      <c r="AR27" s="2">
        <v>-39.207142857142848</v>
      </c>
      <c r="AS27" s="2">
        <v>-35.203225806451613</v>
      </c>
      <c r="AT27" s="2">
        <v>-19.843333333333341</v>
      </c>
      <c r="AU27" s="2">
        <v>-3.8806451612903232</v>
      </c>
      <c r="AV27" s="2">
        <v>8.4066666666666681</v>
      </c>
      <c r="AW27" s="2">
        <v>9.3645161290322587</v>
      </c>
      <c r="AX27" s="2">
        <v>5.9193548387096779</v>
      </c>
      <c r="AY27" s="2">
        <v>-2.6166666666666658</v>
      </c>
      <c r="AZ27" s="2">
        <v>-14.06129032258065</v>
      </c>
      <c r="BA27" s="2">
        <v>-24.82</v>
      </c>
      <c r="BB27" s="4">
        <v>-37.36774193548387</v>
      </c>
      <c r="BC27" s="31">
        <f t="shared" si="3"/>
        <v>-16.067190220174094</v>
      </c>
      <c r="BD27" s="2">
        <f t="shared" si="4"/>
        <v>8.8855913978494634</v>
      </c>
      <c r="BE27" s="2">
        <f t="shared" si="5"/>
        <v>5.2684677419354848</v>
      </c>
    </row>
    <row r="28" spans="1:57" x14ac:dyDescent="0.25">
      <c r="A28" s="2">
        <v>1992</v>
      </c>
      <c r="B28" s="2">
        <v>0.23100000000000001</v>
      </c>
      <c r="C28" s="5">
        <v>0.27900000000000003</v>
      </c>
      <c r="D28" s="2">
        <v>0.23100000000000001</v>
      </c>
      <c r="E28"/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13.999999999999998</v>
      </c>
      <c r="R28" s="4">
        <v>16.599999999999998</v>
      </c>
      <c r="S28" s="2">
        <v>11.800000000000002</v>
      </c>
      <c r="T28" s="2">
        <v>11.799999999999999</v>
      </c>
      <c r="U28" s="2">
        <v>6.7</v>
      </c>
      <c r="V28" s="2">
        <v>6.2</v>
      </c>
      <c r="W28" s="2">
        <v>17.600000000000001</v>
      </c>
      <c r="X28" s="2">
        <v>63.400000000000006</v>
      </c>
      <c r="Y28" s="2">
        <v>15.1</v>
      </c>
      <c r="Z28" s="2">
        <v>20</v>
      </c>
      <c r="AA28" s="2">
        <v>4.7999999999999989</v>
      </c>
      <c r="AB28" s="2">
        <v>22.099999999999994</v>
      </c>
      <c r="AC28" s="2">
        <v>36.199999999999996</v>
      </c>
      <c r="AD28" s="4">
        <v>26.700000000000003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8.4066666666666681</v>
      </c>
      <c r="AK28" s="2">
        <v>9.3645161290322587</v>
      </c>
      <c r="AL28" s="2">
        <v>5.9193548387096779</v>
      </c>
      <c r="AM28" s="2">
        <v>-2.6166666666666658</v>
      </c>
      <c r="AN28" s="2">
        <v>-14.06129032258065</v>
      </c>
      <c r="AO28" s="2">
        <v>-24.82</v>
      </c>
      <c r="AP28" s="4">
        <v>-37.36774193548387</v>
      </c>
      <c r="AQ28" s="2">
        <v>-42.206451612903237</v>
      </c>
      <c r="AR28" s="2">
        <v>-34.58275862068966</v>
      </c>
      <c r="AS28" s="2">
        <v>-34.78387096774194</v>
      </c>
      <c r="AT28" s="2">
        <v>-17.126666666666669</v>
      </c>
      <c r="AU28" s="2">
        <v>-6.1741935483870973</v>
      </c>
      <c r="AV28" s="2">
        <v>4.0233333333333325</v>
      </c>
      <c r="AW28" s="2">
        <v>7.9161290322580644</v>
      </c>
      <c r="AX28" s="2">
        <v>0.52580645161290351</v>
      </c>
      <c r="AY28" s="2">
        <v>-4.9033333333333342</v>
      </c>
      <c r="AZ28" s="2">
        <v>-21.329032258064515</v>
      </c>
      <c r="BA28" s="2">
        <v>-34.886666666666663</v>
      </c>
      <c r="BB28" s="4">
        <v>-38.074193548387093</v>
      </c>
      <c r="BC28" s="31">
        <f t="shared" si="3"/>
        <v>-18.466824867136324</v>
      </c>
      <c r="BD28" s="2">
        <f t="shared" si="4"/>
        <v>5.969731182795698</v>
      </c>
      <c r="BE28" s="2">
        <f t="shared" si="5"/>
        <v>1.8904838709677412</v>
      </c>
    </row>
    <row r="29" spans="1:57" x14ac:dyDescent="0.25">
      <c r="A29" s="2">
        <v>1993</v>
      </c>
      <c r="B29" s="2">
        <v>0.38200000000000001</v>
      </c>
      <c r="C29" s="5">
        <v>0.73</v>
      </c>
      <c r="D29" s="2">
        <v>0.38200000000000001</v>
      </c>
      <c r="E29"/>
      <c r="F29"/>
      <c r="G29"/>
      <c r="H29"/>
      <c r="I29"/>
      <c r="K29" s="2">
        <v>1993</v>
      </c>
      <c r="L29" s="2">
        <v>63.400000000000006</v>
      </c>
      <c r="M29" s="2">
        <v>15.1</v>
      </c>
      <c r="N29" s="2">
        <v>20</v>
      </c>
      <c r="O29" s="2">
        <v>4.7999999999999989</v>
      </c>
      <c r="P29" s="2">
        <v>22.099999999999994</v>
      </c>
      <c r="Q29" s="2">
        <v>36.199999999999996</v>
      </c>
      <c r="R29" s="4">
        <v>26.700000000000003</v>
      </c>
      <c r="S29" s="2">
        <v>21.8</v>
      </c>
      <c r="T29" s="2">
        <v>24.4</v>
      </c>
      <c r="U29" s="2">
        <v>11.1</v>
      </c>
      <c r="V29" s="2">
        <v>6.1000000000000005</v>
      </c>
      <c r="W29" s="2">
        <v>12.200000000000001</v>
      </c>
      <c r="X29" s="2">
        <v>21.500000000000004</v>
      </c>
      <c r="Y29" s="2">
        <v>39.6</v>
      </c>
      <c r="Z29" s="2">
        <v>33.5</v>
      </c>
      <c r="AA29" s="2">
        <v>14.4</v>
      </c>
      <c r="AB29" s="2">
        <v>31.399999999999995</v>
      </c>
      <c r="AC29" s="2">
        <v>24.499999999999993</v>
      </c>
      <c r="AD29" s="4">
        <v>5.7</v>
      </c>
      <c r="AE29" s="17">
        <f t="shared" si="0"/>
        <v>246.20000000000002</v>
      </c>
      <c r="AF29" s="15">
        <f t="shared" si="1"/>
        <v>61.100000000000009</v>
      </c>
      <c r="AG29" s="15">
        <f t="shared" si="2"/>
        <v>121.20000000000002</v>
      </c>
      <c r="AH29" s="15"/>
      <c r="AI29" s="2">
        <v>1993</v>
      </c>
      <c r="AJ29" s="2">
        <v>4.0233333333333325</v>
      </c>
      <c r="AK29" s="2">
        <v>7.9161290322580644</v>
      </c>
      <c r="AL29" s="2">
        <v>0.52580645161290351</v>
      </c>
      <c r="AM29" s="2">
        <v>-4.9033333333333342</v>
      </c>
      <c r="AN29" s="2">
        <v>-21.329032258064515</v>
      </c>
      <c r="AO29" s="2">
        <v>-34.886666666666663</v>
      </c>
      <c r="AP29" s="4">
        <v>-38.074193548387093</v>
      </c>
      <c r="AQ29" s="2">
        <v>-42.493548387096773</v>
      </c>
      <c r="AR29" s="2">
        <v>-34.699999999999996</v>
      </c>
      <c r="AS29" s="2">
        <v>-33.951612903225808</v>
      </c>
      <c r="AT29" s="2">
        <v>-22.459999999999994</v>
      </c>
      <c r="AU29" s="2">
        <v>-3.5677419354838706</v>
      </c>
      <c r="AV29" s="2">
        <v>5.9000000000000012</v>
      </c>
      <c r="AW29" s="2">
        <v>9.2741935483870961</v>
      </c>
      <c r="AX29" s="2">
        <v>2.5419354838709682</v>
      </c>
      <c r="AY29" s="2">
        <v>-5.3433333333333337</v>
      </c>
      <c r="AZ29" s="2">
        <v>-18.383870967741935</v>
      </c>
      <c r="BA29" s="2">
        <v>-32.623333333333342</v>
      </c>
      <c r="BB29" s="4">
        <v>-45.822580645161274</v>
      </c>
      <c r="BC29" s="31">
        <f t="shared" si="3"/>
        <v>-18.469157706093188</v>
      </c>
      <c r="BD29" s="2">
        <f t="shared" si="4"/>
        <v>7.5870967741935491</v>
      </c>
      <c r="BE29" s="2">
        <f t="shared" si="5"/>
        <v>3.0931989247311833</v>
      </c>
    </row>
    <row r="30" spans="1:57" x14ac:dyDescent="0.25">
      <c r="A30" s="2">
        <v>1994</v>
      </c>
      <c r="B30" s="2">
        <v>0.70399999999999996</v>
      </c>
      <c r="C30" s="5">
        <v>1.0089999999999999</v>
      </c>
      <c r="D30" s="2">
        <v>0.70399999999999996</v>
      </c>
      <c r="E30"/>
      <c r="F30"/>
      <c r="G30"/>
      <c r="H30"/>
      <c r="I30"/>
      <c r="K30" s="2">
        <v>1994</v>
      </c>
      <c r="L30" s="2">
        <v>21.500000000000004</v>
      </c>
      <c r="M30" s="2">
        <v>39.6</v>
      </c>
      <c r="N30" s="2">
        <v>33.5</v>
      </c>
      <c r="O30" s="2">
        <v>14.4</v>
      </c>
      <c r="P30" s="2">
        <v>31.399999999999995</v>
      </c>
      <c r="Q30" s="2">
        <v>24.499999999999993</v>
      </c>
      <c r="R30" s="4">
        <v>5.7</v>
      </c>
      <c r="S30" s="2">
        <v>10.599999999999998</v>
      </c>
      <c r="T30" s="2">
        <v>9.5</v>
      </c>
      <c r="U30" s="2">
        <v>5.9</v>
      </c>
      <c r="V30" s="2">
        <v>5.3000000000000007</v>
      </c>
      <c r="W30" s="2">
        <v>1.2999999999999998</v>
      </c>
      <c r="X30" s="2">
        <v>15.6</v>
      </c>
      <c r="Y30" s="2">
        <v>12.299999999999999</v>
      </c>
      <c r="Z30" s="2">
        <v>62.000000000000014</v>
      </c>
      <c r="AA30" s="2">
        <v>13</v>
      </c>
      <c r="AB30" s="2">
        <v>14.799999999999997</v>
      </c>
      <c r="AC30" s="2">
        <v>17.299999999999994</v>
      </c>
      <c r="AD30" s="4">
        <v>15.200000000000001</v>
      </c>
      <c r="AE30" s="17">
        <f t="shared" si="0"/>
        <v>182.79999999999998</v>
      </c>
      <c r="AF30" s="15">
        <f t="shared" si="1"/>
        <v>27.9</v>
      </c>
      <c r="AG30" s="15">
        <f t="shared" si="2"/>
        <v>104.20000000000002</v>
      </c>
      <c r="AH30" s="15"/>
      <c r="AI30" s="2">
        <v>1994</v>
      </c>
      <c r="AJ30" s="2">
        <v>5.9000000000000012</v>
      </c>
      <c r="AK30" s="2">
        <v>9.2741935483870961</v>
      </c>
      <c r="AL30" s="2">
        <v>2.5419354838709682</v>
      </c>
      <c r="AM30" s="2">
        <v>-5.3433333333333337</v>
      </c>
      <c r="AN30" s="2">
        <v>-18.383870967741935</v>
      </c>
      <c r="AO30" s="2">
        <v>-32.623333333333342</v>
      </c>
      <c r="AP30" s="4">
        <v>-45.822580645161274</v>
      </c>
      <c r="AQ30" s="2">
        <v>-34.574193548387093</v>
      </c>
      <c r="AR30" s="2">
        <v>-25.289285714285715</v>
      </c>
      <c r="AS30" s="2">
        <v>-36.887096774193544</v>
      </c>
      <c r="AT30" s="2">
        <v>-23.193333333333335</v>
      </c>
      <c r="AU30" s="2">
        <v>-3.6516129032258058</v>
      </c>
      <c r="AV30" s="2">
        <v>6.0266666666666655</v>
      </c>
      <c r="AW30" s="2">
        <v>4.7064516129032272</v>
      </c>
      <c r="AX30" s="2">
        <v>3.6806451612903244</v>
      </c>
      <c r="AY30" s="2">
        <v>-0.88999999999999979</v>
      </c>
      <c r="AZ30" s="2">
        <v>-12.922580645161291</v>
      </c>
      <c r="BA30" s="2">
        <v>-35.049999999999997</v>
      </c>
      <c r="BB30" s="4">
        <v>-43.403225806451616</v>
      </c>
      <c r="BC30" s="31">
        <f t="shared" si="3"/>
        <v>-16.787297107014847</v>
      </c>
      <c r="BD30" s="2">
        <f t="shared" si="4"/>
        <v>5.3665591397849468</v>
      </c>
      <c r="BE30" s="2">
        <f t="shared" si="5"/>
        <v>3.3809408602150546</v>
      </c>
    </row>
    <row r="31" spans="1:57" x14ac:dyDescent="0.25">
      <c r="A31" s="2">
        <v>1995</v>
      </c>
      <c r="B31" s="2">
        <v>0.73199999999999998</v>
      </c>
      <c r="C31" s="5">
        <v>0.89700000000000002</v>
      </c>
      <c r="D31" s="2">
        <v>0.73199999999999998</v>
      </c>
      <c r="E31"/>
      <c r="F31"/>
      <c r="G31"/>
      <c r="H31"/>
      <c r="I31"/>
      <c r="K31" s="2">
        <v>1995</v>
      </c>
      <c r="L31" s="2">
        <v>15.6</v>
      </c>
      <c r="M31" s="2">
        <v>12.299999999999999</v>
      </c>
      <c r="N31" s="2">
        <v>62.000000000000014</v>
      </c>
      <c r="O31" s="2">
        <v>13</v>
      </c>
      <c r="P31" s="2">
        <v>14.799999999999997</v>
      </c>
      <c r="Q31" s="2">
        <v>17.299999999999994</v>
      </c>
      <c r="R31" s="4">
        <v>15.200000000000001</v>
      </c>
      <c r="S31" s="2">
        <v>19.8</v>
      </c>
      <c r="T31" s="2">
        <v>16.500000000000004</v>
      </c>
      <c r="U31" s="2">
        <v>12.900000000000002</v>
      </c>
      <c r="V31" s="2">
        <v>4.3999999999999995</v>
      </c>
      <c r="W31" s="2">
        <v>14.799999999999997</v>
      </c>
      <c r="X31" s="2">
        <v>29.9</v>
      </c>
      <c r="Y31" s="2">
        <v>33.400000000000006</v>
      </c>
      <c r="Z31" s="2">
        <v>48.8</v>
      </c>
      <c r="AA31" s="2">
        <v>12.299999999999999</v>
      </c>
      <c r="AB31" s="2">
        <v>4.3999999999999995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63.300000000000004</v>
      </c>
      <c r="AG31" s="15">
        <f t="shared" si="2"/>
        <v>139.19999999999999</v>
      </c>
      <c r="AH31" s="15"/>
      <c r="AI31" s="2">
        <v>1995</v>
      </c>
      <c r="AJ31" s="2">
        <v>6.0266666666666655</v>
      </c>
      <c r="AK31" s="2">
        <v>4.7064516129032272</v>
      </c>
      <c r="AL31" s="2">
        <v>3.6806451612903244</v>
      </c>
      <c r="AM31" s="2">
        <v>-0.88999999999999979</v>
      </c>
      <c r="AN31" s="2">
        <v>-12.922580645161291</v>
      </c>
      <c r="AO31" s="2">
        <v>-35.049999999999997</v>
      </c>
      <c r="AP31" s="4">
        <v>-43.403225806451616</v>
      </c>
      <c r="AQ31" s="2">
        <v>-39.748387096774188</v>
      </c>
      <c r="AR31" s="2">
        <v>-30.024999999999999</v>
      </c>
      <c r="AS31" s="2">
        <v>-26.377419354838715</v>
      </c>
      <c r="AT31" s="2">
        <v>-21.519999999999996</v>
      </c>
      <c r="AU31" s="2">
        <v>-1.8064516129032253</v>
      </c>
      <c r="AV31" s="2">
        <v>5.7266666666666683</v>
      </c>
      <c r="AW31" s="2">
        <v>9.880645161290321</v>
      </c>
      <c r="AX31" s="2">
        <v>6.3580645161290308</v>
      </c>
      <c r="AY31" s="2">
        <v>-0.66333333333333333</v>
      </c>
      <c r="AZ31" s="2">
        <v>-15.07741935483871</v>
      </c>
      <c r="BA31" s="2">
        <v>-18.946666666666665</v>
      </c>
      <c r="BB31" s="4">
        <v>-36.506451612903227</v>
      </c>
      <c r="BC31" s="31">
        <f t="shared" si="3"/>
        <v>-14.058812724014336</v>
      </c>
      <c r="BD31" s="2">
        <f t="shared" si="4"/>
        <v>7.8036559139784947</v>
      </c>
      <c r="BE31" s="2">
        <f t="shared" si="5"/>
        <v>5.3255107526881718</v>
      </c>
    </row>
    <row r="32" spans="1:57" x14ac:dyDescent="0.25">
      <c r="A32" s="2">
        <v>1996</v>
      </c>
      <c r="B32" s="2">
        <v>0.4</v>
      </c>
      <c r="C32" s="5">
        <v>0.57599999999999996</v>
      </c>
      <c r="D32" s="2">
        <v>0.4</v>
      </c>
      <c r="E32"/>
      <c r="F32"/>
      <c r="G32"/>
      <c r="H32"/>
      <c r="I32"/>
      <c r="K32" s="2">
        <v>1996</v>
      </c>
      <c r="L32" s="2">
        <v>29.9</v>
      </c>
      <c r="M32" s="2">
        <v>33.400000000000006</v>
      </c>
      <c r="N32" s="2">
        <v>48.8</v>
      </c>
      <c r="O32" s="2">
        <v>12.299999999999999</v>
      </c>
      <c r="P32" s="2">
        <v>4.3999999999999995</v>
      </c>
      <c r="Q32" s="2">
        <v>6.1</v>
      </c>
      <c r="R32" s="4">
        <v>4.8</v>
      </c>
      <c r="S32" s="2">
        <v>13.600000000000001</v>
      </c>
      <c r="T32" s="2">
        <v>9.0999999999999979</v>
      </c>
      <c r="U32" s="2">
        <v>27.799999999999997</v>
      </c>
      <c r="V32" s="2">
        <v>6.8000000000000007</v>
      </c>
      <c r="W32" s="2">
        <v>18.899999999999999</v>
      </c>
      <c r="X32" s="2">
        <v>33.5</v>
      </c>
      <c r="Y32" s="2">
        <v>44.800000000000004</v>
      </c>
      <c r="Z32" s="2">
        <v>38.400000000000006</v>
      </c>
      <c r="AA32" s="2">
        <v>22.5</v>
      </c>
      <c r="AB32" s="2">
        <v>11.7</v>
      </c>
      <c r="AC32" s="2">
        <v>26.299999999999997</v>
      </c>
      <c r="AD32" s="4">
        <v>20.6</v>
      </c>
      <c r="AE32" s="17">
        <f t="shared" si="0"/>
        <v>274</v>
      </c>
      <c r="AF32" s="15">
        <f t="shared" si="1"/>
        <v>78.300000000000011</v>
      </c>
      <c r="AG32" s="15">
        <f t="shared" si="2"/>
        <v>158.10000000000002</v>
      </c>
      <c r="AH32" s="15"/>
      <c r="AI32" s="2">
        <v>1996</v>
      </c>
      <c r="AJ32" s="2">
        <v>5.7266666666666683</v>
      </c>
      <c r="AK32" s="2">
        <v>9.880645161290321</v>
      </c>
      <c r="AL32" s="2">
        <v>6.3580645161290308</v>
      </c>
      <c r="AM32" s="2">
        <v>-0.66333333333333333</v>
      </c>
      <c r="AN32" s="2">
        <v>-15.07741935483871</v>
      </c>
      <c r="AO32" s="2">
        <v>-18.946666666666665</v>
      </c>
      <c r="AP32" s="4">
        <v>-36.506451612903227</v>
      </c>
      <c r="AQ32" s="2">
        <v>-28.596774193548388</v>
      </c>
      <c r="AR32" s="2">
        <v>-35.593103448275862</v>
      </c>
      <c r="AS32" s="2">
        <v>-25.329032258064512</v>
      </c>
      <c r="AT32" s="2">
        <v>-17.516666666666666</v>
      </c>
      <c r="AU32" s="2">
        <v>-4.3387096774193576</v>
      </c>
      <c r="AV32" s="2">
        <v>3.8666666666666658</v>
      </c>
      <c r="AW32" s="2">
        <v>6.3741935483870957</v>
      </c>
      <c r="AX32" s="2">
        <v>5.1354838709677404</v>
      </c>
      <c r="AY32" s="2">
        <v>-2.3999999999999995</v>
      </c>
      <c r="AZ32" s="2">
        <v>-14.412903225806453</v>
      </c>
      <c r="BA32" s="2">
        <v>-27.176666666666666</v>
      </c>
      <c r="BB32" s="4">
        <v>-30.951612903225811</v>
      </c>
      <c r="BC32" s="31">
        <f t="shared" si="3"/>
        <v>-14.244927079471021</v>
      </c>
      <c r="BD32" s="2">
        <f t="shared" si="4"/>
        <v>5.1204301075268805</v>
      </c>
      <c r="BE32" s="2">
        <f t="shared" si="5"/>
        <v>3.2440860215053755</v>
      </c>
    </row>
    <row r="33" spans="1:57" x14ac:dyDescent="0.25">
      <c r="A33" s="2">
        <v>1997</v>
      </c>
      <c r="B33" s="2">
        <v>1.1759999999999999</v>
      </c>
      <c r="C33" s="5">
        <v>1.464</v>
      </c>
      <c r="D33" s="2">
        <v>1.1759999999999999</v>
      </c>
      <c r="E33"/>
      <c r="F33"/>
      <c r="G33"/>
      <c r="H33"/>
      <c r="I33"/>
      <c r="K33" s="2">
        <v>1997</v>
      </c>
      <c r="L33" s="2">
        <v>33.5</v>
      </c>
      <c r="M33" s="2">
        <v>44.800000000000004</v>
      </c>
      <c r="N33" s="2">
        <v>38.400000000000006</v>
      </c>
      <c r="O33" s="2">
        <v>22.5</v>
      </c>
      <c r="P33" s="2">
        <v>11.7</v>
      </c>
      <c r="Q33" s="2">
        <v>26.299999999999997</v>
      </c>
      <c r="R33" s="4">
        <v>20.6</v>
      </c>
      <c r="S33" s="2">
        <v>10.299999999999999</v>
      </c>
      <c r="T33" s="2">
        <v>11.100000000000001</v>
      </c>
      <c r="U33" s="2">
        <v>15.200000000000001</v>
      </c>
      <c r="V33" s="2">
        <v>7.3000000000000007</v>
      </c>
      <c r="W33" s="2">
        <v>7.6000000000000005</v>
      </c>
      <c r="X33" s="2">
        <v>42.599999999999994</v>
      </c>
      <c r="Y33" s="2">
        <v>5.6</v>
      </c>
      <c r="Z33" s="2">
        <v>15.3</v>
      </c>
      <c r="AA33" s="2">
        <v>11.400000000000002</v>
      </c>
      <c r="AB33" s="2">
        <v>15.399999999999999</v>
      </c>
      <c r="AC33" s="2">
        <v>20</v>
      </c>
      <c r="AD33" s="4">
        <v>10.299999999999999</v>
      </c>
      <c r="AE33" s="17">
        <f t="shared" si="0"/>
        <v>172.1</v>
      </c>
      <c r="AF33" s="15">
        <f t="shared" si="1"/>
        <v>48.199999999999996</v>
      </c>
      <c r="AG33" s="15">
        <f t="shared" si="2"/>
        <v>82.5</v>
      </c>
      <c r="AH33" s="15"/>
      <c r="AI33" s="2">
        <v>1997</v>
      </c>
      <c r="AJ33" s="2">
        <v>3.8666666666666658</v>
      </c>
      <c r="AK33" s="2">
        <v>6.3741935483870957</v>
      </c>
      <c r="AL33" s="2">
        <v>5.1354838709677404</v>
      </c>
      <c r="AM33" s="2">
        <v>-2.3999999999999995</v>
      </c>
      <c r="AN33" s="2">
        <v>-14.412903225806453</v>
      </c>
      <c r="AO33" s="2">
        <v>-27.176666666666666</v>
      </c>
      <c r="AP33" s="4">
        <v>-30.951612903225811</v>
      </c>
      <c r="AQ33" s="2">
        <v>-36.948387096774191</v>
      </c>
      <c r="AR33" s="2">
        <v>-34.489285714285707</v>
      </c>
      <c r="AS33" s="2">
        <v>-22.590322580645161</v>
      </c>
      <c r="AT33" s="2">
        <v>-18.846666666666668</v>
      </c>
      <c r="AU33" s="2">
        <v>-2.7935483870967737</v>
      </c>
      <c r="AV33" s="2">
        <v>6.38</v>
      </c>
      <c r="AW33" s="2">
        <v>7.5290322580645164</v>
      </c>
      <c r="AX33" s="2">
        <v>4.5516129032258057</v>
      </c>
      <c r="AY33" s="2">
        <v>-1.75</v>
      </c>
      <c r="AZ33" s="2">
        <v>-12.067741935483868</v>
      </c>
      <c r="BA33" s="2">
        <v>-32.636666666666663</v>
      </c>
      <c r="BB33" s="4">
        <v>-38.174193548387095</v>
      </c>
      <c r="BC33" s="31">
        <f t="shared" si="3"/>
        <v>-15.153013952892985</v>
      </c>
      <c r="BD33" s="2">
        <f t="shared" si="4"/>
        <v>6.9545161290322586</v>
      </c>
      <c r="BE33" s="2">
        <f t="shared" si="5"/>
        <v>4.1776612903225807</v>
      </c>
    </row>
    <row r="34" spans="1:57" x14ac:dyDescent="0.25">
      <c r="A34" s="2">
        <v>1998</v>
      </c>
      <c r="B34" s="2">
        <v>0.68200000000000005</v>
      </c>
      <c r="C34" s="5">
        <v>0.69499999999999995</v>
      </c>
      <c r="D34" s="2">
        <v>0.68200000000000005</v>
      </c>
      <c r="E34"/>
      <c r="F34"/>
      <c r="G34"/>
      <c r="H34"/>
      <c r="I34"/>
      <c r="K34" s="2">
        <v>1998</v>
      </c>
      <c r="L34" s="2">
        <v>42.599999999999994</v>
      </c>
      <c r="M34" s="2">
        <v>5.6</v>
      </c>
      <c r="N34" s="2">
        <v>15.3</v>
      </c>
      <c r="O34" s="2">
        <v>11.400000000000002</v>
      </c>
      <c r="P34" s="2">
        <v>15.399999999999999</v>
      </c>
      <c r="Q34" s="2">
        <v>20</v>
      </c>
      <c r="R34" s="4">
        <v>10.299999999999999</v>
      </c>
      <c r="S34" s="2">
        <v>8.2999999999999989</v>
      </c>
      <c r="T34" s="2">
        <v>6.7</v>
      </c>
      <c r="U34" s="2">
        <v>13.700000000000003</v>
      </c>
      <c r="V34" s="2">
        <v>11.7</v>
      </c>
      <c r="W34" s="2">
        <v>15.100000000000001</v>
      </c>
      <c r="X34" s="2">
        <v>37.199999999999996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10.300000000000002</v>
      </c>
      <c r="AE34" s="17">
        <f t="shared" si="0"/>
        <v>273.7</v>
      </c>
      <c r="AF34" s="15">
        <f t="shared" si="1"/>
        <v>78.199999999999989</v>
      </c>
      <c r="AG34" s="15">
        <f t="shared" si="2"/>
        <v>164.4</v>
      </c>
      <c r="AH34" s="15"/>
      <c r="AI34" s="2">
        <v>1998</v>
      </c>
      <c r="AJ34" s="2">
        <v>6.38</v>
      </c>
      <c r="AK34" s="2">
        <v>7.5290322580645164</v>
      </c>
      <c r="AL34" s="2">
        <v>4.5516129032258057</v>
      </c>
      <c r="AM34" s="2">
        <v>-1.75</v>
      </c>
      <c r="AN34" s="2">
        <v>-12.067741935483868</v>
      </c>
      <c r="AO34" s="2">
        <v>-32.636666666666663</v>
      </c>
      <c r="AP34" s="4">
        <v>-38.174193548387095</v>
      </c>
      <c r="AQ34" s="2">
        <v>-39.067741935483873</v>
      </c>
      <c r="AR34" s="2">
        <v>-41.721428571428575</v>
      </c>
      <c r="AS34" s="2">
        <v>-33.409677419354843</v>
      </c>
      <c r="AT34" s="2">
        <v>-22.533333333333335</v>
      </c>
      <c r="AU34" s="2">
        <v>-10.338709677419356</v>
      </c>
      <c r="AV34" s="2">
        <v>4.9666666666666677</v>
      </c>
      <c r="AW34" s="2">
        <v>7.2903225806451619</v>
      </c>
      <c r="AX34" s="2">
        <v>1.6322580645161291</v>
      </c>
      <c r="AY34" s="2">
        <v>-0.83666666666666656</v>
      </c>
      <c r="AZ34" s="2">
        <v>-15.638709677419357</v>
      </c>
      <c r="BA34" s="2">
        <v>-29.263333333333321</v>
      </c>
      <c r="BB34" s="4">
        <v>-36.358064516129019</v>
      </c>
      <c r="BC34" s="31">
        <f t="shared" si="3"/>
        <v>-17.939868151561701</v>
      </c>
      <c r="BD34" s="2">
        <f t="shared" si="4"/>
        <v>6.1284946236559144</v>
      </c>
      <c r="BE34" s="2">
        <f t="shared" si="5"/>
        <v>3.2631451612903231</v>
      </c>
    </row>
    <row r="35" spans="1:57" x14ac:dyDescent="0.25">
      <c r="A35" s="2">
        <v>1999</v>
      </c>
      <c r="B35" s="2">
        <v>1.0249999999999999</v>
      </c>
      <c r="C35" s="5">
        <v>1.177</v>
      </c>
      <c r="D35" s="2">
        <v>1.0249999999999999</v>
      </c>
      <c r="E35"/>
      <c r="F35"/>
      <c r="G35"/>
      <c r="H35"/>
      <c r="I35"/>
      <c r="K35" s="2">
        <v>1999</v>
      </c>
      <c r="L35" s="2">
        <v>37.199999999999996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10.300000000000002</v>
      </c>
      <c r="S35" s="2">
        <v>8.1999999999999993</v>
      </c>
      <c r="T35" s="2">
        <v>14.299999999999999</v>
      </c>
      <c r="U35" s="2">
        <v>10.9</v>
      </c>
      <c r="V35" s="2">
        <v>2.4</v>
      </c>
      <c r="W35" s="2">
        <v>12.200000000000001</v>
      </c>
      <c r="X35" s="2">
        <v>16.8</v>
      </c>
      <c r="Y35" s="2">
        <v>45.399999999999991</v>
      </c>
      <c r="Z35" s="2">
        <v>23.7</v>
      </c>
      <c r="AA35" s="2">
        <v>64.299999999999983</v>
      </c>
      <c r="AB35" s="2">
        <v>5.0999999999999996</v>
      </c>
      <c r="AC35" s="2">
        <v>20.999999999999996</v>
      </c>
      <c r="AD35" s="4">
        <v>8.8000000000000007</v>
      </c>
      <c r="AE35" s="17">
        <f t="shared" si="0"/>
        <v>233.09999999999997</v>
      </c>
      <c r="AF35" s="15">
        <f t="shared" si="1"/>
        <v>62.199999999999989</v>
      </c>
      <c r="AG35" s="15">
        <f t="shared" si="2"/>
        <v>162.39999999999998</v>
      </c>
      <c r="AH35" s="15"/>
      <c r="AI35" s="2">
        <v>1999</v>
      </c>
      <c r="AJ35" s="2">
        <v>4.9666666666666677</v>
      </c>
      <c r="AK35" s="2">
        <v>7.2903225806451619</v>
      </c>
      <c r="AL35" s="2">
        <v>1.6322580645161291</v>
      </c>
      <c r="AM35" s="2">
        <v>-0.83666666666666656</v>
      </c>
      <c r="AN35" s="2">
        <v>-15.638709677419357</v>
      </c>
      <c r="AO35" s="2">
        <v>-29.263333333333321</v>
      </c>
      <c r="AP35" s="4">
        <v>-36.358064516129019</v>
      </c>
      <c r="AQ35" s="2">
        <v>-38.729032258064507</v>
      </c>
      <c r="AR35" s="2">
        <v>-43.750000000000007</v>
      </c>
      <c r="AS35" s="2">
        <v>-34.07096774193549</v>
      </c>
      <c r="AT35" s="2">
        <v>-22.45999999999999</v>
      </c>
      <c r="AU35" s="2">
        <v>-4.8419354838709685</v>
      </c>
      <c r="AV35" s="2">
        <v>5.9066666666666672</v>
      </c>
      <c r="AW35" s="2">
        <v>8.1516129032258071</v>
      </c>
      <c r="AX35" s="2">
        <v>4.0870967741935491</v>
      </c>
      <c r="AY35" s="2">
        <v>0.17333333333333362</v>
      </c>
      <c r="AZ35" s="2">
        <v>-16.338709677419352</v>
      </c>
      <c r="BA35" s="2">
        <v>-29.869999999999997</v>
      </c>
      <c r="BB35" s="4">
        <v>-37.767741935483876</v>
      </c>
      <c r="BC35" s="31">
        <f t="shared" si="3"/>
        <v>-17.459139784946235</v>
      </c>
      <c r="BD35" s="2">
        <f t="shared" si="4"/>
        <v>7.0291397849462367</v>
      </c>
      <c r="BE35" s="2">
        <f t="shared" si="5"/>
        <v>4.5796774193548391</v>
      </c>
    </row>
    <row r="36" spans="1:57" x14ac:dyDescent="0.25">
      <c r="A36" s="2">
        <v>2000</v>
      </c>
      <c r="B36" s="2">
        <v>0.83899999999999997</v>
      </c>
      <c r="C36" s="5">
        <v>0.878</v>
      </c>
      <c r="D36" s="2">
        <v>0.83899999999999997</v>
      </c>
      <c r="E36"/>
      <c r="F36"/>
      <c r="G36"/>
      <c r="H36"/>
      <c r="I36"/>
      <c r="K36" s="2">
        <v>2000</v>
      </c>
      <c r="L36" s="2">
        <v>16.8</v>
      </c>
      <c r="M36" s="2">
        <v>45.399999999999991</v>
      </c>
      <c r="N36" s="2">
        <v>23.7</v>
      </c>
      <c r="O36" s="2">
        <v>64.299999999999983</v>
      </c>
      <c r="P36" s="2">
        <v>5.0999999999999996</v>
      </c>
      <c r="Q36" s="2">
        <v>20.999999999999996</v>
      </c>
      <c r="R36" s="4">
        <v>8.8000000000000007</v>
      </c>
      <c r="S36" s="2">
        <v>9.2000000000000011</v>
      </c>
      <c r="T36" s="2">
        <v>3.3</v>
      </c>
      <c r="U36" s="2">
        <v>5.9</v>
      </c>
      <c r="V36" s="2">
        <v>4.2</v>
      </c>
      <c r="W36" s="2">
        <v>28.799999999999997</v>
      </c>
      <c r="X36" s="2">
        <v>39.200000000000003</v>
      </c>
      <c r="Y36" s="2">
        <v>51.900000000000006</v>
      </c>
      <c r="Z36" s="2">
        <v>23</v>
      </c>
      <c r="AA36" s="2">
        <v>30.8</v>
      </c>
      <c r="AB36" s="2">
        <v>12</v>
      </c>
      <c r="AC36" s="2">
        <v>11.899999999999999</v>
      </c>
      <c r="AD36" s="4">
        <v>9.7999999999999989</v>
      </c>
      <c r="AE36" s="17">
        <f t="shared" si="0"/>
        <v>230.00000000000003</v>
      </c>
      <c r="AF36" s="15">
        <f t="shared" si="1"/>
        <v>91.100000000000009</v>
      </c>
      <c r="AG36" s="15">
        <f t="shared" si="2"/>
        <v>173.70000000000002</v>
      </c>
      <c r="AH36" s="15"/>
      <c r="AI36" s="2">
        <v>2000</v>
      </c>
      <c r="AJ36" s="2">
        <v>5.9066666666666672</v>
      </c>
      <c r="AK36" s="2">
        <v>8.1516129032258071</v>
      </c>
      <c r="AL36" s="2">
        <v>4.0870967741935491</v>
      </c>
      <c r="AM36" s="2">
        <v>0.17333333333333362</v>
      </c>
      <c r="AN36" s="2">
        <v>-16.338709677419352</v>
      </c>
      <c r="AO36" s="2">
        <v>-29.869999999999997</v>
      </c>
      <c r="AP36" s="4">
        <v>-37.767741935483876</v>
      </c>
      <c r="AQ36" s="2">
        <v>-44.019354838709674</v>
      </c>
      <c r="AR36" s="2">
        <v>-39.141379310344817</v>
      </c>
      <c r="AS36" s="2">
        <v>-33.512903225806447</v>
      </c>
      <c r="AT36" s="2">
        <v>-14.04</v>
      </c>
      <c r="AU36" s="2">
        <v>-3.2322580645161274</v>
      </c>
      <c r="AV36" s="2">
        <v>6.9233333333333311</v>
      </c>
      <c r="AW36" s="2">
        <v>9.3483870967741929</v>
      </c>
      <c r="AX36" s="2">
        <v>3.4548387096774209</v>
      </c>
      <c r="AY36" s="2">
        <v>-1.9</v>
      </c>
      <c r="AZ36" s="2">
        <v>-15.093548387096778</v>
      </c>
      <c r="BA36" s="2">
        <v>-28.100000000000005</v>
      </c>
      <c r="BB36" s="4">
        <v>-31.79354838709677</v>
      </c>
      <c r="BC36" s="31">
        <f t="shared" si="3"/>
        <v>-15.925536089482137</v>
      </c>
      <c r="BD36" s="2">
        <f t="shared" si="4"/>
        <v>8.1358602150537624</v>
      </c>
      <c r="BE36" s="2">
        <f t="shared" si="5"/>
        <v>4.4566397849462369</v>
      </c>
    </row>
    <row r="37" spans="1:57" x14ac:dyDescent="0.25">
      <c r="A37" s="2">
        <v>2001</v>
      </c>
      <c r="B37" s="2">
        <v>0.75800000000000001</v>
      </c>
      <c r="C37" s="5">
        <v>0.81699999999999995</v>
      </c>
      <c r="D37" s="2">
        <v>0.75800000000000001</v>
      </c>
      <c r="E37"/>
      <c r="F37"/>
      <c r="G37"/>
      <c r="H37"/>
      <c r="I37"/>
      <c r="K37" s="2">
        <v>2001</v>
      </c>
      <c r="L37" s="2">
        <v>39.200000000000003</v>
      </c>
      <c r="M37" s="2">
        <v>51.900000000000006</v>
      </c>
      <c r="N37" s="2">
        <v>23</v>
      </c>
      <c r="O37" s="2">
        <v>30.8</v>
      </c>
      <c r="P37" s="2">
        <v>12</v>
      </c>
      <c r="Q37" s="2">
        <v>11.899999999999999</v>
      </c>
      <c r="R37" s="4">
        <v>9.7999999999999989</v>
      </c>
      <c r="S37" s="2">
        <v>16.800000000000004</v>
      </c>
      <c r="T37" s="2">
        <v>11.9</v>
      </c>
      <c r="U37" s="2">
        <v>4.7</v>
      </c>
      <c r="V37" s="2">
        <v>3.5</v>
      </c>
      <c r="W37" s="2">
        <v>14.299999999999999</v>
      </c>
      <c r="X37" s="2">
        <v>32.599999999999994</v>
      </c>
      <c r="Y37" s="2">
        <v>12.600000000000001</v>
      </c>
      <c r="Z37" s="2">
        <v>28.8</v>
      </c>
      <c r="AA37" s="2">
        <v>28</v>
      </c>
      <c r="AB37" s="2">
        <v>10.3</v>
      </c>
      <c r="AC37" s="2">
        <v>13.500000000000002</v>
      </c>
      <c r="AD37" s="4">
        <v>8.4</v>
      </c>
      <c r="AE37" s="17">
        <f t="shared" si="0"/>
        <v>185.4</v>
      </c>
      <c r="AF37" s="15">
        <f t="shared" si="1"/>
        <v>45.199999999999996</v>
      </c>
      <c r="AG37" s="15">
        <f t="shared" si="2"/>
        <v>116.3</v>
      </c>
      <c r="AH37" s="15"/>
      <c r="AI37" s="2">
        <v>2001</v>
      </c>
      <c r="AJ37" s="2">
        <v>6.9233333333333311</v>
      </c>
      <c r="AK37" s="2">
        <v>9.3483870967741929</v>
      </c>
      <c r="AL37" s="2">
        <v>3.4548387096774209</v>
      </c>
      <c r="AM37" s="2">
        <v>-1.9</v>
      </c>
      <c r="AN37" s="2">
        <v>-15.093548387096778</v>
      </c>
      <c r="AO37" s="2">
        <v>-28.100000000000005</v>
      </c>
      <c r="AP37" s="4">
        <v>-31.79354838709677</v>
      </c>
      <c r="AQ37" s="2">
        <v>-41.42258064516129</v>
      </c>
      <c r="AR37" s="2">
        <v>-34.439285714285717</v>
      </c>
      <c r="AS37" s="2">
        <v>-28.509677419354844</v>
      </c>
      <c r="AT37" s="2">
        <v>-18.13666666666667</v>
      </c>
      <c r="AU37" s="2">
        <v>-7.7419354838709986E-2</v>
      </c>
      <c r="AV37" s="2">
        <v>5.9866666666666664</v>
      </c>
      <c r="AW37" s="2">
        <v>9.6354838709677413</v>
      </c>
      <c r="AX37" s="2">
        <v>3.3322580645161284</v>
      </c>
      <c r="AY37" s="2">
        <v>-3.6300000000000003</v>
      </c>
      <c r="AZ37" s="2">
        <v>-14.577419354838709</v>
      </c>
      <c r="BA37" s="2">
        <v>-22.69</v>
      </c>
      <c r="BB37" s="4">
        <v>-38.787096774193557</v>
      </c>
      <c r="BC37" s="31">
        <f t="shared" si="3"/>
        <v>-15.276311443932414</v>
      </c>
      <c r="BD37" s="2">
        <f t="shared" si="4"/>
        <v>7.8110752688172038</v>
      </c>
      <c r="BE37" s="2">
        <f t="shared" si="5"/>
        <v>3.8311021505376339</v>
      </c>
    </row>
    <row r="38" spans="1:57" x14ac:dyDescent="0.25">
      <c r="A38" s="2">
        <v>2002</v>
      </c>
      <c r="B38" s="2">
        <v>0.86699999999999999</v>
      </c>
      <c r="C38" s="5">
        <v>0.98599999999999999</v>
      </c>
      <c r="D38" s="2">
        <v>0.86699999999999999</v>
      </c>
      <c r="E38"/>
      <c r="F38"/>
      <c r="G38"/>
      <c r="H38"/>
      <c r="I38"/>
      <c r="K38" s="2">
        <v>2002</v>
      </c>
      <c r="L38" s="2">
        <v>32.599999999999994</v>
      </c>
      <c r="M38" s="2">
        <v>12.600000000000001</v>
      </c>
      <c r="N38" s="2">
        <v>28.8</v>
      </c>
      <c r="O38" s="2">
        <v>28</v>
      </c>
      <c r="P38" s="2">
        <v>10.3</v>
      </c>
      <c r="Q38" s="2">
        <v>13.500000000000002</v>
      </c>
      <c r="R38" s="4">
        <v>8.4</v>
      </c>
      <c r="S38" s="2">
        <v>22.000000000000007</v>
      </c>
      <c r="T38" s="2">
        <v>19.8</v>
      </c>
      <c r="U38" s="2">
        <v>11.399999999999999</v>
      </c>
      <c r="V38" s="2">
        <v>9.2000000000000011</v>
      </c>
      <c r="W38" s="2">
        <v>13.1</v>
      </c>
      <c r="X38" s="2">
        <v>8.7000000000000011</v>
      </c>
      <c r="Y38" s="2">
        <v>49.800000000000004</v>
      </c>
      <c r="Z38" s="2">
        <v>22.8</v>
      </c>
      <c r="AA38" s="2">
        <v>26.500000000000007</v>
      </c>
      <c r="AB38" s="2">
        <v>22.4</v>
      </c>
      <c r="AC38" s="2">
        <v>18.7</v>
      </c>
      <c r="AD38" s="4">
        <v>18.200000000000003</v>
      </c>
      <c r="AE38" s="17">
        <f t="shared" si="0"/>
        <v>242.60000000000002</v>
      </c>
      <c r="AF38" s="15">
        <f t="shared" si="1"/>
        <v>58.500000000000007</v>
      </c>
      <c r="AG38" s="15">
        <f t="shared" si="2"/>
        <v>120.9</v>
      </c>
      <c r="AH38" s="15"/>
      <c r="AI38" s="2">
        <v>2002</v>
      </c>
      <c r="AJ38" s="2">
        <v>5.9866666666666664</v>
      </c>
      <c r="AK38" s="2">
        <v>9.6354838709677413</v>
      </c>
      <c r="AL38" s="2">
        <v>3.3322580645161284</v>
      </c>
      <c r="AM38" s="2">
        <v>-3.6300000000000003</v>
      </c>
      <c r="AN38" s="2">
        <v>-14.577419354838709</v>
      </c>
      <c r="AO38" s="2">
        <v>-22.69</v>
      </c>
      <c r="AP38" s="4">
        <v>-38.787096774193557</v>
      </c>
      <c r="AQ38" s="2">
        <v>-39.551612903225802</v>
      </c>
      <c r="AR38" s="2">
        <v>-43.725000000000009</v>
      </c>
      <c r="AS38" s="2">
        <v>-17.822580645161295</v>
      </c>
      <c r="AT38" s="2">
        <v>-15.703333333333337</v>
      </c>
      <c r="AU38" s="2">
        <v>-3.1870967741935479</v>
      </c>
      <c r="AV38" s="2">
        <v>7.5566666666666684</v>
      </c>
      <c r="AW38" s="2">
        <v>8.6322580645161295</v>
      </c>
      <c r="AX38" s="2">
        <v>6.0677419354838715</v>
      </c>
      <c r="AY38" s="2">
        <v>0.84666666666666657</v>
      </c>
      <c r="AZ38" s="2">
        <v>-13.548387096774196</v>
      </c>
      <c r="BA38" s="2">
        <v>-27.240000000000002</v>
      </c>
      <c r="BB38" s="4">
        <v>-37.761290322580649</v>
      </c>
      <c r="BC38" s="31">
        <f t="shared" si="3"/>
        <v>-14.619663978494623</v>
      </c>
      <c r="BD38" s="2">
        <f t="shared" si="4"/>
        <v>8.094462365591399</v>
      </c>
      <c r="BE38" s="2">
        <f t="shared" si="5"/>
        <v>5.7758333333333338</v>
      </c>
    </row>
    <row r="39" spans="1:57" x14ac:dyDescent="0.25">
      <c r="A39" s="2">
        <v>2003</v>
      </c>
      <c r="B39" s="2">
        <v>0.69399999999999995</v>
      </c>
      <c r="C39" s="5">
        <v>0.78100000000000003</v>
      </c>
      <c r="D39" s="2">
        <v>0.69399999999999995</v>
      </c>
      <c r="E39"/>
      <c r="F39"/>
      <c r="G39"/>
      <c r="H39"/>
      <c r="I39"/>
      <c r="K39" s="2">
        <v>2003</v>
      </c>
      <c r="L39" s="2">
        <v>8.7000000000000011</v>
      </c>
      <c r="M39" s="2">
        <v>49.800000000000004</v>
      </c>
      <c r="N39" s="2">
        <v>22.8</v>
      </c>
      <c r="O39" s="2">
        <v>26.500000000000007</v>
      </c>
      <c r="P39" s="2">
        <v>22.4</v>
      </c>
      <c r="Q39" s="2">
        <v>18.7</v>
      </c>
      <c r="R39" s="4">
        <v>18.200000000000003</v>
      </c>
      <c r="S39" s="2">
        <v>13.9</v>
      </c>
      <c r="T39" s="2">
        <v>1.5000000000000002</v>
      </c>
      <c r="U39" s="2">
        <v>4.8000000000000007</v>
      </c>
      <c r="V39" s="2">
        <v>4.3</v>
      </c>
      <c r="W39" s="2">
        <v>17.899999999999999</v>
      </c>
      <c r="X39" s="2">
        <v>53.9</v>
      </c>
      <c r="Y39" s="2">
        <v>49.800000000000004</v>
      </c>
      <c r="Z39" s="2">
        <v>9.2999999999999989</v>
      </c>
      <c r="AA39" s="2">
        <v>23.799999999999997</v>
      </c>
      <c r="AB39" s="2">
        <v>18.899999999999995</v>
      </c>
      <c r="AC39" s="2">
        <v>10.3</v>
      </c>
      <c r="AD39" s="4">
        <v>33</v>
      </c>
      <c r="AE39" s="17">
        <f t="shared" si="0"/>
        <v>241.40000000000006</v>
      </c>
      <c r="AF39" s="15">
        <f t="shared" si="1"/>
        <v>103.7</v>
      </c>
      <c r="AG39" s="15">
        <f t="shared" si="2"/>
        <v>154.69999999999999</v>
      </c>
      <c r="AH39" s="15"/>
      <c r="AI39" s="2">
        <v>2003</v>
      </c>
      <c r="AJ39" s="2">
        <v>7.5566666666666684</v>
      </c>
      <c r="AK39" s="2">
        <v>8.6322580645161295</v>
      </c>
      <c r="AL39" s="2">
        <v>6.0677419354838715</v>
      </c>
      <c r="AM39" s="2">
        <v>0.84666666666666657</v>
      </c>
      <c r="AN39" s="2">
        <v>-13.548387096774196</v>
      </c>
      <c r="AO39" s="2">
        <v>-27.240000000000002</v>
      </c>
      <c r="AP39" s="4">
        <v>-37.761290322580649</v>
      </c>
      <c r="AQ39" s="2">
        <v>-31.43870967741935</v>
      </c>
      <c r="AR39" s="2">
        <v>-36.642857142857153</v>
      </c>
      <c r="AS39" s="2">
        <v>-23.922580645161283</v>
      </c>
      <c r="AT39" s="2">
        <v>-19.803333333333338</v>
      </c>
      <c r="AU39" s="2">
        <v>-1.2129032258064516</v>
      </c>
      <c r="AV39" s="2">
        <v>5.5400000000000009</v>
      </c>
      <c r="AW39" s="2">
        <v>9.1903225806451623</v>
      </c>
      <c r="AX39" s="2">
        <v>3.9645161290322579</v>
      </c>
      <c r="AY39" s="2">
        <v>2.4566666666666674</v>
      </c>
      <c r="AZ39" s="2">
        <v>-10.170967741935483</v>
      </c>
      <c r="BA39" s="2">
        <v>-28.023333333333337</v>
      </c>
      <c r="BB39" s="4">
        <v>-36.232258064516138</v>
      </c>
      <c r="BC39" s="31">
        <f t="shared" si="3"/>
        <v>-13.857953149001538</v>
      </c>
      <c r="BD39" s="2">
        <f t="shared" si="4"/>
        <v>7.3651612903225816</v>
      </c>
      <c r="BE39" s="2">
        <f t="shared" si="5"/>
        <v>5.2878763440860217</v>
      </c>
    </row>
    <row r="40" spans="1:57" x14ac:dyDescent="0.25">
      <c r="A40" s="2">
        <v>2004</v>
      </c>
      <c r="B40" s="2">
        <v>1.151</v>
      </c>
      <c r="C40" s="5">
        <v>1.319</v>
      </c>
      <c r="D40" s="2">
        <v>1.151</v>
      </c>
      <c r="E40"/>
      <c r="F40"/>
      <c r="G40"/>
      <c r="H40"/>
      <c r="I40"/>
      <c r="K40" s="2">
        <v>2004</v>
      </c>
      <c r="L40" s="2">
        <v>53.9</v>
      </c>
      <c r="M40" s="2">
        <v>49.800000000000004</v>
      </c>
      <c r="N40" s="2">
        <v>9.2999999999999989</v>
      </c>
      <c r="O40" s="2">
        <v>23.799999999999997</v>
      </c>
      <c r="P40" s="2">
        <v>18.899999999999995</v>
      </c>
      <c r="Q40" s="2">
        <v>10.3</v>
      </c>
      <c r="R40" s="4">
        <v>33</v>
      </c>
      <c r="S40" s="2">
        <v>22.799999999999997</v>
      </c>
      <c r="T40" s="2">
        <v>1.8</v>
      </c>
      <c r="U40" s="2">
        <v>10.9</v>
      </c>
      <c r="V40" s="2">
        <v>3.8000000000000003</v>
      </c>
      <c r="W40" s="2">
        <v>4.2</v>
      </c>
      <c r="X40" s="2">
        <v>31.3</v>
      </c>
      <c r="Y40" s="2">
        <v>32.999999999999993</v>
      </c>
      <c r="Z40" s="2">
        <v>24.3</v>
      </c>
      <c r="AA40" s="2">
        <v>13.899999999999999</v>
      </c>
      <c r="AB40" s="2">
        <v>44.699999999999996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106.69999999999999</v>
      </c>
      <c r="AH40" s="15"/>
      <c r="AI40" s="2">
        <v>2004</v>
      </c>
      <c r="AJ40" s="2">
        <v>5.5400000000000009</v>
      </c>
      <c r="AK40" s="2">
        <v>9.1903225806451623</v>
      </c>
      <c r="AL40" s="2">
        <v>3.9645161290322579</v>
      </c>
      <c r="AM40" s="2">
        <v>2.4566666666666674</v>
      </c>
      <c r="AN40" s="2">
        <v>-10.170967741935483</v>
      </c>
      <c r="AO40" s="2">
        <v>-28.023333333333337</v>
      </c>
      <c r="AP40" s="4">
        <v>-36.232258064516138</v>
      </c>
      <c r="AQ40" s="2">
        <v>-34.258064516129039</v>
      </c>
      <c r="AR40" s="2">
        <v>-41.051724137931032</v>
      </c>
      <c r="AS40" s="2">
        <v>-27.074193548387104</v>
      </c>
      <c r="AT40" s="2">
        <v>-17.940000000000001</v>
      </c>
      <c r="AU40" s="2">
        <v>-1.6741935483870967</v>
      </c>
      <c r="AV40" s="2">
        <v>8.5566666666666649</v>
      </c>
      <c r="AW40" s="2">
        <v>7.525806451612902</v>
      </c>
      <c r="AX40" s="2">
        <v>6.6483870967741927</v>
      </c>
      <c r="AY40" s="2">
        <v>0.90333333333333277</v>
      </c>
      <c r="AZ40" s="2">
        <v>-14.858064516129032</v>
      </c>
      <c r="BA40" s="2">
        <v>-30.326666666666668</v>
      </c>
      <c r="BB40" s="4">
        <v>-41.009677419354844</v>
      </c>
      <c r="BC40" s="31">
        <f t="shared" si="3"/>
        <v>-15.379865900383143</v>
      </c>
      <c r="BD40" s="2">
        <f t="shared" si="4"/>
        <v>8.041236559139783</v>
      </c>
      <c r="BE40" s="2">
        <f t="shared" si="5"/>
        <v>5.908548387096773</v>
      </c>
    </row>
    <row r="41" spans="1:57" x14ac:dyDescent="0.25">
      <c r="A41" s="2">
        <v>2005</v>
      </c>
      <c r="B41" s="2">
        <v>1.347</v>
      </c>
      <c r="C41" s="5">
        <v>1.3280000000000001</v>
      </c>
      <c r="D41" s="2">
        <v>1.347</v>
      </c>
      <c r="E41"/>
      <c r="F41"/>
      <c r="G41"/>
      <c r="H41"/>
      <c r="I41"/>
      <c r="K41" s="2">
        <v>2005</v>
      </c>
      <c r="L41" s="2">
        <v>31.3</v>
      </c>
      <c r="M41" s="2">
        <v>32.999999999999993</v>
      </c>
      <c r="N41" s="2">
        <v>24.3</v>
      </c>
      <c r="O41" s="2">
        <v>13.899999999999999</v>
      </c>
      <c r="P41" s="2">
        <v>44.699999999999996</v>
      </c>
      <c r="Q41" s="2">
        <v>30.8</v>
      </c>
      <c r="R41" s="4">
        <v>14.5</v>
      </c>
      <c r="S41" s="2">
        <v>16.999999999999996</v>
      </c>
      <c r="T41" s="2">
        <v>4.8000000000000007</v>
      </c>
      <c r="U41" s="2">
        <v>1.3</v>
      </c>
      <c r="V41" s="2">
        <v>0</v>
      </c>
      <c r="W41" s="2">
        <v>4.8</v>
      </c>
      <c r="X41" s="2">
        <v>14.799999999999999</v>
      </c>
      <c r="Y41" s="2">
        <v>59.499999999999993</v>
      </c>
      <c r="Z41" s="2">
        <v>32.1</v>
      </c>
      <c r="AA41" s="2">
        <v>26.700000000000006</v>
      </c>
      <c r="AB41" s="2">
        <v>14.599999999999998</v>
      </c>
      <c r="AC41" s="2">
        <v>1.8</v>
      </c>
      <c r="AD41" s="4">
        <v>5.0000000000000009</v>
      </c>
      <c r="AE41" s="17">
        <f t="shared" si="0"/>
        <v>182.4</v>
      </c>
      <c r="AF41" s="15">
        <f t="shared" si="1"/>
        <v>74.3</v>
      </c>
      <c r="AG41" s="15">
        <f t="shared" si="2"/>
        <v>137.9</v>
      </c>
      <c r="AH41" s="15"/>
      <c r="AI41" s="2">
        <v>2005</v>
      </c>
      <c r="AJ41" s="2">
        <v>8.5566666666666649</v>
      </c>
      <c r="AK41" s="2">
        <v>7.525806451612902</v>
      </c>
      <c r="AL41" s="2">
        <v>6.6483870967741927</v>
      </c>
      <c r="AM41" s="2">
        <v>0.90333333333333277</v>
      </c>
      <c r="AN41" s="2">
        <v>-14.858064516129032</v>
      </c>
      <c r="AO41" s="2">
        <v>-30.326666666666668</v>
      </c>
      <c r="AP41" s="4">
        <v>-41.009677419354844</v>
      </c>
      <c r="AQ41" s="2">
        <v>-41.451612903225808</v>
      </c>
      <c r="AR41" s="2">
        <v>-41.653571428571418</v>
      </c>
      <c r="AS41" s="2">
        <v>-27.387096774193544</v>
      </c>
      <c r="AT41" s="2">
        <v>-19.87</v>
      </c>
      <c r="AU41" s="2">
        <v>-2.8806451612903228</v>
      </c>
      <c r="AV41" s="2">
        <v>9.7966666666666686</v>
      </c>
      <c r="AW41" s="2">
        <v>10.061290322580646</v>
      </c>
      <c r="AX41" s="2">
        <v>7.4064516129032283</v>
      </c>
      <c r="AY41" s="2">
        <v>0.14000000000000015</v>
      </c>
      <c r="AZ41" s="2">
        <v>-9.3225806451612883</v>
      </c>
      <c r="BA41" s="2">
        <v>-25.16</v>
      </c>
      <c r="BB41" s="4">
        <v>-37.235483870967748</v>
      </c>
      <c r="BC41" s="31">
        <f t="shared" si="3"/>
        <v>-14.796381848438299</v>
      </c>
      <c r="BD41" s="2">
        <f t="shared" si="4"/>
        <v>9.9289784946236566</v>
      </c>
      <c r="BE41" s="2">
        <f t="shared" si="5"/>
        <v>6.8511021505376357</v>
      </c>
    </row>
    <row r="42" spans="1:57" x14ac:dyDescent="0.25">
      <c r="A42" s="2">
        <v>2006</v>
      </c>
      <c r="B42" s="2">
        <v>0.89500000000000002</v>
      </c>
      <c r="C42" s="5">
        <v>0.78600000000000003</v>
      </c>
      <c r="D42" s="2">
        <v>0.89500000000000002</v>
      </c>
      <c r="E42"/>
      <c r="F42"/>
      <c r="G42"/>
      <c r="H42"/>
      <c r="I42"/>
      <c r="K42" s="2">
        <v>2006</v>
      </c>
      <c r="L42" s="2">
        <v>14.799999999999999</v>
      </c>
      <c r="M42" s="2">
        <v>59.499999999999993</v>
      </c>
      <c r="N42" s="2">
        <v>32.1</v>
      </c>
      <c r="O42" s="2">
        <v>26.700000000000006</v>
      </c>
      <c r="P42" s="2">
        <v>14.599999999999998</v>
      </c>
      <c r="Q42" s="2">
        <v>1.8</v>
      </c>
      <c r="R42" s="4">
        <v>5.0000000000000009</v>
      </c>
      <c r="S42" s="2">
        <v>5.4000000000000012</v>
      </c>
      <c r="T42" s="2">
        <v>30.999999999999993</v>
      </c>
      <c r="U42" s="2">
        <v>12.999999999999998</v>
      </c>
      <c r="V42" s="2">
        <v>4.3000000000000007</v>
      </c>
      <c r="W42" s="2">
        <v>22.7</v>
      </c>
      <c r="X42" s="2">
        <v>41.399999999999991</v>
      </c>
      <c r="Y42" s="2">
        <v>49.3</v>
      </c>
      <c r="Z42" s="2">
        <v>47.500000000000007</v>
      </c>
      <c r="AA42" s="2">
        <v>37.800000000000004</v>
      </c>
      <c r="AB42" s="2">
        <v>14.2</v>
      </c>
      <c r="AC42" s="2">
        <v>20.2</v>
      </c>
      <c r="AD42" s="4">
        <v>11.600000000000001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198.70000000000002</v>
      </c>
      <c r="AH42" s="15"/>
      <c r="AI42" s="2">
        <v>2006</v>
      </c>
      <c r="AJ42" s="2">
        <v>9.7966666666666686</v>
      </c>
      <c r="AK42" s="2">
        <v>10.061290322580646</v>
      </c>
      <c r="AL42" s="2">
        <v>7.4064516129032283</v>
      </c>
      <c r="AM42" s="2">
        <v>0.14000000000000015</v>
      </c>
      <c r="AN42" s="2">
        <v>-9.3225806451612883</v>
      </c>
      <c r="AO42" s="2">
        <v>-25.16</v>
      </c>
      <c r="AP42" s="4">
        <v>-37.235483870967748</v>
      </c>
      <c r="AQ42" s="2">
        <v>-40.661290322580641</v>
      </c>
      <c r="AR42" s="2">
        <v>-35.782142857142865</v>
      </c>
      <c r="AS42" s="2">
        <v>-26.332258064516125</v>
      </c>
      <c r="AT42" s="2">
        <v>-25.776666666666678</v>
      </c>
      <c r="AU42" s="2">
        <v>-2.1032258064516123</v>
      </c>
      <c r="AV42" s="2">
        <v>5.5100000000000007</v>
      </c>
      <c r="AW42" s="2">
        <v>8.3838709677419345</v>
      </c>
      <c r="AX42" s="2">
        <v>7.0161290322580658</v>
      </c>
      <c r="AY42" s="2">
        <v>1.003333333333333</v>
      </c>
      <c r="AZ42" s="2">
        <v>-10.896774193548385</v>
      </c>
      <c r="BA42" s="2">
        <v>-15.636666666666665</v>
      </c>
      <c r="BB42" s="4">
        <v>-39.719354838709684</v>
      </c>
      <c r="BC42" s="31">
        <f t="shared" si="3"/>
        <v>-14.582920506912442</v>
      </c>
      <c r="BD42" s="2">
        <f t="shared" si="4"/>
        <v>6.946935483870968</v>
      </c>
      <c r="BE42" s="2">
        <f t="shared" si="5"/>
        <v>5.4783333333333344</v>
      </c>
    </row>
    <row r="43" spans="1:57" x14ac:dyDescent="0.25">
      <c r="A43" s="2">
        <v>2007</v>
      </c>
      <c r="B43" s="2">
        <v>1.0980000000000001</v>
      </c>
      <c r="C43" s="5">
        <v>1.143</v>
      </c>
      <c r="D43" s="2">
        <v>1.0980000000000001</v>
      </c>
      <c r="E43"/>
      <c r="F43"/>
      <c r="G43"/>
      <c r="H43"/>
      <c r="I43"/>
      <c r="K43" s="2">
        <v>2007</v>
      </c>
      <c r="L43" s="2">
        <v>41.399999999999991</v>
      </c>
      <c r="M43" s="2">
        <v>49.3</v>
      </c>
      <c r="N43" s="2">
        <v>47.500000000000007</v>
      </c>
      <c r="O43" s="2">
        <v>37.800000000000004</v>
      </c>
      <c r="P43" s="2">
        <v>14.2</v>
      </c>
      <c r="Q43" s="2">
        <v>20.2</v>
      </c>
      <c r="R43" s="4">
        <v>11.600000000000001</v>
      </c>
      <c r="S43" s="2">
        <v>11.3</v>
      </c>
      <c r="T43" s="2">
        <v>9.1000000000000014</v>
      </c>
      <c r="U43" s="2">
        <v>20.2</v>
      </c>
      <c r="V43" s="2">
        <v>8.3000000000000007</v>
      </c>
      <c r="W43" s="2">
        <v>9.3000000000000007</v>
      </c>
      <c r="X43" s="2">
        <v>18.599999999999998</v>
      </c>
      <c r="Y43" s="2">
        <v>30.400000000000002</v>
      </c>
      <c r="Z43" s="2">
        <v>76.999999999999986</v>
      </c>
      <c r="AA43" s="2">
        <v>49.1</v>
      </c>
      <c r="AB43" s="2">
        <v>6.5</v>
      </c>
      <c r="AC43" s="2">
        <v>18.5</v>
      </c>
      <c r="AD43" s="4">
        <v>22.100000000000005</v>
      </c>
      <c r="AE43" s="17">
        <f t="shared" si="0"/>
        <v>280.39999999999998</v>
      </c>
      <c r="AF43" s="15">
        <f t="shared" si="1"/>
        <v>49</v>
      </c>
      <c r="AG43" s="15">
        <f t="shared" si="2"/>
        <v>184.39999999999998</v>
      </c>
      <c r="AH43" s="15"/>
      <c r="AI43" s="2">
        <v>2007</v>
      </c>
      <c r="AJ43" s="2">
        <v>5.5100000000000007</v>
      </c>
      <c r="AK43" s="2">
        <v>8.3838709677419345</v>
      </c>
      <c r="AL43" s="2">
        <v>7.0161290322580658</v>
      </c>
      <c r="AM43" s="2">
        <v>1.003333333333333</v>
      </c>
      <c r="AN43" s="2">
        <v>-10.896774193548385</v>
      </c>
      <c r="AO43" s="2">
        <v>-15.636666666666665</v>
      </c>
      <c r="AP43" s="4">
        <v>-39.719354838709684</v>
      </c>
      <c r="AQ43" s="2">
        <v>-39.329032258064508</v>
      </c>
      <c r="AR43" s="2">
        <v>-33.921428571428564</v>
      </c>
      <c r="AS43" s="2">
        <v>-27.4258064516129</v>
      </c>
      <c r="AT43" s="2">
        <v>-18.373333333333335</v>
      </c>
      <c r="AU43" s="2">
        <v>-0.86451612903225694</v>
      </c>
      <c r="AV43" s="2">
        <v>8.8900000000000023</v>
      </c>
      <c r="AW43" s="2">
        <v>11.196774193548389</v>
      </c>
      <c r="AX43" s="2">
        <v>8.7064516129032246</v>
      </c>
      <c r="AY43" s="2">
        <v>1.4</v>
      </c>
      <c r="AZ43" s="2">
        <v>-12.193548387096774</v>
      </c>
      <c r="BA43" s="2">
        <v>-23.973333333333336</v>
      </c>
      <c r="BB43" s="4">
        <v>-32.938709677419347</v>
      </c>
      <c r="BC43" s="31">
        <f t="shared" si="3"/>
        <v>-13.235540194572451</v>
      </c>
      <c r="BD43" s="2">
        <f t="shared" si="4"/>
        <v>10.043387096774197</v>
      </c>
      <c r="BE43" s="2">
        <f t="shared" si="5"/>
        <v>7.5483064516129037</v>
      </c>
    </row>
    <row r="44" spans="1:57" x14ac:dyDescent="0.25">
      <c r="A44" s="2">
        <v>2008</v>
      </c>
      <c r="B44" s="2">
        <v>0.86799999999999999</v>
      </c>
      <c r="C44" s="5">
        <v>0.84299999999999997</v>
      </c>
      <c r="D44" s="2">
        <v>0.86799999999999999</v>
      </c>
      <c r="E44"/>
      <c r="F44"/>
      <c r="G44"/>
      <c r="H44"/>
      <c r="I44"/>
      <c r="K44" s="2">
        <v>2008</v>
      </c>
      <c r="L44" s="2">
        <v>18.599999999999998</v>
      </c>
      <c r="M44" s="2">
        <v>30.400000000000002</v>
      </c>
      <c r="N44" s="2">
        <v>76.999999999999986</v>
      </c>
      <c r="O44" s="2">
        <v>49.1</v>
      </c>
      <c r="P44" s="2">
        <v>6.5</v>
      </c>
      <c r="Q44" s="2">
        <v>18.5</v>
      </c>
      <c r="R44" s="4">
        <v>22.100000000000005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26.399999999999995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8.8900000000000023</v>
      </c>
      <c r="AK44" s="2">
        <v>11.196774193548389</v>
      </c>
      <c r="AL44" s="2">
        <v>8.7064516129032246</v>
      </c>
      <c r="AM44" s="2">
        <v>1.4</v>
      </c>
      <c r="AN44" s="2">
        <v>-12.193548387096774</v>
      </c>
      <c r="AO44" s="2">
        <v>-23.973333333333336</v>
      </c>
      <c r="AP44" s="4">
        <v>-32.938709677419347</v>
      </c>
      <c r="AQ44" s="2">
        <v>-38.474193548387085</v>
      </c>
      <c r="AR44" s="2">
        <v>-34.634482758620692</v>
      </c>
      <c r="AS44" s="2">
        <v>-26.803225806451607</v>
      </c>
      <c r="AT44" s="2">
        <v>-21.293333333333337</v>
      </c>
      <c r="AU44" s="2">
        <v>-2.0774193548387108</v>
      </c>
      <c r="AV44" s="2">
        <v>4.5166666666666657</v>
      </c>
      <c r="AW44" s="2">
        <v>5.3774193548387101</v>
      </c>
      <c r="AX44" s="2">
        <v>5.1806451612903217</v>
      </c>
      <c r="AY44" s="2">
        <v>0.18333333333333343</v>
      </c>
      <c r="AZ44" s="2">
        <v>-12.848387096774195</v>
      </c>
      <c r="BA44" s="2">
        <v>-25.593333333333337</v>
      </c>
      <c r="BB44" s="4">
        <v>-30.016129032258061</v>
      </c>
      <c r="BC44" s="31">
        <f t="shared" si="3"/>
        <v>-14.706869978988998</v>
      </c>
      <c r="BD44" s="2">
        <f t="shared" si="4"/>
        <v>4.9470430107526884</v>
      </c>
      <c r="BE44" s="2">
        <f t="shared" si="5"/>
        <v>3.814516129032258</v>
      </c>
    </row>
    <row r="45" spans="1:57" x14ac:dyDescent="0.25">
      <c r="A45" s="2">
        <v>2009</v>
      </c>
      <c r="B45" s="2">
        <v>0.70399999999999996</v>
      </c>
      <c r="C45" s="5">
        <v>0.74099999999999999</v>
      </c>
      <c r="D45" s="2">
        <v>0.70399999999999996</v>
      </c>
      <c r="E45"/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26.399999999999995</v>
      </c>
      <c r="S45" s="2">
        <v>7.1</v>
      </c>
      <c r="T45" s="2">
        <v>8.4</v>
      </c>
      <c r="U45" s="2">
        <v>6.3</v>
      </c>
      <c r="V45" s="2">
        <v>10.200000000000003</v>
      </c>
      <c r="W45" s="2">
        <v>20.2</v>
      </c>
      <c r="X45" s="2">
        <v>27.299999999999997</v>
      </c>
      <c r="Y45" s="2">
        <v>40.699999999999996</v>
      </c>
      <c r="Z45" s="2">
        <v>68.5</v>
      </c>
      <c r="AA45" s="2">
        <v>5.4</v>
      </c>
      <c r="AB45" s="2">
        <v>35.999999999999993</v>
      </c>
      <c r="AC45" s="2">
        <v>8.7999999999999989</v>
      </c>
      <c r="AD45" s="4">
        <v>27.499999999999996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4.5166666666666657</v>
      </c>
      <c r="AK45" s="2">
        <v>5.3774193548387101</v>
      </c>
      <c r="AL45" s="2">
        <v>5.1806451612903217</v>
      </c>
      <c r="AM45" s="2">
        <v>0.18333333333333343</v>
      </c>
      <c r="AN45" s="2">
        <v>-12.848387096774195</v>
      </c>
      <c r="AO45" s="2">
        <v>-25.593333333333337</v>
      </c>
      <c r="AP45" s="4">
        <v>-30.016129032258061</v>
      </c>
      <c r="AQ45" s="2">
        <v>-39.638709677419349</v>
      </c>
      <c r="AR45" s="2">
        <v>-42.014285714285712</v>
      </c>
      <c r="AS45" s="2">
        <v>-28.167741935483875</v>
      </c>
      <c r="AT45" s="2">
        <v>-19.866666666666664</v>
      </c>
      <c r="AU45" s="2">
        <v>0.4935483870967739</v>
      </c>
      <c r="AV45" s="2">
        <v>4.6566666666666663</v>
      </c>
      <c r="AW45" s="2">
        <v>5.990322580645163</v>
      </c>
      <c r="AX45" s="2">
        <v>4.3354838709677432</v>
      </c>
      <c r="AY45" s="2">
        <v>-2.3033333333333332</v>
      </c>
      <c r="AZ45" s="2">
        <v>-13.977419354838709</v>
      </c>
      <c r="BA45" s="2">
        <v>-31.316666666666666</v>
      </c>
      <c r="BB45" s="4">
        <v>-33.393548387096779</v>
      </c>
      <c r="BC45" s="31">
        <f t="shared" si="3"/>
        <v>-16.266862519201229</v>
      </c>
      <c r="BD45" s="2">
        <f t="shared" si="4"/>
        <v>5.3234946236559146</v>
      </c>
      <c r="BE45" s="2">
        <f t="shared" si="5"/>
        <v>3.1697849462365597</v>
      </c>
    </row>
    <row r="46" spans="1:57" x14ac:dyDescent="0.25">
      <c r="A46" s="2">
        <v>2010</v>
      </c>
      <c r="B46" s="2">
        <v>1.254</v>
      </c>
      <c r="C46" s="5">
        <v>1.405</v>
      </c>
      <c r="D46" s="2">
        <v>1.254</v>
      </c>
      <c r="E46"/>
      <c r="F46"/>
      <c r="G46"/>
      <c r="H46"/>
      <c r="I46"/>
      <c r="K46" s="2">
        <v>2010</v>
      </c>
      <c r="L46" s="2">
        <v>27.299999999999997</v>
      </c>
      <c r="M46" s="2">
        <v>40.699999999999996</v>
      </c>
      <c r="N46" s="2">
        <v>68.5</v>
      </c>
      <c r="O46" s="2">
        <v>5.4</v>
      </c>
      <c r="P46" s="2">
        <v>35.999999999999993</v>
      </c>
      <c r="Q46" s="2">
        <v>8.7999999999999989</v>
      </c>
      <c r="R46" s="4">
        <v>27.499999999999996</v>
      </c>
      <c r="S46" s="2">
        <v>8.1</v>
      </c>
      <c r="T46" s="2">
        <v>12</v>
      </c>
      <c r="U46" s="2">
        <v>13.699999999999998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59.800000000000004</v>
      </c>
      <c r="AA46" s="2">
        <v>39.900000000000006</v>
      </c>
      <c r="AB46" s="2">
        <v>21.699999999999992</v>
      </c>
      <c r="AC46" s="2">
        <v>13.799999999999999</v>
      </c>
      <c r="AD46" s="4">
        <v>22.199999999999992</v>
      </c>
      <c r="AE46" s="17">
        <f t="shared" si="0"/>
        <v>242.2</v>
      </c>
      <c r="AF46" s="15">
        <f t="shared" si="1"/>
        <v>46.8</v>
      </c>
      <c r="AG46" s="15">
        <f t="shared" si="2"/>
        <v>148.30000000000001</v>
      </c>
      <c r="AH46" s="15"/>
      <c r="AI46" s="2">
        <v>2010</v>
      </c>
      <c r="AJ46" s="2">
        <v>4.6566666666666663</v>
      </c>
      <c r="AK46" s="2">
        <v>5.990322580645163</v>
      </c>
      <c r="AL46" s="2">
        <v>4.3354838709677432</v>
      </c>
      <c r="AM46" s="2">
        <v>-2.3033333333333332</v>
      </c>
      <c r="AN46" s="2">
        <v>-13.977419354838709</v>
      </c>
      <c r="AO46" s="2">
        <v>-31.316666666666666</v>
      </c>
      <c r="AP46" s="4">
        <v>-33.393548387096779</v>
      </c>
      <c r="AQ46" s="2">
        <v>-39.480645161290312</v>
      </c>
      <c r="AR46" s="2">
        <v>-37.839285714285715</v>
      </c>
      <c r="AS46" s="2">
        <v>-32.993548387096787</v>
      </c>
      <c r="AT46" s="2">
        <v>-24.263333333333332</v>
      </c>
      <c r="AU46" s="2">
        <v>3.8709677419354702E-2</v>
      </c>
      <c r="AV46" s="2">
        <v>8.8233333333333324</v>
      </c>
      <c r="AW46" s="2">
        <v>10.893548387096772</v>
      </c>
      <c r="AX46" s="2">
        <v>4.2354838709677418</v>
      </c>
      <c r="AY46" s="2">
        <v>2.0833333333333344</v>
      </c>
      <c r="AZ46" s="2">
        <v>-10.141935483870967</v>
      </c>
      <c r="BA46" s="2">
        <v>-23.503333333333341</v>
      </c>
      <c r="BB46" s="4">
        <v>-28.274193548387093</v>
      </c>
      <c r="BC46" s="31">
        <f t="shared" si="3"/>
        <v>-14.201822196620585</v>
      </c>
      <c r="BD46" s="2">
        <f t="shared" si="4"/>
        <v>9.8584408602150511</v>
      </c>
      <c r="BE46" s="2">
        <f t="shared" si="5"/>
        <v>6.5089247311827947</v>
      </c>
    </row>
    <row r="47" spans="1:57" x14ac:dyDescent="0.25">
      <c r="A47" s="2">
        <v>2011</v>
      </c>
      <c r="B47" s="2">
        <v>1.0509999999999999</v>
      </c>
      <c r="C47" s="5">
        <v>0.94099999999999995</v>
      </c>
      <c r="D47" s="2">
        <v>1.0509999999999999</v>
      </c>
      <c r="E47"/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59.800000000000004</v>
      </c>
      <c r="O47" s="2">
        <v>39.900000000000006</v>
      </c>
      <c r="P47" s="2">
        <v>21.699999999999992</v>
      </c>
      <c r="Q47" s="2">
        <v>13.799999999999999</v>
      </c>
      <c r="R47" s="4">
        <v>22.199999999999992</v>
      </c>
      <c r="S47" s="2">
        <v>11.200000000000001</v>
      </c>
      <c r="T47" s="2">
        <v>12.600000000000001</v>
      </c>
      <c r="U47" s="2">
        <v>6.5</v>
      </c>
      <c r="V47" s="2">
        <v>5</v>
      </c>
      <c r="W47" s="2">
        <v>24.800000000000004</v>
      </c>
      <c r="X47" s="2">
        <v>34.299999999999997</v>
      </c>
      <c r="Y47" s="2">
        <v>23.9</v>
      </c>
      <c r="Z47" s="2">
        <v>26.9</v>
      </c>
      <c r="AA47" s="2">
        <v>74.100000000000009</v>
      </c>
      <c r="AB47" s="2">
        <v>19.699999999999996</v>
      </c>
      <c r="AC47" s="2">
        <v>9.6999999999999975</v>
      </c>
      <c r="AD47" s="4">
        <v>6</v>
      </c>
      <c r="AE47" s="17">
        <f t="shared" si="0"/>
        <v>254.7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8.8233333333333324</v>
      </c>
      <c r="AK47" s="2">
        <v>10.893548387096772</v>
      </c>
      <c r="AL47" s="2">
        <v>4.2354838709677418</v>
      </c>
      <c r="AM47" s="2">
        <v>2.0833333333333344</v>
      </c>
      <c r="AN47" s="2">
        <v>-10.141935483870967</v>
      </c>
      <c r="AO47" s="2">
        <v>-23.503333333333341</v>
      </c>
      <c r="AP47" s="4">
        <v>-28.274193548387093</v>
      </c>
      <c r="AQ47" s="2">
        <v>-35.758064516129032</v>
      </c>
      <c r="AR47" s="2">
        <v>-38.957142857142841</v>
      </c>
      <c r="AS47" s="2">
        <v>-19.493548387096777</v>
      </c>
      <c r="AT47" s="2">
        <v>-16.053333333333331</v>
      </c>
      <c r="AU47" s="2">
        <v>-5.8838709677419372</v>
      </c>
      <c r="AV47" s="2">
        <v>7.910000000000001</v>
      </c>
      <c r="AW47" s="2">
        <v>9.2806451612903249</v>
      </c>
      <c r="AX47" s="2">
        <v>2.2516129032258054</v>
      </c>
      <c r="AY47" s="2">
        <v>0.3033333333333334</v>
      </c>
      <c r="AZ47" s="2">
        <v>-15.406451612903222</v>
      </c>
      <c r="BA47" s="2">
        <v>-28.810000000000002</v>
      </c>
      <c r="BB47" s="4">
        <v>-38.422580645161283</v>
      </c>
      <c r="BC47" s="31">
        <f t="shared" si="3"/>
        <v>-14.919950076804916</v>
      </c>
      <c r="BD47" s="2">
        <f t="shared" si="4"/>
        <v>8.5953225806451634</v>
      </c>
      <c r="BE47" s="2">
        <f t="shared" si="5"/>
        <v>4.9363978494623666</v>
      </c>
    </row>
    <row r="48" spans="1:57" x14ac:dyDescent="0.25">
      <c r="A48" s="2">
        <v>2012</v>
      </c>
      <c r="B48" s="2">
        <v>1.08</v>
      </c>
      <c r="C48" s="5">
        <v>1.073</v>
      </c>
      <c r="D48" s="2">
        <v>1.08</v>
      </c>
      <c r="E48"/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74.100000000000009</v>
      </c>
      <c r="P48" s="2">
        <v>19.699999999999996</v>
      </c>
      <c r="Q48" s="2">
        <v>9.6999999999999975</v>
      </c>
      <c r="R48" s="4">
        <v>6</v>
      </c>
      <c r="S48" s="2">
        <v>12.299999999999999</v>
      </c>
      <c r="T48" s="2">
        <v>1.4000000000000001</v>
      </c>
      <c r="U48" s="2">
        <v>0.2</v>
      </c>
      <c r="V48" s="2">
        <v>9.5</v>
      </c>
      <c r="W48" s="2">
        <v>4</v>
      </c>
      <c r="X48" s="2">
        <v>35.300000000000004</v>
      </c>
      <c r="Y48" s="2">
        <v>42.8</v>
      </c>
      <c r="Z48" s="2">
        <v>66.899999999999991</v>
      </c>
      <c r="AA48" s="2">
        <v>22.100000000000005</v>
      </c>
      <c r="AB48" s="2">
        <v>21.4</v>
      </c>
      <c r="AC48" s="2">
        <v>7</v>
      </c>
      <c r="AD48" s="4">
        <v>21.9</v>
      </c>
      <c r="AE48" s="17">
        <f t="shared" si="0"/>
        <v>244.79999999999998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7.910000000000001</v>
      </c>
      <c r="AK48" s="2">
        <v>9.2806451612903249</v>
      </c>
      <c r="AL48" s="2">
        <v>2.2516129032258054</v>
      </c>
      <c r="AM48" s="2">
        <v>0.3033333333333334</v>
      </c>
      <c r="AN48" s="2">
        <v>-15.406451612903222</v>
      </c>
      <c r="AO48" s="2">
        <v>-28.810000000000002</v>
      </c>
      <c r="AP48" s="4">
        <v>-38.422580645161283</v>
      </c>
      <c r="AQ48" s="2">
        <v>-34.929032258064517</v>
      </c>
      <c r="AR48" s="2">
        <v>-42.058620689655157</v>
      </c>
      <c r="AS48" s="2">
        <v>-29.79032258064516</v>
      </c>
      <c r="AT48" s="2">
        <v>-17.216666666666658</v>
      </c>
      <c r="AU48" s="2">
        <v>-2.3129032258064512</v>
      </c>
      <c r="AV48" s="2">
        <v>6.1466666666666665</v>
      </c>
      <c r="AW48" s="2">
        <v>6.2612903225806447</v>
      </c>
      <c r="AX48" s="2">
        <v>4.3838709677419345</v>
      </c>
      <c r="AY48" s="2">
        <v>-3.63</v>
      </c>
      <c r="AZ48" s="2">
        <v>-9.1870967741935488</v>
      </c>
      <c r="BA48" s="2">
        <v>-18.119999999999997</v>
      </c>
      <c r="BB48" s="4">
        <v>-32.219354838709663</v>
      </c>
      <c r="BC48" s="31">
        <f t="shared" si="3"/>
        <v>-14.389347423062659</v>
      </c>
      <c r="BD48" s="2">
        <f t="shared" si="4"/>
        <v>6.2039784946236551</v>
      </c>
      <c r="BE48" s="2">
        <f t="shared" si="5"/>
        <v>3.2904569892473114</v>
      </c>
    </row>
    <row r="49" spans="1:57" x14ac:dyDescent="0.25">
      <c r="A49" s="2">
        <v>2013</v>
      </c>
      <c r="B49" s="2">
        <v>0.52100000000000002</v>
      </c>
      <c r="C49" s="5">
        <v>0.51</v>
      </c>
      <c r="D49" s="2">
        <v>0.52100000000000002</v>
      </c>
      <c r="E49"/>
      <c r="F49"/>
      <c r="G49"/>
      <c r="H49"/>
      <c r="I49"/>
      <c r="K49" s="2">
        <v>2013</v>
      </c>
      <c r="L49" s="2">
        <v>35.300000000000004</v>
      </c>
      <c r="M49" s="2">
        <v>42.8</v>
      </c>
      <c r="N49" s="2">
        <v>66.899999999999991</v>
      </c>
      <c r="O49" s="2">
        <v>22.100000000000005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8.9000000000000021</v>
      </c>
      <c r="V49" s="2">
        <v>1.9</v>
      </c>
      <c r="W49" s="2">
        <v>10.799999999999999</v>
      </c>
      <c r="X49" s="2">
        <v>39.300000000000004</v>
      </c>
      <c r="Y49" s="2">
        <v>71.900000000000006</v>
      </c>
      <c r="Z49" s="2">
        <v>56.400000000000013</v>
      </c>
      <c r="AA49" s="2">
        <v>16.8</v>
      </c>
      <c r="AB49" s="2">
        <v>6.7000000000000011</v>
      </c>
      <c r="AC49" s="2">
        <v>29</v>
      </c>
      <c r="AD49" s="4">
        <v>19.100000000000001</v>
      </c>
      <c r="AE49" s="17">
        <f t="shared" si="0"/>
        <v>267.20000000000005</v>
      </c>
      <c r="AF49" s="15">
        <f t="shared" si="1"/>
        <v>111.20000000000002</v>
      </c>
      <c r="AG49" s="15">
        <f t="shared" si="2"/>
        <v>195.20000000000002</v>
      </c>
      <c r="AH49" s="15"/>
      <c r="AI49" s="2">
        <v>2013</v>
      </c>
      <c r="AJ49" s="2">
        <v>6.1466666666666665</v>
      </c>
      <c r="AK49" s="2">
        <v>6.2612903225806447</v>
      </c>
      <c r="AL49" s="2">
        <v>4.3838709677419345</v>
      </c>
      <c r="AM49" s="2">
        <v>-3.63</v>
      </c>
      <c r="AN49" s="2">
        <v>-9.1870967741935488</v>
      </c>
      <c r="AO49" s="2">
        <v>-18.119999999999997</v>
      </c>
      <c r="AP49" s="4">
        <v>-32.219354838709663</v>
      </c>
      <c r="AQ49" s="2">
        <v>-37.648387096774194</v>
      </c>
      <c r="AR49" s="2">
        <v>-43.56428571428571</v>
      </c>
      <c r="AS49" s="2">
        <v>-27.14193548387097</v>
      </c>
      <c r="AT49" s="2">
        <v>-11.766666666666664</v>
      </c>
      <c r="AU49" s="2">
        <v>-1.6161290322580646</v>
      </c>
      <c r="AV49" s="2">
        <v>7.1733333333333329</v>
      </c>
      <c r="AW49" s="2">
        <v>9.4161290322580644</v>
      </c>
      <c r="AX49" s="2">
        <v>3.7935483870967741</v>
      </c>
      <c r="AY49" s="2">
        <v>-1.3366666666666667</v>
      </c>
      <c r="AZ49" s="2">
        <v>-20.164516129032254</v>
      </c>
      <c r="BA49" s="2">
        <v>-27.283333333333328</v>
      </c>
      <c r="BB49" s="4">
        <v>-26.674193548387095</v>
      </c>
      <c r="BC49" s="31">
        <f t="shared" si="3"/>
        <v>-14.734425243215563</v>
      </c>
      <c r="BD49" s="2">
        <f t="shared" si="4"/>
        <v>8.2947311827956991</v>
      </c>
      <c r="BE49" s="2">
        <f t="shared" si="5"/>
        <v>4.7615860215053765</v>
      </c>
    </row>
    <row r="50" spans="1:57" x14ac:dyDescent="0.25">
      <c r="A50" s="2">
        <v>2014</v>
      </c>
      <c r="B50" s="2">
        <v>0.52700000000000002</v>
      </c>
      <c r="C50" s="5">
        <v>0.72699999999999998</v>
      </c>
      <c r="D50" s="2">
        <v>0.52700000000000002</v>
      </c>
      <c r="E50"/>
      <c r="F50"/>
      <c r="G50"/>
      <c r="H50"/>
      <c r="I50"/>
      <c r="K50" s="2">
        <v>2014</v>
      </c>
      <c r="L50" s="2">
        <v>39.300000000000004</v>
      </c>
      <c r="M50" s="2">
        <v>71.900000000000006</v>
      </c>
      <c r="N50" s="2">
        <v>56.400000000000013</v>
      </c>
      <c r="O50" s="2">
        <v>16.8</v>
      </c>
      <c r="P50" s="2">
        <v>6.7000000000000011</v>
      </c>
      <c r="Q50" s="2">
        <v>29</v>
      </c>
      <c r="R50" s="4">
        <v>19.100000000000001</v>
      </c>
      <c r="S50" s="2">
        <v>13.6</v>
      </c>
      <c r="T50" s="2">
        <v>10.799999999999999</v>
      </c>
      <c r="U50" s="2">
        <v>9.6000000000000014</v>
      </c>
      <c r="V50" s="2">
        <v>8.6000000000000014</v>
      </c>
      <c r="W50" s="2">
        <v>5.6999999999999993</v>
      </c>
      <c r="X50" s="2">
        <v>27.299999999999997</v>
      </c>
      <c r="Y50" s="2">
        <v>45.900000000000006</v>
      </c>
      <c r="Z50" s="2">
        <v>25.4</v>
      </c>
      <c r="AA50" s="2">
        <v>22.7</v>
      </c>
      <c r="AB50" s="2">
        <v>18.7</v>
      </c>
      <c r="AC50" s="2">
        <v>23.900000000000002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7.1733333333333329</v>
      </c>
      <c r="AK50" s="2">
        <v>9.4161290322580644</v>
      </c>
      <c r="AL50" s="2">
        <v>3.7935483870967741</v>
      </c>
      <c r="AM50" s="2">
        <v>-1.3366666666666667</v>
      </c>
      <c r="AN50" s="2">
        <v>-20.164516129032254</v>
      </c>
      <c r="AO50" s="2">
        <v>-27.283333333333328</v>
      </c>
      <c r="AP50" s="4">
        <v>-26.674193548387095</v>
      </c>
      <c r="AQ50" s="2">
        <v>-38.535483870967745</v>
      </c>
      <c r="AR50" s="2">
        <v>-28.824999999999996</v>
      </c>
      <c r="AS50" s="2">
        <v>-26.461290322580641</v>
      </c>
      <c r="AT50" s="2">
        <v>-17.426666666666669</v>
      </c>
      <c r="AU50" s="2">
        <v>-4.9354838709677429</v>
      </c>
      <c r="AV50" s="2">
        <v>5.7733333333333352</v>
      </c>
      <c r="AW50" s="2">
        <v>9.8903225806451616</v>
      </c>
      <c r="AX50" s="2">
        <v>7.793548387096771</v>
      </c>
      <c r="AY50" s="2">
        <v>-0.60999999999999988</v>
      </c>
      <c r="AZ50" s="2">
        <v>-8.312903225806453</v>
      </c>
      <c r="BA50" s="2">
        <v>-23.626666666666669</v>
      </c>
      <c r="BB50" s="4">
        <v>-37.851612903225799</v>
      </c>
      <c r="BC50" s="31">
        <f t="shared" si="3"/>
        <v>-13.593991935483871</v>
      </c>
      <c r="BD50" s="2">
        <f t="shared" si="4"/>
        <v>7.8318279569892484</v>
      </c>
      <c r="BE50" s="2">
        <f t="shared" si="5"/>
        <v>5.7118010752688173</v>
      </c>
    </row>
    <row r="51" spans="1:57" x14ac:dyDescent="0.25">
      <c r="A51" s="2">
        <v>2015</v>
      </c>
      <c r="B51" s="2">
        <v>1.0820000000000001</v>
      </c>
      <c r="C51" s="5">
        <v>1.2809999999999999</v>
      </c>
      <c r="D51" s="2">
        <v>1.0820000000000001</v>
      </c>
      <c r="E51"/>
      <c r="F51"/>
      <c r="G51"/>
      <c r="H51"/>
      <c r="I51"/>
      <c r="K51" s="2">
        <v>2015</v>
      </c>
      <c r="L51" s="2">
        <v>27.299999999999997</v>
      </c>
      <c r="M51" s="2">
        <v>45.900000000000006</v>
      </c>
      <c r="N51" s="2">
        <v>25.4</v>
      </c>
      <c r="O51" s="2">
        <v>22.7</v>
      </c>
      <c r="P51" s="2">
        <v>18.7</v>
      </c>
      <c r="Q51" s="2">
        <v>23.900000000000002</v>
      </c>
      <c r="R51" s="4">
        <v>3.8</v>
      </c>
      <c r="S51" s="2">
        <v>10.200000000000001</v>
      </c>
      <c r="T51" s="2">
        <v>10.299999999999999</v>
      </c>
      <c r="U51" s="2">
        <v>4.5</v>
      </c>
      <c r="V51" s="2">
        <v>8.2000000000000011</v>
      </c>
      <c r="W51" s="2">
        <v>18.3</v>
      </c>
      <c r="X51" s="2">
        <v>24.299999999999997</v>
      </c>
      <c r="Y51" s="2">
        <v>47.499999999999986</v>
      </c>
      <c r="Z51" s="2">
        <v>52.199999999999996</v>
      </c>
      <c r="AA51" s="2">
        <v>22.4</v>
      </c>
      <c r="AB51" s="2">
        <v>14.099999999999998</v>
      </c>
      <c r="AC51" s="2">
        <v>30.1</v>
      </c>
      <c r="AD51" s="4">
        <v>8.6999999999999993</v>
      </c>
      <c r="AE51" s="17">
        <f t="shared" si="0"/>
        <v>250.79999999999995</v>
      </c>
      <c r="AF51" s="15">
        <f t="shared" si="1"/>
        <v>71.799999999999983</v>
      </c>
      <c r="AG51" s="15">
        <f t="shared" si="2"/>
        <v>164.7</v>
      </c>
      <c r="AI51" s="2">
        <v>2015</v>
      </c>
      <c r="AJ51" s="2">
        <v>5.7733333333333352</v>
      </c>
      <c r="AK51" s="2">
        <v>9.8903225806451616</v>
      </c>
      <c r="AL51" s="2">
        <v>7.793548387096771</v>
      </c>
      <c r="AM51" s="2">
        <v>-0.60999999999999988</v>
      </c>
      <c r="AN51" s="2">
        <v>-8.312903225806453</v>
      </c>
      <c r="AO51" s="2">
        <v>-23.626666666666669</v>
      </c>
      <c r="AP51" s="4">
        <v>-37.851612903225799</v>
      </c>
      <c r="AQ51" s="2">
        <v>-32.245161290322578</v>
      </c>
      <c r="AR51" s="2">
        <v>-33.028571428571432</v>
      </c>
      <c r="AS51" s="2">
        <v>-30.532258064516121</v>
      </c>
      <c r="AT51" s="2">
        <v>-18.079999999999995</v>
      </c>
      <c r="AU51" s="2">
        <v>-4.6806451612903235</v>
      </c>
      <c r="AV51" s="2">
        <v>6.753333333333333</v>
      </c>
      <c r="AW51" s="2">
        <v>11.012903225806451</v>
      </c>
      <c r="AX51" s="2">
        <v>3.274193548387097</v>
      </c>
      <c r="AY51" s="2">
        <v>-0.79666666666666663</v>
      </c>
      <c r="AZ51" s="2">
        <v>-11.377419354838709</v>
      </c>
      <c r="BA51" s="2">
        <v>-29.689999999999998</v>
      </c>
      <c r="BB51" s="4">
        <v>-40.132258064516137</v>
      </c>
      <c r="BC51" s="31">
        <f t="shared" si="3"/>
        <v>-14.96021249359959</v>
      </c>
      <c r="BD51" s="2">
        <f t="shared" si="4"/>
        <v>8.8831182795698922</v>
      </c>
      <c r="BE51" s="2">
        <f t="shared" si="5"/>
        <v>5.0609408602150534</v>
      </c>
    </row>
    <row r="52" spans="1:57" x14ac:dyDescent="0.25">
      <c r="A52" s="2">
        <v>2016</v>
      </c>
      <c r="B52" s="2">
        <v>1.002</v>
      </c>
      <c r="C52" s="5">
        <v>1.002</v>
      </c>
      <c r="D52" s="2">
        <v>1.002</v>
      </c>
      <c r="E52"/>
      <c r="F52"/>
      <c r="G52"/>
      <c r="H52"/>
      <c r="I52"/>
      <c r="K52" s="2">
        <v>2016</v>
      </c>
      <c r="L52" s="2">
        <v>24.299999999999997</v>
      </c>
      <c r="M52" s="2">
        <v>47.499999999999986</v>
      </c>
      <c r="N52" s="2">
        <v>52.199999999999996</v>
      </c>
      <c r="O52" s="2">
        <v>22.4</v>
      </c>
      <c r="P52" s="2">
        <v>14.099999999999998</v>
      </c>
      <c r="Q52" s="2">
        <v>30.1</v>
      </c>
      <c r="R52" s="4">
        <v>8.6999999999999993</v>
      </c>
      <c r="S52" s="2">
        <v>8.5</v>
      </c>
      <c r="T52" s="2">
        <v>23.099999999999998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24.999999999999996</v>
      </c>
      <c r="AA52" s="2">
        <v>23.100000000000005</v>
      </c>
      <c r="AB52" s="2">
        <v>36.299999999999997</v>
      </c>
      <c r="AC52" s="2">
        <v>24</v>
      </c>
      <c r="AD52" s="4">
        <v>25.500000000000004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6.753333333333333</v>
      </c>
      <c r="AK52" s="2">
        <v>11.012903225806451</v>
      </c>
      <c r="AL52" s="2">
        <v>3.274193548387097</v>
      </c>
      <c r="AM52" s="2">
        <v>-0.79666666666666663</v>
      </c>
      <c r="AN52" s="2">
        <v>-11.377419354838709</v>
      </c>
      <c r="AO52" s="2">
        <v>-29.689999999999998</v>
      </c>
      <c r="AP52" s="4">
        <v>-40.132258064516137</v>
      </c>
      <c r="AQ52" s="2">
        <v>-37.296774193548387</v>
      </c>
      <c r="AR52" s="2">
        <v>-36.755172413793105</v>
      </c>
      <c r="AS52" s="2">
        <v>-29.541935483870962</v>
      </c>
      <c r="AT52" s="2">
        <v>-18.026666666666667</v>
      </c>
      <c r="AU52" s="2">
        <v>-1.3999999999999995</v>
      </c>
      <c r="AV52" s="2">
        <v>7.36</v>
      </c>
      <c r="AW52" s="2">
        <v>7.7645161290322582</v>
      </c>
      <c r="AX52" s="2">
        <v>7.8903225806451607</v>
      </c>
      <c r="AY52" s="2">
        <v>0.58999999999999952</v>
      </c>
      <c r="AZ52" s="2">
        <v>-5.554838709677421</v>
      </c>
      <c r="BA52" s="2">
        <v>-21.786666666666672</v>
      </c>
      <c r="BB52" s="4">
        <v>-27.290322580645153</v>
      </c>
      <c r="BC52" s="31">
        <f t="shared" si="3"/>
        <v>-12.837294833765915</v>
      </c>
      <c r="BD52" s="2">
        <f t="shared" si="4"/>
        <v>7.5622580645161293</v>
      </c>
      <c r="BE52" s="2">
        <f t="shared" si="5"/>
        <v>5.901209677419355</v>
      </c>
    </row>
    <row r="53" spans="1:57" x14ac:dyDescent="0.25">
      <c r="A53" s="2">
        <v>2017</v>
      </c>
      <c r="B53" s="2">
        <v>1.4370000000000001</v>
      </c>
      <c r="C53" s="5">
        <v>1.4379999999999999</v>
      </c>
      <c r="D53" s="2">
        <v>1.4370000000000001</v>
      </c>
      <c r="E53"/>
      <c r="F53"/>
      <c r="G53"/>
      <c r="H53"/>
      <c r="I53"/>
      <c r="K53" s="2">
        <v>2017</v>
      </c>
      <c r="L53" s="2">
        <v>38.4</v>
      </c>
      <c r="M53" s="2">
        <v>57.7</v>
      </c>
      <c r="N53" s="2">
        <v>24.999999999999996</v>
      </c>
      <c r="O53" s="2">
        <v>23.100000000000005</v>
      </c>
      <c r="P53" s="2">
        <v>36.299999999999997</v>
      </c>
      <c r="Q53" s="2">
        <v>24</v>
      </c>
      <c r="R53" s="4">
        <v>25.500000000000004</v>
      </c>
      <c r="S53" s="2">
        <v>29.300000000000004</v>
      </c>
      <c r="T53" s="2">
        <v>14.899999999999999</v>
      </c>
      <c r="U53" s="2">
        <v>5.0000000000000009</v>
      </c>
      <c r="V53" s="2">
        <v>2.8999999999999995</v>
      </c>
      <c r="W53" s="2">
        <v>6.2</v>
      </c>
      <c r="X53" s="2">
        <v>48.7</v>
      </c>
      <c r="Y53" s="2">
        <v>18.8</v>
      </c>
      <c r="Z53" s="2">
        <v>21.400000000000002</v>
      </c>
      <c r="AA53" s="2">
        <v>26.999999999999996</v>
      </c>
      <c r="AB53" s="2">
        <v>21.8</v>
      </c>
      <c r="AC53" s="2">
        <v>42.70000000000001</v>
      </c>
      <c r="AD53" s="4">
        <v>24.500000000000004</v>
      </c>
      <c r="AE53" s="17">
        <f t="shared" si="0"/>
        <v>263.20000000000005</v>
      </c>
      <c r="AF53" s="15">
        <f t="shared" si="1"/>
        <v>67.5</v>
      </c>
      <c r="AG53" s="15">
        <f t="shared" si="2"/>
        <v>122.10000000000001</v>
      </c>
      <c r="AI53" s="2">
        <v>2017</v>
      </c>
      <c r="AJ53" s="2">
        <v>7.36</v>
      </c>
      <c r="AK53" s="2">
        <v>7.7645161290322582</v>
      </c>
      <c r="AL53" s="2">
        <v>7.8903225806451607</v>
      </c>
      <c r="AM53" s="2">
        <v>0.58999999999999952</v>
      </c>
      <c r="AN53" s="2">
        <v>-5.554838709677421</v>
      </c>
      <c r="AO53" s="2">
        <v>-21.786666666666672</v>
      </c>
      <c r="AP53" s="4">
        <v>-27.290322580645153</v>
      </c>
      <c r="AQ53" s="2">
        <v>-37.464516129032262</v>
      </c>
      <c r="AR53" s="2">
        <v>-32.657142857142858</v>
      </c>
      <c r="AS53" s="2">
        <v>-21.91935483870968</v>
      </c>
      <c r="AT53" s="2">
        <v>-13.466666666666669</v>
      </c>
      <c r="AU53" s="2">
        <v>-1.583870967741936</v>
      </c>
      <c r="AV53" s="2">
        <v>5.6533333333333351</v>
      </c>
      <c r="AW53" s="2">
        <v>6.9838709677419368</v>
      </c>
      <c r="AX53" s="2">
        <v>4.4387096774193555</v>
      </c>
      <c r="AY53" s="2">
        <v>-0.59333333333333338</v>
      </c>
      <c r="AZ53" s="2">
        <v>-11.670967741935486</v>
      </c>
      <c r="BA53" s="2">
        <v>-20.199999999999996</v>
      </c>
      <c r="BB53" s="4">
        <v>-32.180645161290322</v>
      </c>
      <c r="BC53" s="31">
        <f t="shared" si="3"/>
        <v>-12.888381976446494</v>
      </c>
      <c r="BD53" s="2">
        <f t="shared" si="4"/>
        <v>6.318602150537636</v>
      </c>
      <c r="BE53" s="2">
        <f t="shared" si="5"/>
        <v>4.120645161290323</v>
      </c>
    </row>
    <row r="54" spans="1:57" x14ac:dyDescent="0.25">
      <c r="A54" s="2">
        <v>2018</v>
      </c>
      <c r="B54" s="2">
        <v>1.3009999999999999</v>
      </c>
      <c r="C54" s="5">
        <v>1.1850000000000001</v>
      </c>
      <c r="D54" s="2">
        <v>1.3009999999999999</v>
      </c>
      <c r="E54"/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21.400000000000002</v>
      </c>
      <c r="O54" s="2">
        <v>26.999999999999996</v>
      </c>
      <c r="P54" s="2">
        <v>21.8</v>
      </c>
      <c r="Q54" s="2">
        <v>42.70000000000001</v>
      </c>
      <c r="R54" s="4">
        <v>24.500000000000004</v>
      </c>
      <c r="S54" s="2">
        <v>14.000000000000002</v>
      </c>
      <c r="T54" s="2">
        <v>18.8</v>
      </c>
      <c r="U54" s="2">
        <v>17.500000000000004</v>
      </c>
      <c r="V54" s="2">
        <v>3.3000000000000003</v>
      </c>
      <c r="W54" s="2">
        <v>2.8</v>
      </c>
      <c r="X54" s="2">
        <v>45.5</v>
      </c>
      <c r="Y54" s="2">
        <v>61.6</v>
      </c>
      <c r="Z54" s="2">
        <v>14.899999999999999</v>
      </c>
      <c r="AA54" s="2">
        <v>39.599999999999994</v>
      </c>
      <c r="AB54" s="2">
        <v>18.099999999999998</v>
      </c>
      <c r="AC54" s="2">
        <v>9.2000000000000011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5.6533333333333351</v>
      </c>
      <c r="AK54" s="2">
        <v>6.9838709677419368</v>
      </c>
      <c r="AL54" s="2">
        <v>4.4387096774193555</v>
      </c>
      <c r="AM54" s="2">
        <v>-0.59333333333333338</v>
      </c>
      <c r="AN54" s="2">
        <v>-11.670967741935486</v>
      </c>
      <c r="AO54" s="2">
        <v>-20.199999999999996</v>
      </c>
      <c r="AP54" s="4">
        <v>-32.180645161290322</v>
      </c>
      <c r="AQ54" s="2">
        <v>-32.525806451612908</v>
      </c>
      <c r="AR54" s="2">
        <v>-28.192857142857143</v>
      </c>
      <c r="AS54" s="2">
        <v>-32.345161290322572</v>
      </c>
      <c r="AT54" s="2">
        <v>-14.620000000000001</v>
      </c>
      <c r="AU54" s="2">
        <v>-4.1354838709677404</v>
      </c>
      <c r="AV54" s="2">
        <v>5.47</v>
      </c>
      <c r="AW54" s="2">
        <v>7.1225806451612907</v>
      </c>
      <c r="AX54" s="2">
        <v>3.2935483870967741</v>
      </c>
      <c r="AY54" s="2">
        <v>2.026666666666666</v>
      </c>
      <c r="AZ54" s="2">
        <v>-9.7064516129032263</v>
      </c>
      <c r="BA54" s="2">
        <v>-28.729999999999997</v>
      </c>
      <c r="BB54" s="4">
        <v>-37.770967741935479</v>
      </c>
      <c r="BC54" s="31">
        <f t="shared" si="3"/>
        <v>-14.176161034306196</v>
      </c>
      <c r="BD54" s="2">
        <f t="shared" si="4"/>
        <v>6.2962903225806457</v>
      </c>
      <c r="BE54" s="2">
        <f t="shared" si="5"/>
        <v>4.4781989247311831</v>
      </c>
    </row>
    <row r="55" spans="1:57" x14ac:dyDescent="0.25">
      <c r="A55" s="2">
        <v>2019</v>
      </c>
      <c r="B55" s="2">
        <v>1.0880000000000001</v>
      </c>
      <c r="C55" s="14">
        <v>0.99399999999999999</v>
      </c>
      <c r="D55" s="2">
        <v>1.0880000000000001</v>
      </c>
      <c r="E55"/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14.899999999999999</v>
      </c>
      <c r="O55" s="2">
        <v>39.599999999999994</v>
      </c>
      <c r="P55" s="2">
        <v>18.099999999999998</v>
      </c>
      <c r="Q55" s="2">
        <v>9.2000000000000011</v>
      </c>
      <c r="R55" s="4">
        <v>7.9</v>
      </c>
      <c r="S55" s="2">
        <v>5.9</v>
      </c>
      <c r="T55" s="2">
        <v>24.900000000000002</v>
      </c>
      <c r="U55" s="2">
        <v>12.399999999999999</v>
      </c>
      <c r="V55" s="2">
        <v>0.60000000000000009</v>
      </c>
      <c r="W55" s="2">
        <v>7.2</v>
      </c>
      <c r="X55" s="2">
        <v>26.400000000000002</v>
      </c>
      <c r="Y55" s="2">
        <v>53.2</v>
      </c>
      <c r="Z55" s="2">
        <v>24.500000000000004</v>
      </c>
      <c r="AA55" s="2">
        <v>6.7000000000000011</v>
      </c>
      <c r="AB55" s="2">
        <v>20.399999999999995</v>
      </c>
      <c r="AC55" s="2">
        <v>8.1000000000000014</v>
      </c>
      <c r="AD55" s="4">
        <v>22.099999999999994</v>
      </c>
      <c r="AE55" s="17">
        <f t="shared" si="0"/>
        <v>212.4</v>
      </c>
      <c r="AF55" s="15">
        <f t="shared" si="1"/>
        <v>79.600000000000009</v>
      </c>
      <c r="AG55" s="15">
        <f t="shared" si="2"/>
        <v>118.00000000000001</v>
      </c>
      <c r="AI55" s="2">
        <v>2019</v>
      </c>
      <c r="AJ55" s="2">
        <v>5.47</v>
      </c>
      <c r="AK55" s="2">
        <v>7.1225806451612907</v>
      </c>
      <c r="AL55" s="2">
        <v>3.2935483870967741</v>
      </c>
      <c r="AM55" s="2">
        <v>2.026666666666666</v>
      </c>
      <c r="AN55" s="2">
        <v>-9.7064516129032263</v>
      </c>
      <c r="AO55" s="2">
        <v>-28.729999999999997</v>
      </c>
      <c r="AP55" s="4">
        <v>-37.770967741935479</v>
      </c>
      <c r="AQ55" s="2">
        <v>-36.612903225806448</v>
      </c>
      <c r="AR55" s="2">
        <v>-37.085714285714282</v>
      </c>
      <c r="AS55" s="2">
        <v>-29.370967741935477</v>
      </c>
      <c r="AT55" s="2">
        <v>-13.979999999999999</v>
      </c>
      <c r="AU55" s="2">
        <v>-1.4935483870967741</v>
      </c>
      <c r="AV55" s="2">
        <v>8.5133333333333319</v>
      </c>
      <c r="AW55" s="2">
        <v>7.0870967741935509</v>
      </c>
      <c r="AX55" s="2">
        <v>4.5903225806451617</v>
      </c>
      <c r="AY55" s="2">
        <v>-2.8866666666666672</v>
      </c>
      <c r="AZ55" s="2">
        <v>-13.32258064516129</v>
      </c>
      <c r="BA55" s="2">
        <v>-20.94</v>
      </c>
      <c r="BB55" s="4">
        <v>-33.632258064516137</v>
      </c>
      <c r="BC55" s="31">
        <f t="shared" si="3"/>
        <v>-14.094490527393754</v>
      </c>
      <c r="BD55" s="2">
        <f t="shared" si="4"/>
        <v>7.8002150537634414</v>
      </c>
      <c r="BE55" s="2">
        <f t="shared" si="5"/>
        <v>4.3260215053763442</v>
      </c>
    </row>
    <row r="56" spans="1:57" x14ac:dyDescent="0.25">
      <c r="A56" s="2">
        <v>2020</v>
      </c>
      <c r="B56" s="2">
        <v>0.99399999999999999</v>
      </c>
      <c r="C56" s="14">
        <v>0.93700000000000006</v>
      </c>
      <c r="D56" s="2">
        <v>0.99399999999999999</v>
      </c>
      <c r="E56"/>
      <c r="F56"/>
      <c r="G56"/>
      <c r="H56"/>
      <c r="I56"/>
      <c r="K56" s="2">
        <v>2020</v>
      </c>
      <c r="L56" s="2">
        <v>26.400000000000002</v>
      </c>
      <c r="M56" s="2">
        <v>53.2</v>
      </c>
      <c r="N56" s="2">
        <v>24.500000000000004</v>
      </c>
      <c r="O56" s="2">
        <v>6.7000000000000011</v>
      </c>
      <c r="P56" s="2">
        <v>20.399999999999995</v>
      </c>
      <c r="Q56" s="2">
        <v>8.1000000000000014</v>
      </c>
      <c r="R56" s="4">
        <v>22.099999999999994</v>
      </c>
      <c r="S56" s="2">
        <v>24.5</v>
      </c>
      <c r="T56" s="2">
        <v>6.6000000000000014</v>
      </c>
      <c r="U56" s="2">
        <v>15.500000000000002</v>
      </c>
      <c r="V56" s="2">
        <v>4.8999999999999995</v>
      </c>
      <c r="W56" s="2">
        <v>0</v>
      </c>
      <c r="X56" s="2">
        <v>20.5</v>
      </c>
      <c r="Y56" s="2">
        <v>43.900000000000006</v>
      </c>
      <c r="Z56" s="2">
        <v>83.6</v>
      </c>
      <c r="AA56" s="2">
        <v>11.499999999999998</v>
      </c>
      <c r="AB56" s="2">
        <v>5.6000000000000005</v>
      </c>
      <c r="AC56" s="2">
        <v>36.300000000000004</v>
      </c>
      <c r="AD56" s="4">
        <v>6.3000000000000007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8.5133333333333319</v>
      </c>
      <c r="AK56" s="2">
        <v>7.0870967741935509</v>
      </c>
      <c r="AL56" s="2">
        <v>4.5903225806451617</v>
      </c>
      <c r="AM56" s="2">
        <v>-2.8866666666666672</v>
      </c>
      <c r="AN56" s="2">
        <v>-13.32258064516129</v>
      </c>
      <c r="AO56" s="2">
        <v>-20.94</v>
      </c>
      <c r="AP56" s="4">
        <v>-33.632258064516137</v>
      </c>
      <c r="AQ56" s="32">
        <v>-35.522580645161291</v>
      </c>
      <c r="AR56" s="32">
        <v>-39.482758620689665</v>
      </c>
      <c r="AS56" s="32">
        <v>-24.296774193548387</v>
      </c>
      <c r="AT56" s="32">
        <v>-20.540000000000003</v>
      </c>
      <c r="AU56" s="32">
        <v>-0.96129032258064495</v>
      </c>
      <c r="AV56" s="32">
        <v>7.4266666666666641</v>
      </c>
      <c r="AW56" s="32">
        <v>8.3161290322580665</v>
      </c>
      <c r="AX56" s="18">
        <v>4.4322580645161302</v>
      </c>
      <c r="AY56" s="18">
        <v>-0.65666666666666662</v>
      </c>
      <c r="AZ56" s="2">
        <v>-9.2225806451612886</v>
      </c>
      <c r="BA56" s="2">
        <v>-20.239999999999998</v>
      </c>
      <c r="BB56" s="4">
        <v>-35.145161290322591</v>
      </c>
      <c r="BC56" s="31">
        <f t="shared" si="3"/>
        <v>-13.82439655172414</v>
      </c>
      <c r="BD56" s="2">
        <f t="shared" si="4"/>
        <v>7.8713978494623653</v>
      </c>
      <c r="BE56" s="2">
        <f t="shared" si="5"/>
        <v>4.8795967741935486</v>
      </c>
    </row>
    <row r="57" spans="1:57" x14ac:dyDescent="0.25">
      <c r="A57" s="2">
        <v>2021</v>
      </c>
      <c r="B57" s="2">
        <v>1.048</v>
      </c>
      <c r="C57" s="2">
        <v>1.054</v>
      </c>
      <c r="D57" s="2">
        <v>1.048</v>
      </c>
      <c r="E57"/>
      <c r="F57"/>
      <c r="G57"/>
      <c r="H57"/>
      <c r="I57"/>
      <c r="K57" s="2">
        <v>2021</v>
      </c>
      <c r="L57" s="2">
        <v>20.5</v>
      </c>
      <c r="M57" s="2">
        <v>43.900000000000006</v>
      </c>
      <c r="N57" s="2">
        <v>83.6</v>
      </c>
      <c r="O57" s="2">
        <v>11.499999999999998</v>
      </c>
      <c r="P57" s="2">
        <v>5.6000000000000005</v>
      </c>
      <c r="Q57" s="2">
        <v>36.300000000000004</v>
      </c>
      <c r="R57" s="4">
        <v>6.3000000000000007</v>
      </c>
      <c r="S57" s="2">
        <v>9.7000000000000011</v>
      </c>
      <c r="T57" s="2">
        <v>3.9</v>
      </c>
      <c r="U57" s="2">
        <v>9.0000000000000018</v>
      </c>
      <c r="V57" s="2">
        <v>7.4</v>
      </c>
      <c r="W57" s="2">
        <v>5.2000000000000011</v>
      </c>
      <c r="X57" s="2">
        <v>30.7</v>
      </c>
      <c r="Y57" s="2">
        <v>25.400000000000002</v>
      </c>
      <c r="Z57" s="2">
        <v>24.400000000000002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56.1</v>
      </c>
      <c r="AG57" s="15">
        <f t="shared" si="2"/>
        <v>126.4</v>
      </c>
      <c r="AI57" s="2">
        <v>2021</v>
      </c>
      <c r="AJ57" s="2">
        <v>7.4266666666666641</v>
      </c>
      <c r="AK57" s="2">
        <v>8.3161290322580665</v>
      </c>
      <c r="AL57" s="18">
        <v>4.4322580645161302</v>
      </c>
      <c r="AM57" s="18">
        <v>-0.65666666666666662</v>
      </c>
      <c r="AN57" s="2">
        <v>-9.2225806451612886</v>
      </c>
      <c r="AO57" s="2">
        <v>-20.239999999999998</v>
      </c>
      <c r="AP57" s="4">
        <v>-35.145161290322591</v>
      </c>
      <c r="AQ57" s="2">
        <v>-40.206451612903223</v>
      </c>
      <c r="AR57" s="2">
        <v>-32.028571428571425</v>
      </c>
      <c r="AS57" s="2">
        <v>-32.42903225806451</v>
      </c>
      <c r="AT57" s="2">
        <v>-18.073333333333331</v>
      </c>
      <c r="AU57" s="2">
        <v>-1.5677419354838715</v>
      </c>
      <c r="AV57" s="2">
        <v>6.6</v>
      </c>
      <c r="AW57" s="2">
        <v>6.1741935483870973</v>
      </c>
      <c r="AX57" s="2">
        <v>2.7645161290322582</v>
      </c>
      <c r="AY57" s="2">
        <v>-3.9133333333333331</v>
      </c>
      <c r="AZ57" s="2">
        <v>-17.86774193548387</v>
      </c>
      <c r="BA57" s="2">
        <v>-23.23</v>
      </c>
      <c r="BB57" s="4">
        <v>-37.619354838709675</v>
      </c>
      <c r="BC57" s="31">
        <f>AVERAGE(AQ57:BB57)</f>
        <v>-15.949737583205325</v>
      </c>
      <c r="BD57" s="2">
        <f t="shared" si="4"/>
        <v>6.387096774193548</v>
      </c>
      <c r="BE57" s="2">
        <f t="shared" si="5"/>
        <v>2.9063440860215053</v>
      </c>
    </row>
    <row r="58" spans="1:57" x14ac:dyDescent="0.25">
      <c r="R58" s="2"/>
      <c r="AE58" s="18">
        <f>AVERAGE(AE2:AE57)</f>
        <v>237.12678571428575</v>
      </c>
      <c r="AF58" s="18">
        <f>AVERAGE(AF2:AF57)</f>
        <v>69.091071428571396</v>
      </c>
      <c r="AG58" s="15">
        <f>AVERAGE(AG2:AG57)</f>
        <v>141.93214285714282</v>
      </c>
      <c r="AI58" s="2" t="s">
        <v>33</v>
      </c>
      <c r="AQ58" s="2">
        <f>AVERAGE(AQ2:AQ57)</f>
        <v>-38.152476958525348</v>
      </c>
      <c r="AR58" s="2">
        <f t="shared" ref="AR58:BB58" si="6">AVERAGE(AR2:AR57)</f>
        <v>-36.975455225193514</v>
      </c>
      <c r="AS58" s="2">
        <f t="shared" si="6"/>
        <v>-30.317626728110604</v>
      </c>
      <c r="AT58" s="2">
        <f t="shared" si="6"/>
        <v>-20.152619047619044</v>
      </c>
      <c r="AU58" s="2">
        <f t="shared" si="6"/>
        <v>-3.7530806716457441</v>
      </c>
      <c r="AV58" s="2">
        <f t="shared" si="6"/>
        <v>5.8475266830870281</v>
      </c>
      <c r="AW58" s="2">
        <f t="shared" si="6"/>
        <v>7.7246543778801833</v>
      </c>
      <c r="AX58" s="2">
        <f t="shared" si="6"/>
        <v>4.1621543778801842</v>
      </c>
      <c r="AY58" s="2">
        <f t="shared" si="6"/>
        <v>-1.396733137552103</v>
      </c>
      <c r="AZ58" s="2">
        <f t="shared" si="6"/>
        <v>-14.543342933947779</v>
      </c>
      <c r="BA58" s="2">
        <f t="shared" si="6"/>
        <v>-28.530363636363635</v>
      </c>
      <c r="BB58" s="2">
        <f t="shared" si="6"/>
        <v>-36.508968894009229</v>
      </c>
      <c r="BC58" s="14">
        <f>AVERAGE(BC2:BC57)</f>
        <v>-16.031451053231176</v>
      </c>
      <c r="BD58" s="2">
        <f>AVERAGE(BD2:BD57)</f>
        <v>6.7860905304836061</v>
      </c>
      <c r="BE58" s="2">
        <f>AVERAGE(BE2:BE57)</f>
        <v>4.0844005753238219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36</v>
      </c>
      <c r="AD60" s="4" t="s">
        <v>38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0.10870804970173015</v>
      </c>
      <c r="M61" s="2">
        <f t="shared" ref="M61:AB61" si="7">CORREL($B$2:$B$57,M2:M57)</f>
        <v>0.17842635857811298</v>
      </c>
      <c r="N61" s="2">
        <f t="shared" si="7"/>
        <v>-2.3644213601351907E-2</v>
      </c>
      <c r="O61" s="2">
        <f t="shared" si="7"/>
        <v>2.4396677992000754E-3</v>
      </c>
      <c r="P61" s="2">
        <f t="shared" si="7"/>
        <v>0.40328072538516441</v>
      </c>
      <c r="Q61" s="2">
        <f t="shared" si="7"/>
        <v>8.9730048314127522E-2</v>
      </c>
      <c r="R61" s="2">
        <f t="shared" si="7"/>
        <v>8.6954166249678902E-2</v>
      </c>
      <c r="S61" s="2">
        <f t="shared" si="7"/>
        <v>0.10157237618947564</v>
      </c>
      <c r="T61" s="2">
        <f t="shared" si="7"/>
        <v>4.0907365526551373E-2</v>
      </c>
      <c r="U61" s="2">
        <f t="shared" si="7"/>
        <v>-0.13786478050677012</v>
      </c>
      <c r="V61" s="2">
        <f t="shared" si="7"/>
        <v>-0.37707084423833997</v>
      </c>
      <c r="W61" s="2">
        <f t="shared" si="7"/>
        <v>-0.29491111092321376</v>
      </c>
      <c r="X61" s="2">
        <f t="shared" si="7"/>
        <v>-5.4581635847161837E-2</v>
      </c>
      <c r="Y61" s="2">
        <f t="shared" si="7"/>
        <v>5.0823483501642709E-2</v>
      </c>
      <c r="Z61" s="2">
        <f t="shared" si="7"/>
        <v>-0.10124793489800976</v>
      </c>
      <c r="AA61" s="2">
        <f t="shared" si="7"/>
        <v>0.20666110678070218</v>
      </c>
      <c r="AB61" s="2">
        <f t="shared" si="7"/>
        <v>-4.4686420468611342E-2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-4.3377515297969925E-2</v>
      </c>
      <c r="M62" s="2">
        <f t="shared" ref="M62:AB62" si="8">CORREL($B$2:$B$57,AK2:AK57)</f>
        <v>-0.10969820579445315</v>
      </c>
      <c r="N62" s="2">
        <f t="shared" si="8"/>
        <v>8.1393481810398405E-2</v>
      </c>
      <c r="O62" s="2">
        <f t="shared" si="8"/>
        <v>0.18572399775922013</v>
      </c>
      <c r="P62" s="2">
        <f t="shared" si="8"/>
        <v>0.22396850920283248</v>
      </c>
      <c r="Q62" s="2">
        <f t="shared" si="8"/>
        <v>-6.8272036065334232E-2</v>
      </c>
      <c r="R62" s="2">
        <f t="shared" si="8"/>
        <v>-2.0205940632503232E-2</v>
      </c>
      <c r="S62" s="2">
        <f t="shared" si="8"/>
        <v>0.25721382275937482</v>
      </c>
      <c r="T62" s="2">
        <f t="shared" si="8"/>
        <v>2.4149718824378552E-2</v>
      </c>
      <c r="U62" s="2">
        <f t="shared" si="8"/>
        <v>-3.5479070509355483E-2</v>
      </c>
      <c r="V62" s="2">
        <f t="shared" si="8"/>
        <v>-4.453582005931761E-2</v>
      </c>
      <c r="W62" s="2">
        <f t="shared" si="8"/>
        <v>0.10764571887014512</v>
      </c>
      <c r="X62" s="2">
        <f t="shared" si="8"/>
        <v>0.37116004689168958</v>
      </c>
      <c r="Y62" s="2">
        <f t="shared" si="8"/>
        <v>1.3979800332317337E-2</v>
      </c>
      <c r="Z62" s="2">
        <f t="shared" si="8"/>
        <v>7.3453180172779881E-2</v>
      </c>
      <c r="AA62" s="2">
        <f t="shared" si="8"/>
        <v>0.27984619149589096</v>
      </c>
      <c r="AB62" s="2">
        <f t="shared" si="8"/>
        <v>0.15857247041971928</v>
      </c>
      <c r="AC62" s="2">
        <f>CORREL($B$2:$B$56,BD2:BD56)</f>
        <v>0.23182845450774794</v>
      </c>
      <c r="AD62" s="2">
        <f>CORREL($B$2:$B$56,BE2:BE56)</f>
        <v>0.26710185175509948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E68" s="18"/>
      <c r="AG68" s="15"/>
    </row>
    <row r="69" spans="10:33" x14ac:dyDescent="0.25">
      <c r="J69" s="2" t="s">
        <v>27</v>
      </c>
      <c r="K69" s="19">
        <f>MAX(L61:AB61)</f>
        <v>0.40328072538516441</v>
      </c>
      <c r="AE69" s="18"/>
      <c r="AG69" s="15"/>
    </row>
    <row r="70" spans="10:33" x14ac:dyDescent="0.25">
      <c r="J70" s="2" t="s">
        <v>28</v>
      </c>
      <c r="K70" s="20">
        <f>MIN(L61:AB61)</f>
        <v>-0.37707084423833997</v>
      </c>
      <c r="AE70" s="18"/>
      <c r="AG70" s="15"/>
    </row>
    <row r="71" spans="10:33" x14ac:dyDescent="0.25">
      <c r="J71" s="2" t="s">
        <v>23</v>
      </c>
      <c r="K71" s="19">
        <f>MAX(L62:AB62)</f>
        <v>0.37116004689168958</v>
      </c>
      <c r="AE71" s="18"/>
      <c r="AG71" s="15"/>
    </row>
    <row r="72" spans="10:33" x14ac:dyDescent="0.25">
      <c r="J72" s="2" t="s">
        <v>24</v>
      </c>
      <c r="K72" s="20">
        <f>MIN(L62:AB62)</f>
        <v>-0.10969820579445315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L61:AC61 AC62:AD62 AC65">
    <cfRule type="top10" dxfId="5" priority="8" bottom="1" rank="5"/>
    <cfRule type="top10" dxfId="4" priority="9" rank="5"/>
  </conditionalFormatting>
  <conditionalFormatting sqref="L62:AD62 AC65">
    <cfRule type="top10" dxfId="3" priority="10" bottom="1" rank="5"/>
    <cfRule type="top10" dxfId="2" priority="11" rank="5"/>
  </conditionalFormatting>
  <conditionalFormatting sqref="AE85:AE86 AC65 L61:AC62 AD62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</vt:lpstr>
      <vt:lpstr>APA</vt:lpstr>
      <vt:lpstr>PUR</vt:lpstr>
      <vt:lpstr>KHA</vt:lpstr>
      <vt:lpstr>CHO</vt:lpstr>
      <vt:lpstr>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2024-11-17T21:24:14Z</dcterms:modified>
</cp:coreProperties>
</file>