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8" firstSheet="0" activeTab="1"/>
  </bookViews>
  <sheets>
    <sheet name="Reads-PG29" sheetId="1" state="visible" r:id="rId2"/>
    <sheet name="Reads-WS77111" sheetId="2" state="visible" r:id="rId3"/>
    <sheet name="Reads-Q903" sheetId="3" state="visible" r:id="rId4"/>
    <sheet name="MergedReads-PG29" sheetId="4" state="visible" r:id="rId5"/>
    <sheet name="MergedReads-WS77111" sheetId="5" state="visible" r:id="rId6"/>
    <sheet name="MergedReads-Q903" sheetId="6" state="visible" r:id="rId7"/>
    <sheet name="Bloom-PG29" sheetId="7" state="visible" r:id="rId8"/>
    <sheet name="Bloom-WS77111" sheetId="8" state="visible" r:id="rId9"/>
    <sheet name="Bloom-Q903" sheetId="9" state="visible" r:id="rId10"/>
    <sheet name="Assembly-PG29" sheetId="10" state="visible" r:id="rId11"/>
    <sheet name="Assembly-WS77111" sheetId="11" state="visible" r:id="rId12"/>
    <sheet name="Assembly-Q903" sheetId="12" state="visible" r:id="rId13"/>
  </sheets>
  <definedNames>
    <definedName function="false" hidden="false" localSheetId="0" name="_xlnm._FilterDatabase" vbProcedure="false">'Reads-PG29'!$C$1:$D$46</definedName>
    <definedName function="false" hidden="false" localSheetId="0" name="_xlnm._FilterDatabase_0" vbProcedure="false">'Reads-PG29'!$C$1:$D$46</definedName>
    <definedName function="false" hidden="false" localSheetId="0" name="_xlnm._FilterDatabase_0_0" vbProcedure="false">'Reads-PG29'!$C$1:$D$46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<sst xmlns="http://schemas.openxmlformats.org/spreadsheetml/2006/main" count="1072" uniqueCount="375">
  <si>
    <t>Instrument</t>
  </si>
  <si>
    <t>Read Type</t>
  </si>
  <si>
    <t>Read Length (bp)</t>
  </si>
  <si>
    <t>Fragment, nominal</t>
  </si>
  <si>
    <t>Fragment, actual</t>
  </si>
  <si>
    <t>Flowcell</t>
  </si>
  <si>
    <t>Library or pool</t>
  </si>
  <si>
    <t>Index flowcell</t>
  </si>
  <si>
    <t>Num. Read Pairs</t>
  </si>
  <si>
    <t>Coverage</t>
  </si>
  <si>
    <t>Location</t>
  </si>
  <si>
    <t>MiSeq</t>
  </si>
  <si>
    <t>PET</t>
  </si>
  <si>
    <t>A1JKA</t>
  </si>
  <si>
    <t>A12223</t>
  </si>
  <si>
    <t>/extscratch/spruceup/interior_spruce/PG29/data/reads/Fastq/A1JKA_1_R*.fq.gz</t>
  </si>
  <si>
    <t>A0YH4</t>
  </si>
  <si>
    <t>A11681</t>
  </si>
  <si>
    <t>/extscratch/spruceup/interior_spruce/PG29/data/reads/Fastq/A0YH4_1_R*.fq.gz</t>
  </si>
  <si>
    <t>A1JRM</t>
  </si>
  <si>
    <t>A11684</t>
  </si>
  <si>
    <t>/extscratch/spruceup/interior_spruce/PG29/data/reads/Fastq/A1JRM_1_R*.fq.gz</t>
  </si>
  <si>
    <t>A1JRU</t>
  </si>
  <si>
    <t>/extscratch/spruceup/interior_spruce/PG29/data/reads/Fastq/A1JRU_1_R*.fq.gz</t>
  </si>
  <si>
    <t>A0T57</t>
  </si>
  <si>
    <t>/extscratch/spruceup/interior_spruce/PG29/data/reads/Fastq/A0T57_1_R*.fq.gz</t>
  </si>
  <si>
    <t>A0YG7</t>
  </si>
  <si>
    <t>/extscratch/spruceup/interior_spruce/PG29/data/reads/Fastq/A0YG7_1_R*.fq.gz</t>
  </si>
  <si>
    <t>A1JT5</t>
  </si>
  <si>
    <t>/extscratch/spruceup/interior_spruce/PG29/data/reads/Fastq/A1JT5_1_R*.fq.gz</t>
  </si>
  <si>
    <t>A0YV3</t>
  </si>
  <si>
    <t>/extscratch/spruceup/interior_spruce/PG29/data/reads/Fastq/A0YV3_1_R*.fq.gz</t>
  </si>
  <si>
    <t>A1JT4</t>
  </si>
  <si>
    <t>/extscratch/spruceup/interior_spruce/PG29/data/reads/Fastq/A1JT4_1_R*.fq.gz</t>
  </si>
  <si>
    <t>A1JRR</t>
  </si>
  <si>
    <t>/extscratch/spruceup/interior_spruce/PG29/data/reads/Fastq/A1JRR_1_R*.fq.gz</t>
  </si>
  <si>
    <t>A1JP0</t>
  </si>
  <si>
    <t>/extscratch/spruceup/interior_spruce/PG29/data/reads/Fastq/A1JP0_1_R*.fq.gz</t>
  </si>
  <si>
    <t>A1JRN</t>
  </si>
  <si>
    <t>/extscratch/spruceup/interior_spruce/PG29/data/reads/Fastq/A1JRN_1_R*.fq.gz</t>
  </si>
  <si>
    <t>A221C</t>
  </si>
  <si>
    <t>/extscratch/spruceup/interior_spruce/PG29/data/reads/Fastq/A221C_1_R*.fq.gz</t>
  </si>
  <si>
    <t>Miseq</t>
  </si>
  <si>
    <t>A2130_1</t>
  </si>
  <si>
    <t>A12221</t>
  </si>
  <si>
    <t>/extscratch/spruceup/interior_spruce/PG29/data/reads/Fastq/A12221_1_R1.fq.gz</t>
  </si>
  <si>
    <t>A221D_1</t>
  </si>
  <si>
    <t>/extscratch/spruceup/interior_spruce/PG29/data/reads/Fastq/A12221_2_R1.fq.gz</t>
  </si>
  <si>
    <t>A21JR_1</t>
  </si>
  <si>
    <t>/extscratch/spruceup/interior_spruce/PG29/data/reads/Fastq/A12221_3_R1.fq.gz</t>
  </si>
  <si>
    <t>HiSeq 2500</t>
  </si>
  <si>
    <t>Chromium</t>
  </si>
  <si>
    <t>151, 128</t>
  </si>
  <si>
    <t>HG3VHALXX_4</t>
  </si>
  <si>
    <t>A70676</t>
  </si>
  <si>
    <t>/home/aldente/private/Projects/SMarTForest/A70676/AnalyzedData/A70676-1./Solexa/Data/current/BaseCalls/HG3VHALXX_4/outs/fastq_path/HG3VHALXX_4/lane4_CTCGTCAC--GATCAGCA--ACAACAGG--TGGTGTTT/lane4_CTCGTCAC--GATCAGCA--ACAACAGG--TGGTGTTT_S1_L004_R1_001.fastq.gz</t>
  </si>
  <si>
    <t>HG3VHALXX_5</t>
  </si>
  <si>
    <t>A70677</t>
  </si>
  <si>
    <t>/home/aldente/private/Projects/SMarTForest/A70677/AnalyzedData/A70677-1./Solexa/Data/current/BaseCalls/HG3VHALXX_5/outs/fastq_path/HG3VHALXX_5/lane5_CATTAGCG--TTCGCTGA--ACAAGAAT--GGGCTCTC/lane5_CATTAGCG--TTCGCTGA--ACAAGAAT--GGGCTCTC_S1_L005_R1_001.fastq.gz</t>
  </si>
  <si>
    <t>HiSeq 2000</t>
  </si>
  <si>
    <t>C088EACXX</t>
  </si>
  <si>
    <t>A12220</t>
  </si>
  <si>
    <t>/extscratch/spruceup/interior_spruce/PG29/data/reads/Fastq/C088EACXX_1_R1.fq.gz</t>
  </si>
  <si>
    <t>/extscratch/spruceup/interior_spruce/PG29/data/reads/Fastq/C088EACXX_2_R1.fq.gz</t>
  </si>
  <si>
    <t>A12222</t>
  </si>
  <si>
    <t>/extscratch/spruceup/interior_spruce/PG29/data/reads/Fastq/C088EACXX_3_R1.fq.gz</t>
  </si>
  <si>
    <t>/extscratch/spruceup/interior_spruce/PG29/data/reads/Fastq/C088EACXX_4_R1.fq.gz</t>
  </si>
  <si>
    <t>A12224</t>
  </si>
  <si>
    <t>/extscratch/spruceup/interior_spruce/PG29/data/reads/Fastq/C088EACXX_5_R1.fq.gz</t>
  </si>
  <si>
    <t>A12225</t>
  </si>
  <si>
    <t>/extscratch/spruceup/interior_spruce/PG29/data/reads/Fastq/C088EACXX_6_R1.fq.gz</t>
  </si>
  <si>
    <t>A12226</t>
  </si>
  <si>
    <t>/extscratch/spruceup/interior_spruce/PG29/data/reads/Fastq/C088EACXX_7_R1.fq.gz</t>
  </si>
  <si>
    <t>A12227</t>
  </si>
  <si>
    <t>/extscratch/spruceup/interior_spruce/PG29/data/reads/Fastq/C088EACXX_8_R1.fq.gz</t>
  </si>
  <si>
    <t>D08CWACXX</t>
  </si>
  <si>
    <t>A07717</t>
  </si>
  <si>
    <t>/extscratch/spruceup/interior_spruce/PG29/data/reads/Fastq/D08CWACXX_1_R1.fq.gz</t>
  </si>
  <si>
    <t>/extscratch/spruceup/interior_spruce/PG29/data/reads/Fastq/D08CWACXX_2_R1.fq.gz</t>
  </si>
  <si>
    <t>A07718</t>
  </si>
  <si>
    <t>/extscratch/spruceup/interior_spruce/PG29/data/reads/Fastq/D08CWACXX_3_R1.fq.gz</t>
  </si>
  <si>
    <t>/extscratch/spruceup/interior_spruce/PG29/data/reads/Fastq/D08CWACXX_4_R1.fq.gz</t>
  </si>
  <si>
    <t>A07719</t>
  </si>
  <si>
    <t>/extscratch/spruceup/interior_spruce/PG29/data/reads/Fastq/D08CWACXX_5_R1.fq.gz</t>
  </si>
  <si>
    <t>/extscratch/spruceup/interior_spruce/PG29/data/reads/Fastq/D08CWACXX_6_R1.fq.gz</t>
  </si>
  <si>
    <t>A07720</t>
  </si>
  <si>
    <t>/extscratch/spruceup/interior_spruce/PG29/data/reads/Fastq/D08CWACXX_7_R1.fq.gz</t>
  </si>
  <si>
    <t>/extscratch/spruceup/interior_spruce/PG29/data/reads/Fastq/D08CWACXX_8_R1.fq.gz</t>
  </si>
  <si>
    <t>D0G2RACXX</t>
  </si>
  <si>
    <t>/extscratch/spruceup/interior_spruce/PG29/data/reads/Fastq/D0G2RACXX_1_R1.fq.gz</t>
  </si>
  <si>
    <t>A11682</t>
  </si>
  <si>
    <t>/extscratch/spruceup/interior_spruce/PG29/data/reads/Fastq/D0G2RACXX_2_R1.fq.gz</t>
  </si>
  <si>
    <t>A11683</t>
  </si>
  <si>
    <t>/extscratch/spruceup/interior_spruce/PG29/data/reads/Fastq/D0G2RACXX_3_R1.fq.gz</t>
  </si>
  <si>
    <t>/extscratch/spruceup/interior_spruce/PG29/data/reads/Fastq/D0G2RACXX_4_R1.fq.gz</t>
  </si>
  <si>
    <t>A11685</t>
  </si>
  <si>
    <t>/extscratch/spruceup/interior_spruce/PG29/data/reads/Fastq/D0G2RACXX_5_R1.fq.gz</t>
  </si>
  <si>
    <t>A11686</t>
  </si>
  <si>
    <t>/extscratch/spruceup/interior_spruce/PG29/data/reads/Fastq/D0G2RACXX_6_R1.fq.gz</t>
  </si>
  <si>
    <t>A11687</t>
  </si>
  <si>
    <t>/extscratch/spruceup/interior_spruce/PG29/data/reads/Fastq/D0G2RACXX_7_R1.fq.gz</t>
  </si>
  <si>
    <t>A11688</t>
  </si>
  <si>
    <t>/extscratch/spruceup/interior_spruce/PG29/data/reads/Fastq/D0G2RACXX_8_R1.fq.gz</t>
  </si>
  <si>
    <t>MPET</t>
  </si>
  <si>
    <t>12kb</t>
  </si>
  <si>
    <t>PX0050</t>
  </si>
  <si>
    <t>ACAGTG</t>
  </si>
  <si>
    <t>NA</t>
  </si>
  <si>
    <t>/projects/analysis/analysis9/PX0050/D1G7TACXX_8/no_ref/bwa/D1G7TACXX_8_ACAGTG.bam</t>
  </si>
  <si>
    <t>ATCACG</t>
  </si>
  <si>
    <t>/projects/analysis/analysis9/PX0050/D1G7TACXX_8/no_ref/bwa/D1G7TACXX_8_ATCACG.bam</t>
  </si>
  <si>
    <t>CAGATC</t>
  </si>
  <si>
    <t>/projects/analysis/analysis9/PX0050/D1G7TACXX_8/no_ref/bwa/D1G7TACXX_8_CAGATC.bam</t>
  </si>
  <si>
    <t>CGATGT</t>
  </si>
  <si>
    <t>/projects/analysis/analysis9/PX0050/D1G7TACXX_8/no_ref/bwa/D1G7TACXX_8_CGATGT.bam</t>
  </si>
  <si>
    <t>PX0051</t>
  </si>
  <si>
    <t>GCCAAT</t>
  </si>
  <si>
    <t>/projects/analysis/analysis9/PX0050/D1G7TACXX_8/no_ref/bwa/D1G7TACXX_8_GCCAAT.bam</t>
  </si>
  <si>
    <t>TGACCA</t>
  </si>
  <si>
    <t>/projects/analysis/analysis9/PX0050/D1G7TACXX_8/no_ref/bwa/D1G7TACXX_8_TGACCA.bam</t>
  </si>
  <si>
    <t>TTAGGC</t>
  </si>
  <si>
    <t>/projects/analysis/analysis9/PX0050/D1G7TACXX_8/no_ref/bwa/D1G7TACXX_8_TTAGGC.bam</t>
  </si>
  <si>
    <t>6-9kb</t>
  </si>
  <si>
    <t>INX551</t>
  </si>
  <si>
    <t>A10545</t>
  </si>
  <si>
    <t>/projects/analysis/analysis10/INX551/D1TMPACXX_5/A10545/100nt/no_ref/bwa-0.5.7/D1TMPACXX_5_CGATGT.bam</t>
  </si>
  <si>
    <t>9-13kb</t>
  </si>
  <si>
    <t>A10546</t>
  </si>
  <si>
    <t>/projects/analysis/analysis10/INX551/D1TMPACXX_5/A10546/100nt/no_ref/bwa-0.5.7/D1TMPACXX_5_TGACCA.bam</t>
  </si>
  <si>
    <t>/projects/analysis/analysis10/INX551/D1TMPACXX_6/A10545/100nt/no_ref/bwa-0.5.7/D1TMPACXX_6_CGATGT.bam</t>
  </si>
  <si>
    <t>/projects/analysis/analysis10/INX551/D1TMPACXX_6/A10546/100nt/no_ref/bwa-0.5.7/D1TMPACXX_6_TGACCA.bam</t>
  </si>
  <si>
    <t>/projects/analysis/analysis9/INX551/C194YACXX_6/no_ref/A10545/bwa/C194YACXX_6_CGATGT.bam</t>
  </si>
  <si>
    <t>/projects/analysis/analysis9/INX551/C194YACXX_6/no_ref/A10546/bwa/C194YACXX_6_TGACCA.bam</t>
  </si>
  <si>
    <t>/projects/analysis/analysis9/INX551/D1HJBACXX_7/no_ref/A10545/bwa/D1HJBACXX_7_CGATGT.bam</t>
  </si>
  <si>
    <t>/projects/analysis/analysis9/INX551/D1HJBACXX_7/no_ref/A10546/bwa/D1HJBACXX_7_TGACCA.bam</t>
  </si>
  <si>
    <t>/projects/analysis/analysis9/INX551/D1HJBACXX_8/no_ref/A10545/bwa/D1HJBACXX_8_CGATGT.bam</t>
  </si>
  <si>
    <t>/projects/analysis/analysis9/INX551/D1HJBACXX_8/no_ref/A10546/bwa/D1HJBACXX_8_TGACCA.bam</t>
  </si>
  <si>
    <t>40kb</t>
  </si>
  <si>
    <t>/projects/spruce_assembly/PG/genome/data/mpi/spruce_reads/spruce_1.fq</t>
  </si>
  <si>
    <t>/projects/spruce_assembly/PG/genome/data/mpi/new/ftp.tuebingen.mpg.de/ebio/akunstner/whitespruce/Sample_lane1/lane1_Undetermined_L001_R1_001.fastq.gz</t>
  </si>
  <si>
    <t>/projects/spruce_assembly/PG/genome/data/mpi/new/ftp.tuebingen.mpg.de/ebio/akunstner/whitespruce/Sample_lane2/lane2_Undetermined_L002_R1_001.fastq.gz</t>
  </si>
  <si>
    <t>Read Format</t>
  </si>
  <si>
    <t>Library or Pool</t>
  </si>
  <si>
    <t>Library</t>
  </si>
  <si>
    <t>H7DDKADXX</t>
  </si>
  <si>
    <t>IX2298</t>
  </si>
  <si>
    <t>A42148</t>
  </si>
  <si>
    <t>/projects/spruce_assembly/PG/PG77111/genome/data/gsc/PET/IX2298-1..1_lane1_ATCACG_L001_R1_001.fastq.gz</t>
  </si>
  <si>
    <t>H7DA3ADXX</t>
  </si>
  <si>
    <t>A42370</t>
  </si>
  <si>
    <t>/projects/spruce_assembly/PG/PG77111/genome/data/gsc/PET/IX2298-1..1_lane1_CGATGT_L001_R1_001.fastq.gz</t>
  </si>
  <si>
    <t>A42372</t>
  </si>
  <si>
    <t>/projects/spruce_assembly/PG/PG77111/genome/data/gsc/PET/IX2298-1..1_lane1_TGACCA_L001_R1_001.fastq.gz</t>
  </si>
  <si>
    <t>A42371</t>
  </si>
  <si>
    <t>/projects/spruce_assembly/PG/PG77111/genome/data/gsc/PET/IX2298-1..1_lane1_TTAGGC_L001_R1_001.fastq.gz</t>
  </si>
  <si>
    <t>/projects/spruce_assembly/PG/PG77111/genome/data/gsc/PET/IX2298-1..1_lane2_ATCACG_L002_R1_001.fastq.gz</t>
  </si>
  <si>
    <t>/projects/spruce_assembly/PG/PG77111/genome/data/gsc/PET/IX2298-1..1_lane2_CGATGT_L002_R1_001.fastq.gz</t>
  </si>
  <si>
    <t>/projects/spruce_assembly/PG/PG77111/genome/data/gsc/PET/IX2298-1..1_lane2_TGACCA_L002_R1_001.fastq.gz</t>
  </si>
  <si>
    <t>/projects/spruce_assembly/PG/PG77111/genome/data/gsc/PET/IX2298-1..1_lane2_TTAGGC_L002_R1_001.fastq.gz</t>
  </si>
  <si>
    <t>/projects/spruce_assembly/PG/PG77111/genome/data/gsc/PET/IX2298-1..3_lane1_ATCACG_L001_R1_001.fastq.gz</t>
  </si>
  <si>
    <t>/projects/spruce_assembly/PG/PG77111/genome/data/gsc/PET/IX2298-1..3_lane1_CGATGT_L001_R1_001.fastq.gz</t>
  </si>
  <si>
    <t>/projects/spruce_assembly/PG/PG77111/genome/data/gsc/PET/IX2298-1..3_lane1_TGACCA_L001_R1_001.fastq.gz</t>
  </si>
  <si>
    <t>/projects/spruce_assembly/PG/PG77111/genome/data/gsc/PET/IX2298-1..3_lane1_TTAGGC_L001_R1_001.fastq.gz</t>
  </si>
  <si>
    <t>/projects/spruce_assembly/PG/PG77111/genome/data/gsc/PET/IX2298-1..3_lane2_ATCACG_L002_R1_001.fastq.gz</t>
  </si>
  <si>
    <t>/projects/spruce_assembly/PG/PG77111/genome/data/gsc/PET/IX2298-1..3_lane2_CGATGT_L002_R1_001.fastq.gz</t>
  </si>
  <si>
    <t>/projects/spruce_assembly/PG/PG77111/genome/data/gsc/PET/IX2298-1..3_lane2_TGACCA_L002_R1_001.fastq.gz</t>
  </si>
  <si>
    <t>/projects/spruce_assembly/PG/PG77111/genome/data/gsc/PET/IX2298-1..3_lane2_TTAGGC_L002_R1_001.fastq.gz</t>
  </si>
  <si>
    <t>HI.1328</t>
  </si>
  <si>
    <t>Index_18</t>
  </si>
  <si>
    <t>/projects/spruce_assembly/PG/PG77111/genome/data/mcgill/HI.1328.001.Index_18.WS77111-pool_R1.fastq.gz</t>
  </si>
  <si>
    <t>/projects/spruce_assembly/PG/PG77111/genome/data/mcgill/HI.1328.002.Index_18.WS77111-pool_R1.fastq.gz</t>
  </si>
  <si>
    <t>HI.1329</t>
  </si>
  <si>
    <t>Index_21</t>
  </si>
  <si>
    <t>/projects/spruce_assembly/PG/PG77111/genome/data/mcgill/HI.1329.001.Index_21.WS77111-pool_R1.fastq.gz</t>
  </si>
  <si>
    <t>/projects/spruce_assembly/PG/PG77111/genome/data/mcgill/HI.1329.002.Index_21.WS77111-pool_R1.fastq.gz</t>
  </si>
  <si>
    <t>HI.1337</t>
  </si>
  <si>
    <t>Index_19</t>
  </si>
  <si>
    <t>/projects/spruce_assembly/PG/PG77111/genome/data/mcgill/HI.1337.001.Index_19.WS77111-pool_R1.fastq.gz</t>
  </si>
  <si>
    <t>/projects/spruce_assembly/PG/PG77111/genome/data/mcgill/HI.1337.002.Index_19.WS77111-pool_R1.fastq.gz</t>
  </si>
  <si>
    <t>HI.1338</t>
  </si>
  <si>
    <t>Index_20</t>
  </si>
  <si>
    <t>/projects/spruce_assembly/PG/PG77111/genome/data/mcgill/HI.1338.001.Index_20.WS77111-pool_R1.fastq.gz</t>
  </si>
  <si>
    <t>/projects/spruce_assembly/PG/PG77111/genome/data/mcgill/HI.1338.002.Index_20.WS77111-pool_R1.fastq.gz</t>
  </si>
  <si>
    <t>HI.1347</t>
  </si>
  <si>
    <t>Index_22</t>
  </si>
  <si>
    <t>/projects/spruce_assembly/PG/PG77111/genome/data/mcgill/HI.1347.001.Index_22.WS77111-pool_R1.fastq.gz</t>
  </si>
  <si>
    <t>/projects/spruce_assembly/PG/PG77111/genome/data/mcgill/HI.1347.002.Index_22.WS77111-pool_R1.fastq.gz</t>
  </si>
  <si>
    <t>HI.1349</t>
  </si>
  <si>
    <t>Index_23</t>
  </si>
  <si>
    <t>/projects/spruce_assembly/PG/PG77111/genome/data/mcgill/HI.1349.001.Index_23.WS77111-pool_R1.fastq.gz</t>
  </si>
  <si>
    <t>/projects/spruce_assembly/PG/PG77111/genome/data/mcgill/HI.1349.002.Index_23.WS77111-pool_R1.fastq.gz</t>
  </si>
  <si>
    <t>HI.1358</t>
  </si>
  <si>
    <t>Index_25</t>
  </si>
  <si>
    <t>/projects/spruce_assembly/PG/PG77111/genome/data/mcgill/HI.1358.001.Index_25.WS77111-pool_R1.fastq.gz</t>
  </si>
  <si>
    <t>/projects/spruce_assembly/PG/PG77111/genome/data/mcgill/HI.1358.002.Index_25.WS77111-pool_R1.fastq.gz</t>
  </si>
  <si>
    <t>HI.1364</t>
  </si>
  <si>
    <t>Index_27</t>
  </si>
  <si>
    <t>/projects/spruce_assembly/PG/PG77111/genome/data/mcgill/HI.1364.001.Index_27.WS77111-pool_R1.fastq.gz</t>
  </si>
  <si>
    <t>/projects/spruce_assembly/PG/PG77111/genome/data/mcgill/HI.1364.002.Index_27.WS77111-pool_R1.fastq.gz</t>
  </si>
  <si>
    <t>HI.1365</t>
  </si>
  <si>
    <t>/projects/spruce_assembly/PG/PG77111/genome/data/mcgill/HI.1365.001.Index_19.WS77111-pool_R1.fastq.gz</t>
  </si>
  <si>
    <t>/projects/spruce_assembly/PG/PG77111/genome/data/mcgill/HI.1365.001.Index_20.WS77111-pool_R1.fastq.gz</t>
  </si>
  <si>
    <t>/projects/spruce_assembly/PG/PG77111/genome/data/mcgill/HI.1365.001.Index_22.WS77111-pool_R1.fastq.gz</t>
  </si>
  <si>
    <t>/projects/spruce_assembly/PG/PG77111/genome/data/mcgill/HI.1365.002.Index_19.WS77111-pool_R1.fastq.gz</t>
  </si>
  <si>
    <t>/projects/spruce_assembly/PG/PG77111/genome/data/mcgill/HI.1365.002.Index_20.WS77111-pool_R1.fastq.gz</t>
  </si>
  <si>
    <t>/projects/spruce_assembly/PG/PG77111/genome/data/mcgill/HI.1365.002.Index_22.WS77111-pool_R1.fastq.gz</t>
  </si>
  <si>
    <t>HI.1340</t>
  </si>
  <si>
    <t>Index_15</t>
  </si>
  <si>
    <t>/projects/spruce_assembly/PG/PG77111/genome/data/mcgill/HI.1340.007.Index_15.WS77111-pool_R1.fastq.gz</t>
  </si>
  <si>
    <t>/projects/spruce_assembly/PG/PG77111/genome/data/mcgill/HI.1340.008.Index_15.WS77111-pool_R1.fastq.gz</t>
  </si>
  <si>
    <t>HI.1369</t>
  </si>
  <si>
    <t>Index_16</t>
  </si>
  <si>
    <t>/projects/spruce_assembly/PG/PG77111/genome/data/mcgill/HI.1369.003.Index_16.WS77111-pool_R1.fastq.gz</t>
  </si>
  <si>
    <t>/projects/spruce_assembly/PG/PG77111/genome/data/mcgill/HI.1369.004.Index_16.WS77111-pool_R1.fastq.gz</t>
  </si>
  <si>
    <t>/projects/spruce_assembly/PG/PG77111/genome/data/mcgill/HI.1369.005.Index_18.WS77111-pool_R1.fastq.gz</t>
  </si>
  <si>
    <t>/projects/spruce_assembly/PG/PG77111/genome/data/mcgill/HI.1369.006.Index_18.WS77111-pool_R1.fastq.gz</t>
  </si>
  <si>
    <t>/projects/spruce_assembly/PG/PG77111/genome/data/mcgill/HI.1369.007.Index_19.WS77111-pool_R1.fastq.gz</t>
  </si>
  <si>
    <t>/projects/spruce_assembly/PG/PG77111/genome/data/mcgill/HI.1369.008.Index_19.WS77111-pool_R1.fastq.gz</t>
  </si>
  <si>
    <t>A64654</t>
  </si>
  <si>
    <t>/projects/spruceup/pglauca/WS77111/data/reads/A64454-2_first.fastq.gz</t>
  </si>
  <si>
    <t>/projects/spruceup/pglauca/WS77111/data/reads/A64454_first.fastq.gz</t>
  </si>
  <si>
    <t>A64655</t>
  </si>
  <si>
    <t>/projects/spruceup/pglauca/WS77111/data/reads/A64455-2_first.fastq.gz</t>
  </si>
  <si>
    <t>/projects/spruceup/pglauca/WS77111/data/reads/A64455_first.fastq.gz</t>
  </si>
  <si>
    <t>A64656</t>
  </si>
  <si>
    <t>/projects/spruceup/pglauca/WS77111/data/reads/A64456-2_first.fastq.gz</t>
  </si>
  <si>
    <t>/projects/spruceup/pglauca/WS77111/data/reads/A64456_first.fastq.gz</t>
  </si>
  <si>
    <t>A64657</t>
  </si>
  <si>
    <t>/projects/spruceup/pglauca/WS77111/data/reads/A64457-2_first.fastq.gz</t>
  </si>
  <si>
    <t>/projects/spruceup/pglauca/WS77111/data/reads/A64457_first.fastq.gz</t>
  </si>
  <si>
    <t>A67WJ</t>
  </si>
  <si>
    <t>E00002</t>
  </si>
  <si>
    <t>E00003</t>
  </si>
  <si>
    <t>GTCCGC</t>
  </si>
  <si>
    <t>/projects/spruceup/pglauca/WS77111/data/reads/miseq/s_1_1_001_GTCCGC.fastq.gz</t>
  </si>
  <si>
    <t>E00004</t>
  </si>
  <si>
    <t>GTGAAA</t>
  </si>
  <si>
    <t>/projects/spruceup/pglauca/WS77111/data/reads/miseq/s_1_1_001_GTGAAA.fastq.gz</t>
  </si>
  <si>
    <t>A6E5W</t>
  </si>
  <si>
    <t>E00005</t>
  </si>
  <si>
    <t>E00009</t>
  </si>
  <si>
    <t>ACTGAT</t>
  </si>
  <si>
    <t>/projects/spruceup/pglauca/WS77111/data/reads/miseq/s_1_1_001_ACTGAT.fastq.gz</t>
  </si>
  <si>
    <t>E00010</t>
  </si>
  <si>
    <t>ATTCCT</t>
  </si>
  <si>
    <t>/projects/spruceup/pglauca/WS77111/data/reads/miseq/s_1_1_001_ATTCCT.fastq.gz</t>
  </si>
  <si>
    <t>A6E5U</t>
  </si>
  <si>
    <t>E00007</t>
  </si>
  <si>
    <t>CGTACG</t>
  </si>
  <si>
    <t>/projects/spruceup/pglauca/WS77111/data/reads/miseq/s_1_1_001_CGTACG.fastq.gz</t>
  </si>
  <si>
    <t>E00008</t>
  </si>
  <si>
    <t>GAGTGG</t>
  </si>
  <si>
    <t>/projects/spruceup/pglauca/WS77111/data/reads/miseq/s_1_1_001_GAGTGG.fastq.gz</t>
  </si>
  <si>
    <t>A6D51</t>
  </si>
  <si>
    <t>GTGGCC</t>
  </si>
  <si>
    <t>/projects/spruceup/pglauca/WS77111/data/reads/miseq/s_1_1_001_GTGGCC.fastq.gz</t>
  </si>
  <si>
    <t>E00006</t>
  </si>
  <si>
    <t>GTTTCG</t>
  </si>
  <si>
    <t>/projects/spruceup/pglauca/WS77111/data/reads/miseq/s_1_1_001_GTTTCG.fastq.gz</t>
  </si>
  <si>
    <t>IX3978</t>
  </si>
  <si>
    <t>/home/aldente/private/Projects/Genome_Canada_TechDev_2015/IX3978/AnalyzedData/IX3978-1..3/Solexa/Data/current/BaseCalls/Project_HHHKHBCXX/Sample_lane1/lane1_ACCCAG_L001_R1_001.fastq.gz</t>
  </si>
  <si>
    <t>/home/aldente/private/Projects/Genome_Canada_TechDev_2015/IX3978/AnalyzedData/IX3978-1..3/Solexa/Data/current/BaseCalls/Project_HHHKHBCXX/Sample_lane1/lane1_ACCCAG_L001_R1_002.fastq.gz</t>
  </si>
  <si>
    <t>/home/aldente/private/Projects/Genome_Canada_TechDev_2015/IX3978/AnalyzedData/IX3978-1..3/Solexa/Data/current/BaseCalls/Project_HHHKHBCXX/Sample_lane1/lane1_ACCCAG_L001_R1_003.fastq.gz</t>
  </si>
  <si>
    <t>/home/aldente/private/Projects/Genome_Canada_TechDev_2015/IX3978/AnalyzedData/IX3978-1..3/Solexa/Data/current/BaseCalls/Project_HHHKHBCXX/Sample_lane1/lane1_ACCGGC_L001_R1_001.fastq.gz</t>
  </si>
  <si>
    <t>/home/aldente/private/Projects/Genome_Canada_TechDev_2015/IX3978/AnalyzedData/IX3978-1..3/Solexa/Data/current/BaseCalls/Project_HHHKHBCXX/Sample_lane1/lane1_ACCGGC_L001_R1_002.fastq.gz</t>
  </si>
  <si>
    <t>/home/aldente/private/Projects/Genome_Canada_TechDev_2015/IX3978/AnalyzedData/IX3978-1..3/Solexa/Data/current/BaseCalls/Project_HHHKHBCXX/Sample_lane1/lane1_ACGATA_L001_R1_001.fastq.gz</t>
  </si>
  <si>
    <t>/home/aldente/private/Projects/Genome_Canada_TechDev_2015/IX3978/AnalyzedData/IX3978-1..3/Solexa/Data/current/BaseCalls/Project_HHHKHBCXX/Sample_lane1/lane1_ACGATA_L001_R1_002.fastq.gz</t>
  </si>
  <si>
    <t>/home/aldente/private/Projects/Genome_Canada_TechDev_2015/IX3978/AnalyzedData/IX3978-1..3/Solexa/Data/current/BaseCalls/Project_HHHKHBCXX/Sample_lane1/lane1_ACTCTC_L001_R1_001.fastq.gz</t>
  </si>
  <si>
    <t>/home/aldente/private/Projects/Genome_Canada_TechDev_2015/IX3978/AnalyzedData/IX3978-1..3/Solexa/Data/current/BaseCalls/Project_HHHKHBCXX/Sample_lane1/lane1_ACTCTC_L001_R1_002.fastq.gz</t>
  </si>
  <si>
    <t>/home/aldente/private/Projects/Genome_Canada_TechDev_2015/IX3978/AnalyzedData/IX3978-1..4/Solexa/Data/current/BaseCalls/Project_HHHKHBCXX/Sample_lane2/lane2_ACCCAG_L002_R1_001.fastq.gz</t>
  </si>
  <si>
    <t>/home/aldente/private/Projects/Genome_Canada_TechDev_2015/IX3978/AnalyzedData/IX3978-1..4/Solexa/Data/current/BaseCalls/Project_HHHKHBCXX/Sample_lane2/lane2_ACCCAG_L002_R1_002.fastq.gz</t>
  </si>
  <si>
    <t>/home/aldente/private/Projects/Genome_Canada_TechDev_2015/IX3978/AnalyzedData/IX3978-1..4/Solexa/Data/current/BaseCalls/Project_HHHKHBCXX/Sample_lane2/lane2_ACCGGC_L002_R1_001.fastq.gz</t>
  </si>
  <si>
    <t>/home/aldente/private/Projects/Genome_Canada_TechDev_2015/IX3978/AnalyzedData/IX3978-1..4/Solexa/Data/current/BaseCalls/Project_HHHKHBCXX/Sample_lane2/lane2_ACCGGC_L002_R1_002.fastq.gz</t>
  </si>
  <si>
    <t>/home/aldente/private/Projects/Genome_Canada_TechDev_2015/IX3978/AnalyzedData/IX3978-1..4/Solexa/Data/current/BaseCalls/Project_HHHKHBCXX/Sample_lane2/lane2_ACGATA_L002_R1_001.fastq.gz</t>
  </si>
  <si>
    <t>/home/aldente/private/Projects/Genome_Canada_TechDev_2015/IX3978/AnalyzedData/IX3978-1..4/Solexa/Data/current/BaseCalls/Project_HHHKHBCXX/Sample_lane2/lane2_ACGATA_L002_R1_002.fastq.gz</t>
  </si>
  <si>
    <t>/home/aldente/private/Projects/Genome_Canada_TechDev_2015/IX3978/AnalyzedData/IX3978-1..4/Solexa/Data/current/BaseCalls/Project_HHHKHBCXX/Sample_lane2/lane2_ACTCTC_L002_R1_001.fastq.gz</t>
  </si>
  <si>
    <t>/home/aldente/private/Projects/Genome_Canada_TechDev_2015/IX3978/AnalyzedData/IX3978-1..4/Solexa/Data/current/BaseCalls/Project_HHHKHBCXX/Sample_lane2/lane2_ACTCTC_L002_R1_002.fastq.gz</t>
  </si>
  <si>
    <t>/home/aldente/private/Projects/Genome_Canada_TechDev_2015/IX3978/AnalyzedData/IX3978-1..5/Solexa/Data/current/BaseCalls/Project_HJGJJBCXX/Sample_lane1/lane1_ACCCAG_L001_R1_001.fastq.gz</t>
  </si>
  <si>
    <t>/home/aldente/private/Projects/Genome_Canada_TechDev_2015/IX3978/AnalyzedData/IX3978-1..5/Solexa/Data/current/BaseCalls/Project_HJGJJBCXX/Sample_lane1/lane1_ACCCAG_L001_R1_002.fastq.gz</t>
  </si>
  <si>
    <t>/home/aldente/private/Projects/Genome_Canada_TechDev_2015/IX3978/AnalyzedData/IX3978-1..5/Solexa/Data/current/BaseCalls/Project_HJGJJBCXX/Sample_lane1/lane1_ACCGGC_L001_R1_001.fastq.gz</t>
  </si>
  <si>
    <t>/home/aldente/private/Projects/Genome_Canada_TechDev_2015/IX3978/AnalyzedData/IX3978-1..5/Solexa/Data/current/BaseCalls/Project_HJGJJBCXX/Sample_lane1/lane1_ACCGGC_L001_R1_002.fastq.gz</t>
  </si>
  <si>
    <t>/home/aldente/private/Projects/Genome_Canada_TechDev_2015/IX3978/AnalyzedData/IX3978-1..5/Solexa/Data/current/BaseCalls/Project_HJGJJBCXX/Sample_lane1/lane1_ACGATA_L001_R1_001.fastq.gz</t>
  </si>
  <si>
    <t>/home/aldente/private/Projects/Genome_Canada_TechDev_2015/IX3978/AnalyzedData/IX3978-1..5/Solexa/Data/current/BaseCalls/Project_HJGJJBCXX/Sample_lane1/lane1_ACGATA_L001_R1_002.fastq.gz</t>
  </si>
  <si>
    <t>/home/aldente/private/Projects/Genome_Canada_TechDev_2015/IX3978/AnalyzedData/IX3978-1..5/Solexa/Data/current/BaseCalls/Project_HJGJJBCXX/Sample_lane1/lane1_ACTCTC_L001_R1_001.fastq.gz</t>
  </si>
  <si>
    <t>/home/aldente/private/Projects/Genome_Canada_TechDev_2015/IX3978/AnalyzedData/IX3978-1..5/Solexa/Data/current/BaseCalls/Project_HJGJJBCXX/Sample_lane1/lane1_ACTCTC_L001_R1_002.fastq.gz</t>
  </si>
  <si>
    <t>/home/aldente/private/Projects/Genome_Canada_TechDev_2015/IX3978/AnalyzedData/IX3978-1..6/Solexa/Data/current/BaseCalls/Project_HJGJJBCXX/Sample_lane2/lane2_ACCCAG_L002_R1_001.fastq.gz</t>
  </si>
  <si>
    <t>/home/aldente/private/Projects/Genome_Canada_TechDev_2015/IX3978/AnalyzedData/IX3978-1..6/Solexa/Data/current/BaseCalls/Project_HJGJJBCXX/Sample_lane2/lane2_ACCCAG_L002_R1_002.fastq.gz</t>
  </si>
  <si>
    <t>/home/aldente/private/Projects/Genome_Canada_TechDev_2015/IX3978/AnalyzedData/IX3978-1..6/Solexa/Data/current/BaseCalls/Project_HJGJJBCXX/Sample_lane2/lane2_ACCGGC_L002_R1_001.fastq.gz</t>
  </si>
  <si>
    <t>/home/aldente/private/Projects/Genome_Canada_TechDev_2015/IX3978/AnalyzedData/IX3978-1..6/Solexa/Data/current/BaseCalls/Project_HJGJJBCXX/Sample_lane2/lane2_ACCGGC_L002_R1_002.fastq.gz</t>
  </si>
  <si>
    <t>/home/aldente/private/Projects/Genome_Canada_TechDev_2015/IX3978/AnalyzedData/IX3978-1..6/Solexa/Data/current/BaseCalls/Project_HJGJJBCXX/Sample_lane2/lane2_ACGATA_L002_R1_001.fastq.gz</t>
  </si>
  <si>
    <t>/home/aldente/private/Projects/Genome_Canada_TechDev_2015/IX3978/AnalyzedData/IX3978-1..6/Solexa/Data/current/BaseCalls/Project_HJGJJBCXX/Sample_lane2/lane2_ACGATA_L002_R1_002.fastq.gz</t>
  </si>
  <si>
    <t>/home/aldente/private/Projects/Genome_Canada_TechDev_2015/IX3978/AnalyzedData/IX3978-1..6/Solexa/Data/current/BaseCalls/Project_HJGJJBCXX/Sample_lane2/lane2_ACTCTC_L002_R1_001.fastq.gz</t>
  </si>
  <si>
    <t>/home/aldente/private/Projects/Genome_Canada_TechDev_2015/IX3978/AnalyzedData/IX3978-1..6/Solexa/Data/current/BaseCalls/Project_HJGJJBCXX/Sample_lane2/lane2_ACTCTC_L002_R1_002.fastq.gz</t>
  </si>
  <si>
    <t>HiSeq X</t>
  </si>
  <si>
    <t>E00132</t>
  </si>
  <si>
    <t>/projects/spruceup/psitchensis/Q903/data/reads/chromium/E00132-1..2-SI-GA-E3-first.fastq.gz</t>
  </si>
  <si>
    <t>A64450</t>
  </si>
  <si>
    <t>/projects/spruceup/psitchensis/Q903/data/reads/chromium/E00455-A64450-first.fastq.gz</t>
  </si>
  <si>
    <t>A64451</t>
  </si>
  <si>
    <t>/projects/spruceup/psitchensis/Q903/data/reads/chromium/E00455-A64451-first.fastq.gz</t>
  </si>
  <si>
    <t>A64452</t>
  </si>
  <si>
    <t>/projects/spruceup/psitchensis/Q903/data/reads/chromium/E00455-A64452-first.fastq.gz</t>
  </si>
  <si>
    <t>A64453</t>
  </si>
  <si>
    <t>/projects/spruceup/psitchensis/Q903/data/reads/chromium/E00455-A64453-first.fastq.gz</t>
  </si>
  <si>
    <t>/projects/spruceup/psitchensis/Q903/data/reads/chromium/E00457-A64450-first.fastq.gz</t>
  </si>
  <si>
    <t>/projects/spruceup/psitchensis/Q903/data/reads/chromium/E00457-A64451-first.fastq.gz</t>
  </si>
  <si>
    <t>/projects/spruceup/psitchensis/Q903/data/reads/chromium/E00457-A64452-first.fastq.gz</t>
  </si>
  <si>
    <t>/projects/spruceup/psitchensis/Q903/data/reads/chromium/E00457-A64453-first.fastq.gz</t>
  </si>
  <si>
    <t>/projects/spruceup/psitchensis/Q903/data/reads/chromium/E00458-SI-GA-E3-first.fastq.gz</t>
  </si>
  <si>
    <t>/projects/spruceup/psitchensis/Q903/data/reads/chromium/E00459-E00132-first.fastq.gz</t>
  </si>
  <si>
    <t>E00115</t>
  </si>
  <si>
    <t>/home/aldente/private/Projects/Genome_Canada_TechDev_2015/E00115/AnalyzedData/E00115-1..3/Solexa/Data/current/BaseCalls/Project_C7MKHANXX/Sample_lane1/lane1_NoIndex_L001_R1_001.fastq.gz</t>
  </si>
  <si>
    <t>/home/aldente/private/Projects/Genome_Canada_TechDev_2015/E00115/AnalyzedData/E00115-1..3/Solexa/Data/current/BaseCalls/Project_C7MKHANXX/Sample_lane1/lane1_NoIndex_L001_R1_002.fastq.gz</t>
  </si>
  <si>
    <t>/home/aldente/private/Projects/Genome_Canada_TechDev_2015/E00115/AnalyzedData/E00115-1..3/Solexa/Data/current/BaseCalls/Project_C7MKHANXX/Sample_lane1/lane1_NoIndex_L001_R1_003.fastq.gz</t>
  </si>
  <si>
    <t>/home/aldente/private/Projects/Genome_Canada_TechDev_2015/E00115/AnalyzedData/E00115-1..3/Solexa/Data/current/BaseCalls/Project_C7MKHANXX/Sample_lane1/lane1_NoIndex_L001_R1_004.fastq.gz</t>
  </si>
  <si>
    <t>/home/aldente/private/Projects/Genome_Canada_TechDev_2015/E00115/AnalyzedData/E00115-1..3/Solexa/Data/current/BaseCalls/Project_C7MKHANXX/Sample_lane1/lane1_NoIndex_L001_R1_005.fastq.gz</t>
  </si>
  <si>
    <t>/home/aldente/private/Projects/Genome_Canada_TechDev_2015/E00115/AnalyzedData/E00115-1..3/Solexa/Data/current/BaseCalls/Project_C7MKHANXX/Sample_lane1/lane1_NoIndex_L001_R1_006.fastq.gz</t>
  </si>
  <si>
    <t>/home/aldente/private/Projects/Genome_Canada_TechDev_2015/E00115/AnalyzedData/E00115-1..3/Solexa/Data/current/BaseCalls/Project_C7MKHANXX/Sample_lane1/lane1_NoIndex_L001_R1_007.fastq.gz</t>
  </si>
  <si>
    <t>/home/aldente/private/Projects/Genome_Canada_TechDev_2015/E00115/AnalyzedData/E00115-1..3/Solexa/Data/current/BaseCalls/Project_C7MKHANXX/Sample_lane1/lane1_NoIndex_L001_R1_008.fastq.gz</t>
  </si>
  <si>
    <t>/home/aldente/private/Projects/Genome_Canada_TechDev_2015/E00115/AnalyzedData/E00115-1..3/Solexa/Data/current/BaseCalls/Project_C7MKHANXX/Sample_lane1/lane1_NoIndex_L001_R1_009.fastq.gz</t>
  </si>
  <si>
    <t>/home/aldente/private/Projects/Genome_Canada_TechDev_2015/E00115/AnalyzedData/E00115-1..3/Solexa/Data/current/BaseCalls/Project_C7MKHANXX/Sample_lane1/lane1_NoIndex_L001_R1_010.fastq.gz</t>
  </si>
  <si>
    <t>/home/aldente/private/Projects/Genome_Canada_TechDev_2015/E00115/AnalyzedData/E00115-1..3/Solexa/Data/current/BaseCalls/Project_C7MKHANXX/Sample_lane1/lane1_NoIndex_L001_R1_011.fastq.gz</t>
  </si>
  <si>
    <t>/home/aldente/private/Projects/Genome_Canada_TechDev_2015/E00115/AnalyzedData/E00115-1..3/Solexa/Data/current/BaseCalls/Project_C7MKHANXX/Sample_lane1/lane1_NoIndex_L001_R1_012.fastq.gz</t>
  </si>
  <si>
    <t>/home/aldente/private/Projects/Genome_Canada_TechDev_2015/E00115/AnalyzedData/E00115-1..3/Solexa/Data/current/BaseCalls/Project_C7MKHANXX/Sample_lane1/lane1_NoIndex_L001_R1_013.fastq.gz</t>
  </si>
  <si>
    <t>/home/aldente/private/Projects/Genome_Canada_TechDev_2015/E00115/AnalyzedData/E00115-1..3/Solexa/Data/current/BaseCalls/Project_C7MKHANXX/Sample_lane1/lane1_NoIndex_L001_R1_014.fastq.gz</t>
  </si>
  <si>
    <t>/home/aldente/private/Projects/Genome_Canada_TechDev_2015/E00115/AnalyzedData/E00115-1..3/Solexa/Data/current/BaseCalls/Project_C7MKHANXX/Sample_lane1/lane1_NoIndex_L001_R1_015.fastq.gz</t>
  </si>
  <si>
    <t>/home/aldente/private/Projects/Genome_Canada_TechDev_2015/E00115/AnalyzedData/E00115-1..4/Solexa/Data/current/BaseCalls/Project_C8200ANXX/Sample_lane8/lane8_NoIndex_L008_R1_001.fastq.gz</t>
  </si>
  <si>
    <t>/home/aldente/private/Projects/Genome_Canada_TechDev_2015/E00115/AnalyzedData/E00115-1..4/Solexa/Data/current/BaseCalls/Project_C8200ANXX/Sample_lane8/lane8_NoIndex_L008_R1_002.fastq.gz</t>
  </si>
  <si>
    <t>/home/aldente/private/Projects/Genome_Canada_TechDev_2015/E00115/AnalyzedData/E00115-1..4/Solexa/Data/current/BaseCalls/Project_C8200ANXX/Sample_lane8/lane8_NoIndex_L008_R1_003.fastq.gz</t>
  </si>
  <si>
    <t>/home/aldente/private/Projects/Genome_Canada_TechDev_2015/E00115/AnalyzedData/E00115-1..4/Solexa/Data/current/BaseCalls/Project_C8200ANXX/Sample_lane8/lane8_NoIndex_L008_R1_004.fastq.gz</t>
  </si>
  <si>
    <t>/home/aldente/private/Projects/Genome_Canada_TechDev_2015/E00115/AnalyzedData/E00115-1..4/Solexa/Data/current/BaseCalls/Project_C8200ANXX/Sample_lane8/lane8_NoIndex_L008_R1_005.fastq.gz</t>
  </si>
  <si>
    <t>/home/aldente/private/Projects/Genome_Canada_TechDev_2015/E00115/AnalyzedData/E00115-1..4/Solexa/Data/current/BaseCalls/Project_C8200ANXX/Sample_lane8/lane8_NoIndex_L008_R1_006.fastq.gz</t>
  </si>
  <si>
    <t>/home/aldente/private/Projects/Genome_Canada_TechDev_2015/E00115/AnalyzedData/E00115-1..4/Solexa/Data/current/BaseCalls/Project_C8200ANXX/Sample_lane8/lane8_NoIndex_L008_R1_007.fastq.gz</t>
  </si>
  <si>
    <t>/home/aldente/private/Projects/Genome_Canada_TechDev_2015/E00115/AnalyzedData/E00115-1..4/Solexa/Data/current/BaseCalls/Project_C8200ANXX/Sample_lane8/lane8_NoIndex_L008_R1_008.fastq.gz</t>
  </si>
  <si>
    <t>/home/aldente/private/Projects/Genome_Canada_TechDev_2015/E00115/AnalyzedData/E00115-1..4/Solexa/Data/current/BaseCalls/Project_C8200ANXX/Sample_lane8/lane8_NoIndex_L008_R1_009.fastq.gz</t>
  </si>
  <si>
    <t>/home/aldente/private/Projects/Genome_Canada_TechDev_2015/E00115/AnalyzedData/E00115-1..4/Solexa/Data/current/BaseCalls/Project_C8200ANXX/Sample_lane8/lane8_NoIndex_L008_R1_010.fastq.gz</t>
  </si>
  <si>
    <t>/home/aldente/private/Projects/Genome_Canada_TechDev_2015/E00115/AnalyzedData/E00115-1..4/Solexa/Data/current/BaseCalls/Project_C8200ANXX/Sample_lane8/lane8_NoIndex_L008_R1_011.fastq.gz</t>
  </si>
  <si>
    <t>/home/aldente/private/Projects/Genome_Canada_TechDev_2015/E00115/AnalyzedData/E00115-1..4/Solexa/Data/current/BaseCalls/Project_C8200ANXX/Sample_lane8/lane8_NoIndex_L008_R1_012.fastq.gz</t>
  </si>
  <si>
    <t>/home/aldente/private/Projects/Genome_Canada_TechDev_2015/E00115/AnalyzedData/E00115-1..4/Solexa/Data/current/BaseCalls/Project_C8200ANXX/Sample_lane8/lane8_NoIndex_L008_R1_013.fastq.gz</t>
  </si>
  <si>
    <t>/home/aldente/private/Projects/Genome_Canada_TechDev_2015/E00115/AnalyzedData/E00115-1..4/Solexa/Data/current/BaseCalls/Project_C8200ANXX/Sample_lane8/lane8_NoIndex_L008_R1_014.fastq.gz</t>
  </si>
  <si>
    <t>/home/aldente/private/Projects/Genome_Canada_TechDev_2015/E00115/AnalyzedData/E00115-1..4/Solexa/Data/current/BaseCalls/Project_C8200ANXX/Sample_lane8/lane8_NoIndex_L008_R1_015.fastq.gz</t>
  </si>
  <si>
    <t>Software</t>
  </si>
  <si>
    <t>Software version</t>
  </si>
  <si>
    <t>Parameters</t>
  </si>
  <si>
    <t>Read type</t>
  </si>
  <si>
    <t>konnector</t>
  </si>
  <si>
    <t>abyss 2.0.1</t>
  </si>
  <si>
    <t>ABySS version</t>
  </si>
  <si>
    <t>k</t>
  </si>
  <si>
    <t>FPR</t>
  </si>
  <si>
    <t>Input data</t>
  </si>
  <si>
    <t>Size on disk</t>
  </si>
  <si>
    <t>HiSeq, MiSeq</t>
  </si>
  <si>
    <t>/projects/spruceup/pglauca/WS77111/bloom/hiseq_miseq/k64/k64.bloom.hiseq_miseq.z</t>
  </si>
  <si>
    <t>/projects/spruceup/pglauca/WS77111/bloom/hiseq_miseq/k80/k80.bloom.hiseq_miseq.z</t>
  </si>
  <si>
    <t>/projects/spruceup/pglauca/WS77111/bloom/hiseq_miseq/k96/k96.bloom.hiseq_miseq.z</t>
  </si>
  <si>
    <t>Size on disk (G)</t>
  </si>
  <si>
    <t>/projects/spruceup/interior_spruce/PG29/bloom/hiseq_miseq/k64/k64.bloom.hiseq_miseq.z</t>
  </si>
  <si>
    <t>/projects/spruceup/interior_spruce/PG29/bloom/hiseq_miseq/k80/k80.bloom.hiseq_miseq.z</t>
  </si>
  <si>
    <t>/projects/spruceup/interior_spruce/PG29/bloom/hiseq_miseq/k96/k96.bloom.hiseq_miseq.z</t>
  </si>
  <si>
    <t>/projects/spruceup/psitchensis/Q903/bloom/chromium-only/k64/k64.bloom.chromium-only.z</t>
  </si>
  <si>
    <t>/projects/spruceup/psitchensis/Q903/bloom/chromium-only/k80/k80.bloom.chromium-only.z</t>
  </si>
  <si>
    <t>/projects/spruceup/psitchensis/Q903/bloom/chromium-only/k96/k96.bloom.chromium-only.z</t>
  </si>
  <si>
    <t>2.0.1</t>
  </si>
  <si>
    <t>Chromium, PET</t>
  </si>
  <si>
    <t>Assembler</t>
  </si>
  <si>
    <t>Assembler version</t>
  </si>
  <si>
    <t>Assembly k</t>
  </si>
  <si>
    <t>Unitig data</t>
  </si>
  <si>
    <t>Contig-Scaffold data</t>
  </si>
  <si>
    <t>Rescaffolding software</t>
  </si>
  <si>
    <t>Rescaffolding data</t>
  </si>
  <si>
    <t>N50</t>
  </si>
  <si>
    <t>Reconstruction</t>
  </si>
  <si>
    <t>BWA indices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</si>
</sst>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67</xdr:row>
      <xdr:rowOff>153720</xdr:rowOff>
    </xdr:from>
    <xdr:to>
      <xdr:col>14</xdr:col>
      <xdr:colOff>529200</xdr:colOff>
      <xdr:row>94</xdr:row>
      <xdr:rowOff>105840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27000" y="11045160"/>
          <a:ext cx="14226120" cy="434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98</xdr:row>
      <xdr:rowOff>153720</xdr:rowOff>
    </xdr:from>
    <xdr:to>
      <xdr:col>23</xdr:col>
      <xdr:colOff>345600</xdr:colOff>
      <xdr:row>165</xdr:row>
      <xdr:rowOff>16920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27000" y="16084440"/>
          <a:ext cx="21357720" cy="1075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Q55" activeCellId="0" sqref="Q55"/>
    </sheetView>
  </sheetViews>
  <sheetFormatPr defaultRowHeight="12.8"/>
  <cols>
    <col collapsed="false" hidden="false" max="2" min="1" style="0" width="11.5204081632653"/>
    <col collapsed="false" hidden="false" max="3" min="3" style="0" width="16.0714285714286"/>
    <col collapsed="false" hidden="false" max="4" min="4" style="0" width="17.3979591836735"/>
    <col collapsed="false" hidden="false" max="5" min="5" style="0" width="15.9285714285714"/>
    <col collapsed="false" hidden="false" max="6" min="6" style="0" width="15.0561224489796"/>
    <col collapsed="false" hidden="false" max="9" min="7" style="0" width="16.071428571428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n">
        <v>300</v>
      </c>
      <c r="D2" s="0" t="n">
        <v>500</v>
      </c>
      <c r="F2" s="0" t="s">
        <v>13</v>
      </c>
      <c r="G2" s="0" t="s">
        <v>14</v>
      </c>
      <c r="I2" s="0" t="n">
        <v>9966732</v>
      </c>
      <c r="J2" s="2" t="n">
        <f aca="false">(I2*2*C2)/20000000000</f>
        <v>0.29900196</v>
      </c>
      <c r="K2" s="0" t="s">
        <v>15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300</v>
      </c>
      <c r="D3" s="0" t="n">
        <v>500</v>
      </c>
      <c r="F3" s="0" t="s">
        <v>16</v>
      </c>
      <c r="G3" s="0" t="s">
        <v>17</v>
      </c>
      <c r="I3" s="0" t="n">
        <v>7019922</v>
      </c>
      <c r="J3" s="2" t="n">
        <f aca="false">(I3*2*C3)/20000000000</f>
        <v>0.21059766</v>
      </c>
      <c r="K3" s="0" t="s">
        <v>18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300</v>
      </c>
      <c r="D4" s="0" t="n">
        <v>500</v>
      </c>
      <c r="F4" s="0" t="s">
        <v>19</v>
      </c>
      <c r="G4" s="0" t="s">
        <v>20</v>
      </c>
      <c r="I4" s="0" t="n">
        <v>7616474</v>
      </c>
      <c r="J4" s="2" t="n">
        <f aca="false">(I4*2*C4)/20000000000</f>
        <v>0.22849422</v>
      </c>
      <c r="K4" s="0" t="s">
        <v>21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300</v>
      </c>
      <c r="D5" s="0" t="n">
        <v>500</v>
      </c>
      <c r="F5" s="0" t="s">
        <v>22</v>
      </c>
      <c r="G5" s="0" t="s">
        <v>20</v>
      </c>
      <c r="I5" s="0" t="n">
        <v>7918607</v>
      </c>
      <c r="J5" s="2" t="n">
        <f aca="false">(I5*2*C5)/20000000000</f>
        <v>0.23755821</v>
      </c>
      <c r="K5" s="0" t="s">
        <v>23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300</v>
      </c>
      <c r="D6" s="0" t="n">
        <v>500</v>
      </c>
      <c r="F6" s="0" t="s">
        <v>24</v>
      </c>
      <c r="G6" s="0" t="s">
        <v>17</v>
      </c>
      <c r="I6" s="0" t="n">
        <v>4913999</v>
      </c>
      <c r="J6" s="2" t="n">
        <f aca="false">(I6*2*C6)/20000000000</f>
        <v>0.14741997</v>
      </c>
      <c r="K6" s="0" t="s">
        <v>25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n">
        <v>300</v>
      </c>
      <c r="D7" s="0" t="n">
        <v>500</v>
      </c>
      <c r="F7" s="0" t="s">
        <v>26</v>
      </c>
      <c r="G7" s="0" t="s">
        <v>17</v>
      </c>
      <c r="I7" s="0" t="n">
        <v>7832849</v>
      </c>
      <c r="J7" s="2" t="n">
        <f aca="false">(I7*2*C7)/20000000000</f>
        <v>0.23498547</v>
      </c>
      <c r="K7" s="0" t="s">
        <v>27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0" t="n">
        <v>300</v>
      </c>
      <c r="D8" s="0" t="n">
        <v>500</v>
      </c>
      <c r="F8" s="0" t="s">
        <v>28</v>
      </c>
      <c r="G8" s="0" t="s">
        <v>14</v>
      </c>
      <c r="I8" s="0" t="n">
        <v>7657626</v>
      </c>
      <c r="J8" s="2" t="n">
        <f aca="false">(I8*2*C8)/20000000000</f>
        <v>0.22972878</v>
      </c>
      <c r="K8" s="0" t="s">
        <v>29</v>
      </c>
    </row>
    <row r="9" customFormat="false" ht="12.8" hidden="false" customHeight="false" outlineLevel="0" collapsed="false">
      <c r="A9" s="0" t="s">
        <v>11</v>
      </c>
      <c r="B9" s="0" t="s">
        <v>12</v>
      </c>
      <c r="C9" s="0" t="n">
        <v>300</v>
      </c>
      <c r="D9" s="0" t="n">
        <v>500</v>
      </c>
      <c r="F9" s="0" t="s">
        <v>30</v>
      </c>
      <c r="G9" s="0" t="s">
        <v>17</v>
      </c>
      <c r="I9" s="0" t="n">
        <v>6278548</v>
      </c>
      <c r="J9" s="2" t="n">
        <f aca="false">(I9*2*C9)/20000000000</f>
        <v>0.18835644</v>
      </c>
      <c r="K9" s="0" t="s">
        <v>31</v>
      </c>
    </row>
    <row r="10" customFormat="false" ht="12.8" hidden="false" customHeight="false" outlineLevel="0" collapsed="false">
      <c r="A10" s="0" t="s">
        <v>11</v>
      </c>
      <c r="B10" s="0" t="s">
        <v>12</v>
      </c>
      <c r="C10" s="0" t="n">
        <v>300</v>
      </c>
      <c r="D10" s="0" t="n">
        <v>500</v>
      </c>
      <c r="F10" s="0" t="s">
        <v>32</v>
      </c>
      <c r="G10" s="0" t="s">
        <v>20</v>
      </c>
      <c r="I10" s="0" t="n">
        <v>7841177</v>
      </c>
      <c r="J10" s="2" t="n">
        <f aca="false">(I10*2*C10)/20000000000</f>
        <v>0.23523531</v>
      </c>
      <c r="K10" s="0" t="s">
        <v>33</v>
      </c>
    </row>
    <row r="11" customFormat="false" ht="12.8" hidden="false" customHeight="false" outlineLevel="0" collapsed="false">
      <c r="A11" s="0" t="s">
        <v>11</v>
      </c>
      <c r="B11" s="0" t="s">
        <v>12</v>
      </c>
      <c r="C11" s="0" t="n">
        <v>300</v>
      </c>
      <c r="D11" s="0" t="n">
        <v>500</v>
      </c>
      <c r="F11" s="0" t="s">
        <v>34</v>
      </c>
      <c r="G11" s="0" t="s">
        <v>20</v>
      </c>
      <c r="I11" s="0" t="n">
        <v>8855861</v>
      </c>
      <c r="J11" s="2" t="n">
        <f aca="false">(I11*2*C11)/20000000000</f>
        <v>0.26567583</v>
      </c>
      <c r="K11" s="0" t="s">
        <v>35</v>
      </c>
    </row>
    <row r="12" customFormat="false" ht="12.8" hidden="false" customHeight="false" outlineLevel="0" collapsed="false">
      <c r="A12" s="0" t="s">
        <v>11</v>
      </c>
      <c r="B12" s="0" t="s">
        <v>12</v>
      </c>
      <c r="C12" s="0" t="n">
        <v>300</v>
      </c>
      <c r="D12" s="0" t="n">
        <v>500</v>
      </c>
      <c r="F12" s="0" t="s">
        <v>36</v>
      </c>
      <c r="G12" s="0" t="s">
        <v>14</v>
      </c>
      <c r="I12" s="0" t="n">
        <v>7832301</v>
      </c>
      <c r="J12" s="2" t="n">
        <f aca="false">(I12*2*C12)/20000000000</f>
        <v>0.23496903</v>
      </c>
      <c r="K12" s="0" t="s">
        <v>37</v>
      </c>
    </row>
    <row r="13" customFormat="false" ht="12.8" hidden="false" customHeight="false" outlineLevel="0" collapsed="false">
      <c r="A13" s="0" t="s">
        <v>11</v>
      </c>
      <c r="B13" s="0" t="s">
        <v>12</v>
      </c>
      <c r="C13" s="0" t="n">
        <v>300</v>
      </c>
      <c r="D13" s="0" t="n">
        <v>500</v>
      </c>
      <c r="F13" s="0" t="s">
        <v>38</v>
      </c>
      <c r="G13" s="0" t="s">
        <v>14</v>
      </c>
      <c r="I13" s="0" t="n">
        <v>7165843</v>
      </c>
      <c r="J13" s="2" t="n">
        <f aca="false">(I13*2*C13)/20000000000</f>
        <v>0.21497529</v>
      </c>
      <c r="K13" s="0" t="s">
        <v>39</v>
      </c>
    </row>
    <row r="14" customFormat="false" ht="12.8" hidden="false" customHeight="false" outlineLevel="0" collapsed="false">
      <c r="A14" s="0" t="s">
        <v>11</v>
      </c>
      <c r="B14" s="0" t="s">
        <v>12</v>
      </c>
      <c r="C14" s="0" t="n">
        <v>250</v>
      </c>
      <c r="D14" s="0" t="n">
        <v>500</v>
      </c>
      <c r="F14" s="0" t="s">
        <v>40</v>
      </c>
      <c r="G14" s="0" t="s">
        <v>14</v>
      </c>
      <c r="I14" s="0" t="n">
        <v>9261420</v>
      </c>
      <c r="J14" s="2" t="n">
        <f aca="false">(I14*2*C14)/20000000000</f>
        <v>0.2315355</v>
      </c>
      <c r="K14" s="0" t="s">
        <v>41</v>
      </c>
    </row>
    <row r="15" customFormat="false" ht="12.8" hidden="false" customHeight="false" outlineLevel="0" collapsed="false">
      <c r="A15" s="0" t="s">
        <v>42</v>
      </c>
      <c r="B15" s="0" t="s">
        <v>12</v>
      </c>
      <c r="C15" s="0" t="n">
        <v>500</v>
      </c>
      <c r="D15" s="0" t="n">
        <v>500</v>
      </c>
      <c r="F15" s="0" t="s">
        <v>43</v>
      </c>
      <c r="G15" s="0" t="s">
        <v>44</v>
      </c>
      <c r="I15" s="0" t="n">
        <v>16213396</v>
      </c>
      <c r="J15" s="0" t="n">
        <v>0.81</v>
      </c>
      <c r="K15" s="0" t="s">
        <v>45</v>
      </c>
    </row>
    <row r="16" customFormat="false" ht="12.8" hidden="false" customHeight="false" outlineLevel="0" collapsed="false">
      <c r="A16" s="0" t="s">
        <v>42</v>
      </c>
      <c r="B16" s="0" t="s">
        <v>12</v>
      </c>
      <c r="C16" s="0" t="n">
        <v>500</v>
      </c>
      <c r="D16" s="0" t="n">
        <v>500</v>
      </c>
      <c r="F16" s="0" t="s">
        <v>46</v>
      </c>
      <c r="G16" s="0" t="s">
        <v>44</v>
      </c>
      <c r="I16" s="0" t="n">
        <v>19568105</v>
      </c>
      <c r="J16" s="0" t="n">
        <v>0.98</v>
      </c>
      <c r="K16" s="0" t="s">
        <v>47</v>
      </c>
    </row>
    <row r="17" customFormat="false" ht="12.8" hidden="false" customHeight="false" outlineLevel="0" collapsed="false">
      <c r="A17" s="0" t="s">
        <v>42</v>
      </c>
      <c r="B17" s="0" t="s">
        <v>12</v>
      </c>
      <c r="C17" s="0" t="n">
        <v>500</v>
      </c>
      <c r="D17" s="0" t="n">
        <v>500</v>
      </c>
      <c r="F17" s="0" t="s">
        <v>48</v>
      </c>
      <c r="G17" s="0" t="s">
        <v>44</v>
      </c>
      <c r="I17" s="0" t="n">
        <v>17550122</v>
      </c>
      <c r="J17" s="0" t="n">
        <v>0.88</v>
      </c>
      <c r="K17" s="0" t="s">
        <v>49</v>
      </c>
    </row>
    <row r="18" customFormat="false" ht="12.8" hidden="false" customHeight="false" outlineLevel="0" collapsed="false">
      <c r="A18" s="0" t="s">
        <v>50</v>
      </c>
      <c r="B18" s="0" t="s">
        <v>51</v>
      </c>
      <c r="C18" s="3" t="s">
        <v>52</v>
      </c>
      <c r="F18" s="0" t="s">
        <v>53</v>
      </c>
      <c r="G18" s="1" t="s">
        <v>54</v>
      </c>
      <c r="H18" s="1"/>
      <c r="I18" s="0" t="n">
        <v>461069859</v>
      </c>
      <c r="J18" s="2" t="n">
        <f aca="false">(I18*(151+128))/20000000000</f>
        <v>6.43192453305</v>
      </c>
      <c r="K18" s="0" t="s">
        <v>55</v>
      </c>
    </row>
    <row r="19" customFormat="false" ht="12.8" hidden="false" customHeight="false" outlineLevel="0" collapsed="false">
      <c r="A19" s="0" t="s">
        <v>50</v>
      </c>
      <c r="B19" s="0" t="s">
        <v>51</v>
      </c>
      <c r="C19" s="3" t="s">
        <v>52</v>
      </c>
      <c r="F19" s="0" t="s">
        <v>56</v>
      </c>
      <c r="G19" s="0" t="s">
        <v>57</v>
      </c>
      <c r="I19" s="0" t="n">
        <v>457367168</v>
      </c>
      <c r="J19" s="2" t="n">
        <f aca="false">(I19*(151+128))/20000000000</f>
        <v>6.3802719936</v>
      </c>
      <c r="K19" s="0" t="s">
        <v>58</v>
      </c>
    </row>
    <row r="20" customFormat="false" ht="12.8" hidden="false" customHeight="false" outlineLevel="0" collapsed="false">
      <c r="A20" s="0" t="s">
        <v>59</v>
      </c>
      <c r="B20" s="0" t="s">
        <v>12</v>
      </c>
      <c r="C20" s="0" t="n">
        <v>150</v>
      </c>
      <c r="D20" s="0" t="n">
        <v>500</v>
      </c>
      <c r="F20" s="0" t="s">
        <v>60</v>
      </c>
      <c r="G20" s="0" t="s">
        <v>61</v>
      </c>
      <c r="I20" s="0" t="n">
        <v>151443140</v>
      </c>
      <c r="J20" s="2" t="n">
        <f aca="false">(2*I20*C20)/20000000000</f>
        <v>2.2716471</v>
      </c>
      <c r="K20" s="0" t="s">
        <v>62</v>
      </c>
    </row>
    <row r="21" customFormat="false" ht="12.8" hidden="false" customHeight="false" outlineLevel="0" collapsed="false">
      <c r="A21" s="0" t="s">
        <v>59</v>
      </c>
      <c r="B21" s="0" t="s">
        <v>12</v>
      </c>
      <c r="C21" s="0" t="n">
        <v>150</v>
      </c>
      <c r="D21" s="0" t="n">
        <v>500</v>
      </c>
      <c r="F21" s="0" t="s">
        <v>60</v>
      </c>
      <c r="G21" s="0" t="s">
        <v>44</v>
      </c>
      <c r="I21" s="0" t="n">
        <v>174297932</v>
      </c>
      <c r="J21" s="2" t="n">
        <f aca="false">(2*I21*C21)/20000000000</f>
        <v>2.61446898</v>
      </c>
      <c r="K21" s="0" t="s">
        <v>63</v>
      </c>
    </row>
    <row r="22" customFormat="false" ht="12.8" hidden="false" customHeight="false" outlineLevel="0" collapsed="false">
      <c r="A22" s="0" t="s">
        <v>59</v>
      </c>
      <c r="B22" s="0" t="s">
        <v>12</v>
      </c>
      <c r="C22" s="0" t="n">
        <v>150</v>
      </c>
      <c r="D22" s="0" t="n">
        <v>500</v>
      </c>
      <c r="F22" s="0" t="s">
        <v>60</v>
      </c>
      <c r="G22" s="0" t="s">
        <v>64</v>
      </c>
      <c r="I22" s="0" t="n">
        <v>152540386</v>
      </c>
      <c r="J22" s="2" t="n">
        <f aca="false">(2*I22*C22)/20000000000</f>
        <v>2.28810579</v>
      </c>
      <c r="K22" s="0" t="s">
        <v>65</v>
      </c>
    </row>
    <row r="23" customFormat="false" ht="12.8" hidden="false" customHeight="false" outlineLevel="0" collapsed="false">
      <c r="A23" s="0" t="s">
        <v>59</v>
      </c>
      <c r="B23" s="0" t="s">
        <v>12</v>
      </c>
      <c r="C23" s="0" t="n">
        <v>150</v>
      </c>
      <c r="D23" s="0" t="n">
        <v>500</v>
      </c>
      <c r="F23" s="0" t="s">
        <v>60</v>
      </c>
      <c r="G23" s="0" t="s">
        <v>14</v>
      </c>
      <c r="I23" s="0" t="n">
        <v>236775444</v>
      </c>
      <c r="J23" s="2" t="n">
        <f aca="false">(2*I23*C23)/20000000000</f>
        <v>3.55163166</v>
      </c>
      <c r="K23" s="0" t="s">
        <v>66</v>
      </c>
    </row>
    <row r="24" customFormat="false" ht="12.8" hidden="false" customHeight="false" outlineLevel="0" collapsed="false">
      <c r="A24" s="0" t="s">
        <v>59</v>
      </c>
      <c r="B24" s="0" t="s">
        <v>12</v>
      </c>
      <c r="C24" s="0" t="n">
        <v>150</v>
      </c>
      <c r="D24" s="0" t="n">
        <v>500</v>
      </c>
      <c r="F24" s="0" t="s">
        <v>60</v>
      </c>
      <c r="G24" s="0" t="s">
        <v>67</v>
      </c>
      <c r="I24" s="0" t="n">
        <v>197444585</v>
      </c>
      <c r="J24" s="2" t="n">
        <f aca="false">(2*I24*C24)/20000000000</f>
        <v>2.961668775</v>
      </c>
      <c r="K24" s="0" t="s">
        <v>68</v>
      </c>
    </row>
    <row r="25" customFormat="false" ht="12.8" hidden="false" customHeight="false" outlineLevel="0" collapsed="false">
      <c r="A25" s="0" t="s">
        <v>59</v>
      </c>
      <c r="B25" s="0" t="s">
        <v>12</v>
      </c>
      <c r="C25" s="0" t="n">
        <v>150</v>
      </c>
      <c r="D25" s="0" t="n">
        <v>500</v>
      </c>
      <c r="F25" s="0" t="s">
        <v>60</v>
      </c>
      <c r="G25" s="0" t="s">
        <v>69</v>
      </c>
      <c r="I25" s="0" t="n">
        <v>197892233</v>
      </c>
      <c r="J25" s="2" t="n">
        <f aca="false">(2*I25*C25)/20000000000</f>
        <v>2.968383495</v>
      </c>
      <c r="K25" s="0" t="s">
        <v>70</v>
      </c>
    </row>
    <row r="26" customFormat="false" ht="12.8" hidden="false" customHeight="false" outlineLevel="0" collapsed="false">
      <c r="A26" s="0" t="s">
        <v>59</v>
      </c>
      <c r="B26" s="0" t="s">
        <v>12</v>
      </c>
      <c r="C26" s="0" t="n">
        <v>150</v>
      </c>
      <c r="D26" s="0" t="n">
        <v>500</v>
      </c>
      <c r="F26" s="0" t="s">
        <v>60</v>
      </c>
      <c r="G26" s="0" t="s">
        <v>71</v>
      </c>
      <c r="I26" s="0" t="n">
        <v>193298152</v>
      </c>
      <c r="J26" s="2" t="n">
        <f aca="false">(2*I26*C26)/20000000000</f>
        <v>2.89947228</v>
      </c>
      <c r="K26" s="0" t="s">
        <v>72</v>
      </c>
    </row>
    <row r="27" customFormat="false" ht="12.8" hidden="false" customHeight="false" outlineLevel="0" collapsed="false">
      <c r="A27" s="0" t="s">
        <v>59</v>
      </c>
      <c r="B27" s="0" t="s">
        <v>12</v>
      </c>
      <c r="C27" s="0" t="n">
        <v>150</v>
      </c>
      <c r="D27" s="0" t="n">
        <v>500</v>
      </c>
      <c r="F27" s="0" t="s">
        <v>60</v>
      </c>
      <c r="G27" s="0" t="s">
        <v>73</v>
      </c>
      <c r="I27" s="0" t="n">
        <v>198015927</v>
      </c>
      <c r="J27" s="2" t="n">
        <f aca="false">(2*I27*C27)/20000000000</f>
        <v>2.970238905</v>
      </c>
      <c r="K27" s="0" t="s">
        <v>74</v>
      </c>
    </row>
    <row r="28" customFormat="false" ht="12.8" hidden="false" customHeight="false" outlineLevel="0" collapsed="false">
      <c r="A28" s="0" t="s">
        <v>59</v>
      </c>
      <c r="B28" s="0" t="s">
        <v>12</v>
      </c>
      <c r="C28" s="0" t="n">
        <v>150</v>
      </c>
      <c r="D28" s="0" t="n">
        <v>250</v>
      </c>
      <c r="F28" s="0" t="s">
        <v>75</v>
      </c>
      <c r="G28" s="0" t="s">
        <v>76</v>
      </c>
      <c r="I28" s="0" t="n">
        <v>184287003</v>
      </c>
      <c r="J28" s="2" t="n">
        <f aca="false">(2*I28*C28)/20000000000</f>
        <v>2.764305045</v>
      </c>
      <c r="K28" s="0" t="s">
        <v>77</v>
      </c>
    </row>
    <row r="29" customFormat="false" ht="12.8" hidden="false" customHeight="false" outlineLevel="0" collapsed="false">
      <c r="A29" s="0" t="s">
        <v>59</v>
      </c>
      <c r="B29" s="0" t="s">
        <v>12</v>
      </c>
      <c r="C29" s="0" t="n">
        <v>150</v>
      </c>
      <c r="D29" s="0" t="n">
        <v>250</v>
      </c>
      <c r="F29" s="0" t="s">
        <v>75</v>
      </c>
      <c r="G29" s="0" t="s">
        <v>76</v>
      </c>
      <c r="I29" s="0" t="n">
        <v>183099817</v>
      </c>
      <c r="J29" s="2" t="n">
        <f aca="false">(2*I29*C29)/20000000000</f>
        <v>2.746497255</v>
      </c>
      <c r="K29" s="0" t="s">
        <v>78</v>
      </c>
    </row>
    <row r="30" customFormat="false" ht="12.8" hidden="false" customHeight="false" outlineLevel="0" collapsed="false">
      <c r="A30" s="0" t="s">
        <v>59</v>
      </c>
      <c r="B30" s="0" t="s">
        <v>12</v>
      </c>
      <c r="C30" s="0" t="n">
        <v>150</v>
      </c>
      <c r="D30" s="0" t="n">
        <v>250</v>
      </c>
      <c r="F30" s="0" t="s">
        <v>75</v>
      </c>
      <c r="G30" s="0" t="s">
        <v>79</v>
      </c>
      <c r="I30" s="0" t="n">
        <v>192315306</v>
      </c>
      <c r="J30" s="2" t="n">
        <f aca="false">(2*I30*C30)/20000000000</f>
        <v>2.88472959</v>
      </c>
      <c r="K30" s="0" t="s">
        <v>80</v>
      </c>
    </row>
    <row r="31" customFormat="false" ht="12.8" hidden="false" customHeight="false" outlineLevel="0" collapsed="false">
      <c r="A31" s="0" t="s">
        <v>59</v>
      </c>
      <c r="B31" s="0" t="s">
        <v>12</v>
      </c>
      <c r="C31" s="0" t="n">
        <v>150</v>
      </c>
      <c r="D31" s="0" t="n">
        <v>250</v>
      </c>
      <c r="F31" s="0" t="s">
        <v>75</v>
      </c>
      <c r="G31" s="0" t="s">
        <v>79</v>
      </c>
      <c r="I31" s="0" t="n">
        <v>196402972</v>
      </c>
      <c r="J31" s="2" t="n">
        <f aca="false">(2*I31*C31)/20000000000</f>
        <v>2.94604458</v>
      </c>
      <c r="K31" s="0" t="s">
        <v>81</v>
      </c>
    </row>
    <row r="32" customFormat="false" ht="12.8" hidden="false" customHeight="false" outlineLevel="0" collapsed="false">
      <c r="A32" s="0" t="s">
        <v>59</v>
      </c>
      <c r="B32" s="0" t="s">
        <v>12</v>
      </c>
      <c r="C32" s="0" t="n">
        <v>150</v>
      </c>
      <c r="D32" s="0" t="n">
        <v>500</v>
      </c>
      <c r="F32" s="0" t="s">
        <v>75</v>
      </c>
      <c r="G32" s="0" t="s">
        <v>82</v>
      </c>
      <c r="I32" s="0" t="n">
        <v>143256852</v>
      </c>
      <c r="J32" s="2" t="n">
        <f aca="false">(2*I32*C32)/20000000000</f>
        <v>2.14885278</v>
      </c>
      <c r="K32" s="0" t="s">
        <v>83</v>
      </c>
    </row>
    <row r="33" customFormat="false" ht="12.8" hidden="false" customHeight="false" outlineLevel="0" collapsed="false">
      <c r="A33" s="0" t="s">
        <v>59</v>
      </c>
      <c r="B33" s="0" t="s">
        <v>12</v>
      </c>
      <c r="C33" s="0" t="n">
        <v>150</v>
      </c>
      <c r="D33" s="0" t="n">
        <v>500</v>
      </c>
      <c r="F33" s="0" t="s">
        <v>75</v>
      </c>
      <c r="G33" s="0" t="s">
        <v>82</v>
      </c>
      <c r="I33" s="0" t="n">
        <v>133559531</v>
      </c>
      <c r="J33" s="2" t="n">
        <f aca="false">(2*I33*C33)/20000000000</f>
        <v>2.003392965</v>
      </c>
      <c r="K33" s="0" t="s">
        <v>84</v>
      </c>
    </row>
    <row r="34" customFormat="false" ht="12.8" hidden="false" customHeight="false" outlineLevel="0" collapsed="false">
      <c r="A34" s="0" t="s">
        <v>59</v>
      </c>
      <c r="B34" s="0" t="s">
        <v>12</v>
      </c>
      <c r="C34" s="0" t="n">
        <v>150</v>
      </c>
      <c r="D34" s="0" t="n">
        <v>500</v>
      </c>
      <c r="F34" s="0" t="s">
        <v>75</v>
      </c>
      <c r="G34" s="0" t="s">
        <v>85</v>
      </c>
      <c r="I34" s="0" t="n">
        <v>143474471</v>
      </c>
      <c r="J34" s="2" t="n">
        <f aca="false">(2*I34*C34)/20000000000</f>
        <v>2.152117065</v>
      </c>
      <c r="K34" s="0" t="s">
        <v>86</v>
      </c>
    </row>
    <row r="35" customFormat="false" ht="12.8" hidden="false" customHeight="false" outlineLevel="0" collapsed="false">
      <c r="A35" s="0" t="s">
        <v>59</v>
      </c>
      <c r="B35" s="0" t="s">
        <v>12</v>
      </c>
      <c r="C35" s="0" t="n">
        <v>150</v>
      </c>
      <c r="D35" s="0" t="n">
        <v>500</v>
      </c>
      <c r="F35" s="0" t="s">
        <v>75</v>
      </c>
      <c r="G35" s="0" t="s">
        <v>85</v>
      </c>
      <c r="I35" s="0" t="n">
        <v>153248060</v>
      </c>
      <c r="J35" s="2" t="n">
        <f aca="false">(2*I35*C35)/20000000000</f>
        <v>2.2987209</v>
      </c>
      <c r="K35" s="0" t="s">
        <v>87</v>
      </c>
    </row>
    <row r="36" customFormat="false" ht="12.8" hidden="false" customHeight="false" outlineLevel="0" collapsed="false">
      <c r="A36" s="0" t="s">
        <v>59</v>
      </c>
      <c r="B36" s="0" t="s">
        <v>12</v>
      </c>
      <c r="C36" s="0" t="n">
        <v>150</v>
      </c>
      <c r="D36" s="0" t="n">
        <v>500</v>
      </c>
      <c r="F36" s="1" t="s">
        <v>88</v>
      </c>
      <c r="G36" s="0" t="s">
        <v>17</v>
      </c>
      <c r="I36" s="0" t="n">
        <v>208267030</v>
      </c>
      <c r="J36" s="2" t="n">
        <f aca="false">(2*I36*C36)/20000000000</f>
        <v>3.12400545</v>
      </c>
      <c r="K36" s="0" t="s">
        <v>89</v>
      </c>
    </row>
    <row r="37" customFormat="false" ht="12.8" hidden="false" customHeight="false" outlineLevel="0" collapsed="false">
      <c r="A37" s="0" t="s">
        <v>59</v>
      </c>
      <c r="B37" s="0" t="s">
        <v>12</v>
      </c>
      <c r="C37" s="0" t="n">
        <v>150</v>
      </c>
      <c r="D37" s="0" t="n">
        <v>500</v>
      </c>
      <c r="F37" s="1" t="s">
        <v>88</v>
      </c>
      <c r="G37" s="0" t="s">
        <v>90</v>
      </c>
      <c r="I37" s="0" t="n">
        <v>128280232</v>
      </c>
      <c r="J37" s="2" t="n">
        <f aca="false">(2*I37*C37)/20000000000</f>
        <v>1.92420348</v>
      </c>
      <c r="K37" s="0" t="s">
        <v>91</v>
      </c>
    </row>
    <row r="38" customFormat="false" ht="12.8" hidden="false" customHeight="false" outlineLevel="0" collapsed="false">
      <c r="A38" s="0" t="s">
        <v>59</v>
      </c>
      <c r="B38" s="0" t="s">
        <v>12</v>
      </c>
      <c r="C38" s="0" t="n">
        <v>150</v>
      </c>
      <c r="D38" s="0" t="n">
        <v>500</v>
      </c>
      <c r="F38" s="1" t="s">
        <v>88</v>
      </c>
      <c r="G38" s="0" t="s">
        <v>92</v>
      </c>
      <c r="I38" s="0" t="n">
        <v>179038581</v>
      </c>
      <c r="J38" s="2" t="n">
        <f aca="false">(2*I38*C38)/20000000000</f>
        <v>2.685578715</v>
      </c>
      <c r="K38" s="0" t="s">
        <v>93</v>
      </c>
    </row>
    <row r="39" customFormat="false" ht="12.8" hidden="false" customHeight="false" outlineLevel="0" collapsed="false">
      <c r="A39" s="0" t="s">
        <v>59</v>
      </c>
      <c r="B39" s="0" t="s">
        <v>12</v>
      </c>
      <c r="C39" s="0" t="n">
        <v>150</v>
      </c>
      <c r="D39" s="0" t="n">
        <v>500</v>
      </c>
      <c r="F39" s="1" t="s">
        <v>88</v>
      </c>
      <c r="G39" s="0" t="s">
        <v>20</v>
      </c>
      <c r="I39" s="0" t="n">
        <v>232019663</v>
      </c>
      <c r="J39" s="2" t="n">
        <f aca="false">(2*I39*C39)/20000000000</f>
        <v>3.480294945</v>
      </c>
      <c r="K39" s="0" t="s">
        <v>94</v>
      </c>
    </row>
    <row r="40" customFormat="false" ht="12.8" hidden="false" customHeight="false" outlineLevel="0" collapsed="false">
      <c r="A40" s="0" t="s">
        <v>59</v>
      </c>
      <c r="B40" s="0" t="s">
        <v>12</v>
      </c>
      <c r="C40" s="0" t="n">
        <v>150</v>
      </c>
      <c r="D40" s="0" t="n">
        <v>500</v>
      </c>
      <c r="F40" s="1" t="s">
        <v>88</v>
      </c>
      <c r="G40" s="0" t="s">
        <v>95</v>
      </c>
      <c r="I40" s="0" t="n">
        <v>134767352</v>
      </c>
      <c r="J40" s="2" t="n">
        <f aca="false">(2*I40*C40)/20000000000</f>
        <v>2.02151028</v>
      </c>
      <c r="K40" s="0" t="s">
        <v>96</v>
      </c>
    </row>
    <row r="41" customFormat="false" ht="12.8" hidden="false" customHeight="false" outlineLevel="0" collapsed="false">
      <c r="A41" s="0" t="s">
        <v>59</v>
      </c>
      <c r="B41" s="0" t="s">
        <v>12</v>
      </c>
      <c r="C41" s="0" t="n">
        <v>150</v>
      </c>
      <c r="D41" s="0" t="n">
        <v>500</v>
      </c>
      <c r="F41" s="1" t="s">
        <v>88</v>
      </c>
      <c r="G41" s="0" t="s">
        <v>97</v>
      </c>
      <c r="I41" s="0" t="n">
        <v>169157523</v>
      </c>
      <c r="J41" s="2" t="n">
        <f aca="false">(2*I41*C41)/20000000000</f>
        <v>2.537362845</v>
      </c>
      <c r="K41" s="0" t="s">
        <v>98</v>
      </c>
    </row>
    <row r="42" customFormat="false" ht="12.8" hidden="false" customHeight="false" outlineLevel="0" collapsed="false">
      <c r="A42" s="0" t="s">
        <v>59</v>
      </c>
      <c r="B42" s="0" t="s">
        <v>12</v>
      </c>
      <c r="C42" s="0" t="n">
        <v>150</v>
      </c>
      <c r="D42" s="0" t="n">
        <v>500</v>
      </c>
      <c r="F42" s="1" t="s">
        <v>88</v>
      </c>
      <c r="G42" s="0" t="s">
        <v>99</v>
      </c>
      <c r="I42" s="0" t="n">
        <v>161490784</v>
      </c>
      <c r="J42" s="2" t="n">
        <f aca="false">(2*I42*C42)/20000000000</f>
        <v>2.42236176</v>
      </c>
      <c r="K42" s="0" t="s">
        <v>100</v>
      </c>
    </row>
    <row r="43" customFormat="false" ht="12.8" hidden="false" customHeight="false" outlineLevel="0" collapsed="false">
      <c r="A43" s="0" t="s">
        <v>59</v>
      </c>
      <c r="B43" s="0" t="s">
        <v>12</v>
      </c>
      <c r="C43" s="0" t="n">
        <v>150</v>
      </c>
      <c r="D43" s="0" t="n">
        <v>500</v>
      </c>
      <c r="F43" s="1" t="s">
        <v>88</v>
      </c>
      <c r="G43" s="0" t="s">
        <v>101</v>
      </c>
      <c r="I43" s="0" t="n">
        <v>187541811</v>
      </c>
      <c r="J43" s="2" t="n">
        <f aca="false">(2*I43*C43)/20000000000</f>
        <v>2.813127165</v>
      </c>
      <c r="K43" s="0" t="s">
        <v>102</v>
      </c>
    </row>
    <row r="44" customFormat="false" ht="12.8" hidden="false" customHeight="false" outlineLevel="0" collapsed="false">
      <c r="A44" s="0" t="s">
        <v>59</v>
      </c>
      <c r="B44" s="0" t="s">
        <v>103</v>
      </c>
      <c r="C44" s="0" t="n">
        <v>100</v>
      </c>
      <c r="D44" s="3" t="s">
        <v>104</v>
      </c>
      <c r="F44" s="0" t="s">
        <v>105</v>
      </c>
      <c r="H44" s="0" t="s">
        <v>106</v>
      </c>
      <c r="J44" s="0" t="s">
        <v>107</v>
      </c>
      <c r="K44" s="0" t="s">
        <v>108</v>
      </c>
    </row>
    <row r="45" customFormat="false" ht="12.8" hidden="false" customHeight="false" outlineLevel="0" collapsed="false">
      <c r="A45" s="0" t="s">
        <v>59</v>
      </c>
      <c r="B45" s="0" t="s">
        <v>103</v>
      </c>
      <c r="C45" s="0" t="n">
        <v>100</v>
      </c>
      <c r="D45" s="3" t="s">
        <v>104</v>
      </c>
      <c r="F45" s="0" t="s">
        <v>105</v>
      </c>
      <c r="H45" s="0" t="s">
        <v>109</v>
      </c>
      <c r="J45" s="0" t="s">
        <v>107</v>
      </c>
      <c r="K45" s="0" t="s">
        <v>110</v>
      </c>
    </row>
    <row r="46" customFormat="false" ht="12.8" hidden="false" customHeight="false" outlineLevel="0" collapsed="false">
      <c r="A46" s="0" t="s">
        <v>59</v>
      </c>
      <c r="B46" s="0" t="s">
        <v>103</v>
      </c>
      <c r="C46" s="0" t="n">
        <v>100</v>
      </c>
      <c r="D46" s="3" t="s">
        <v>104</v>
      </c>
      <c r="F46" s="0" t="s">
        <v>105</v>
      </c>
      <c r="H46" s="0" t="s">
        <v>111</v>
      </c>
      <c r="J46" s="0" t="s">
        <v>107</v>
      </c>
      <c r="K46" s="0" t="s">
        <v>112</v>
      </c>
    </row>
    <row r="47" customFormat="false" ht="12.8" hidden="false" customHeight="false" outlineLevel="0" collapsed="false">
      <c r="A47" s="0" t="s">
        <v>59</v>
      </c>
      <c r="B47" s="0" t="s">
        <v>103</v>
      </c>
      <c r="C47" s="0" t="n">
        <v>100</v>
      </c>
      <c r="D47" s="3" t="s">
        <v>104</v>
      </c>
      <c r="F47" s="0" t="s">
        <v>105</v>
      </c>
      <c r="H47" s="0" t="s">
        <v>113</v>
      </c>
      <c r="J47" s="0" t="s">
        <v>107</v>
      </c>
      <c r="K47" s="0" t="s">
        <v>114</v>
      </c>
    </row>
    <row r="48" customFormat="false" ht="12.8" hidden="false" customHeight="false" outlineLevel="0" collapsed="false">
      <c r="A48" s="0" t="s">
        <v>59</v>
      </c>
      <c r="B48" s="0" t="s">
        <v>103</v>
      </c>
      <c r="C48" s="0" t="n">
        <v>100</v>
      </c>
      <c r="D48" s="3" t="s">
        <v>104</v>
      </c>
      <c r="F48" s="0" t="s">
        <v>115</v>
      </c>
      <c r="H48" s="0" t="s">
        <v>116</v>
      </c>
      <c r="J48" s="0" t="s">
        <v>107</v>
      </c>
      <c r="K48" s="0" t="s">
        <v>117</v>
      </c>
    </row>
    <row r="49" customFormat="false" ht="12.8" hidden="false" customHeight="false" outlineLevel="0" collapsed="false">
      <c r="A49" s="0" t="s">
        <v>59</v>
      </c>
      <c r="B49" s="0" t="s">
        <v>103</v>
      </c>
      <c r="C49" s="0" t="n">
        <v>100</v>
      </c>
      <c r="D49" s="3" t="s">
        <v>104</v>
      </c>
      <c r="F49" s="0" t="s">
        <v>115</v>
      </c>
      <c r="H49" s="0" t="s">
        <v>118</v>
      </c>
      <c r="J49" s="0" t="s">
        <v>107</v>
      </c>
      <c r="K49" s="0" t="s">
        <v>119</v>
      </c>
    </row>
    <row r="50" customFormat="false" ht="12.8" hidden="false" customHeight="false" outlineLevel="0" collapsed="false">
      <c r="A50" s="0" t="s">
        <v>59</v>
      </c>
      <c r="B50" s="0" t="s">
        <v>103</v>
      </c>
      <c r="C50" s="0" t="n">
        <v>100</v>
      </c>
      <c r="D50" s="3" t="s">
        <v>104</v>
      </c>
      <c r="F50" s="0" t="s">
        <v>115</v>
      </c>
      <c r="H50" s="0" t="s">
        <v>120</v>
      </c>
      <c r="J50" s="0" t="s">
        <v>107</v>
      </c>
      <c r="K50" s="0" t="s">
        <v>121</v>
      </c>
    </row>
    <row r="51" customFormat="false" ht="12.8" hidden="false" customHeight="false" outlineLevel="0" collapsed="false">
      <c r="A51" s="0" t="s">
        <v>59</v>
      </c>
      <c r="B51" s="0" t="s">
        <v>103</v>
      </c>
      <c r="C51" s="0" t="n">
        <v>100</v>
      </c>
      <c r="D51" s="3" t="s">
        <v>122</v>
      </c>
      <c r="F51" s="0" t="s">
        <v>123</v>
      </c>
      <c r="G51" s="0" t="s">
        <v>124</v>
      </c>
      <c r="H51" s="0" t="s">
        <v>113</v>
      </c>
      <c r="I51" s="0" t="n">
        <v>251407226</v>
      </c>
      <c r="J51" s="0" t="s">
        <v>107</v>
      </c>
      <c r="K51" s="0" t="s">
        <v>125</v>
      </c>
    </row>
    <row r="52" customFormat="false" ht="12.8" hidden="false" customHeight="false" outlineLevel="0" collapsed="false">
      <c r="A52" s="0" t="s">
        <v>59</v>
      </c>
      <c r="B52" s="0" t="s">
        <v>103</v>
      </c>
      <c r="C52" s="0" t="n">
        <v>100</v>
      </c>
      <c r="D52" s="3" t="s">
        <v>126</v>
      </c>
      <c r="F52" s="0" t="s">
        <v>123</v>
      </c>
      <c r="G52" s="0" t="s">
        <v>127</v>
      </c>
      <c r="H52" s="0" t="s">
        <v>118</v>
      </c>
      <c r="I52" s="0" t="n">
        <v>251407226</v>
      </c>
      <c r="J52" s="0" t="s">
        <v>107</v>
      </c>
      <c r="K52" s="0" t="s">
        <v>128</v>
      </c>
    </row>
    <row r="53" customFormat="false" ht="12.8" hidden="false" customHeight="false" outlineLevel="0" collapsed="false">
      <c r="A53" s="0" t="s">
        <v>59</v>
      </c>
      <c r="B53" s="0" t="s">
        <v>103</v>
      </c>
      <c r="C53" s="0" t="n">
        <v>100</v>
      </c>
      <c r="D53" s="3" t="s">
        <v>122</v>
      </c>
      <c r="F53" s="0" t="s">
        <v>123</v>
      </c>
      <c r="G53" s="0" t="s">
        <v>124</v>
      </c>
      <c r="H53" s="0" t="s">
        <v>113</v>
      </c>
      <c r="I53" s="0" t="n">
        <v>248144025</v>
      </c>
      <c r="J53" s="0" t="s">
        <v>107</v>
      </c>
      <c r="K53" s="0" t="s">
        <v>129</v>
      </c>
    </row>
    <row r="54" customFormat="false" ht="12.8" hidden="false" customHeight="false" outlineLevel="0" collapsed="false">
      <c r="A54" s="0" t="s">
        <v>59</v>
      </c>
      <c r="B54" s="0" t="s">
        <v>103</v>
      </c>
      <c r="C54" s="0" t="n">
        <v>100</v>
      </c>
      <c r="D54" s="3" t="s">
        <v>126</v>
      </c>
      <c r="F54" s="0" t="s">
        <v>123</v>
      </c>
      <c r="G54" s="0" t="s">
        <v>127</v>
      </c>
      <c r="H54" s="0" t="s">
        <v>118</v>
      </c>
      <c r="I54" s="0" t="n">
        <v>248144025</v>
      </c>
      <c r="J54" s="0" t="s">
        <v>107</v>
      </c>
      <c r="K54" s="0" t="s">
        <v>130</v>
      </c>
    </row>
    <row r="55" customFormat="false" ht="12.8" hidden="false" customHeight="false" outlineLevel="0" collapsed="false">
      <c r="A55" s="0" t="s">
        <v>59</v>
      </c>
      <c r="B55" s="0" t="s">
        <v>103</v>
      </c>
      <c r="C55" s="0" t="n">
        <v>100</v>
      </c>
      <c r="D55" s="3" t="s">
        <v>122</v>
      </c>
      <c r="F55" s="0" t="s">
        <v>123</v>
      </c>
      <c r="G55" s="0" t="s">
        <v>124</v>
      </c>
      <c r="H55" s="0" t="s">
        <v>113</v>
      </c>
      <c r="I55" s="0" t="n">
        <v>262865417</v>
      </c>
      <c r="J55" s="0" t="s">
        <v>107</v>
      </c>
      <c r="K55" s="0" t="s">
        <v>131</v>
      </c>
    </row>
    <row r="56" customFormat="false" ht="12.8" hidden="false" customHeight="false" outlineLevel="0" collapsed="false">
      <c r="A56" s="0" t="s">
        <v>59</v>
      </c>
      <c r="B56" s="0" t="s">
        <v>103</v>
      </c>
      <c r="C56" s="0" t="n">
        <v>100</v>
      </c>
      <c r="D56" s="3" t="s">
        <v>126</v>
      </c>
      <c r="F56" s="0" t="s">
        <v>123</v>
      </c>
      <c r="G56" s="0" t="s">
        <v>127</v>
      </c>
      <c r="H56" s="0" t="s">
        <v>118</v>
      </c>
      <c r="I56" s="0" t="n">
        <v>262865417</v>
      </c>
      <c r="J56" s="0" t="s">
        <v>107</v>
      </c>
      <c r="K56" s="0" t="s">
        <v>132</v>
      </c>
    </row>
    <row r="57" customFormat="false" ht="12.8" hidden="false" customHeight="false" outlineLevel="0" collapsed="false">
      <c r="A57" s="0" t="s">
        <v>59</v>
      </c>
      <c r="B57" s="0" t="s">
        <v>103</v>
      </c>
      <c r="C57" s="0" t="n">
        <v>100</v>
      </c>
      <c r="D57" s="3" t="s">
        <v>122</v>
      </c>
      <c r="F57" s="0" t="s">
        <v>123</v>
      </c>
      <c r="G57" s="0" t="s">
        <v>124</v>
      </c>
      <c r="H57" s="0" t="s">
        <v>113</v>
      </c>
      <c r="I57" s="0" t="n">
        <v>270672568</v>
      </c>
      <c r="J57" s="0" t="s">
        <v>107</v>
      </c>
      <c r="K57" s="0" t="s">
        <v>133</v>
      </c>
    </row>
    <row r="58" customFormat="false" ht="12.8" hidden="false" customHeight="false" outlineLevel="0" collapsed="false">
      <c r="A58" s="0" t="s">
        <v>59</v>
      </c>
      <c r="B58" s="0" t="s">
        <v>103</v>
      </c>
      <c r="C58" s="0" t="n">
        <v>100</v>
      </c>
      <c r="D58" s="3" t="s">
        <v>126</v>
      </c>
      <c r="F58" s="0" t="s">
        <v>123</v>
      </c>
      <c r="G58" s="0" t="s">
        <v>127</v>
      </c>
      <c r="H58" s="0" t="s">
        <v>118</v>
      </c>
      <c r="I58" s="0" t="n">
        <v>270672568</v>
      </c>
      <c r="J58" s="0" t="s">
        <v>107</v>
      </c>
      <c r="K58" s="0" t="s">
        <v>134</v>
      </c>
    </row>
    <row r="59" customFormat="false" ht="12.8" hidden="false" customHeight="false" outlineLevel="0" collapsed="false">
      <c r="A59" s="0" t="s">
        <v>59</v>
      </c>
      <c r="B59" s="0" t="s">
        <v>103</v>
      </c>
      <c r="C59" s="0" t="n">
        <v>100</v>
      </c>
      <c r="D59" s="3" t="s">
        <v>122</v>
      </c>
      <c r="F59" s="0" t="s">
        <v>123</v>
      </c>
      <c r="G59" s="0" t="s">
        <v>124</v>
      </c>
      <c r="H59" s="0" t="s">
        <v>113</v>
      </c>
      <c r="I59" s="0" t="n">
        <v>273361588</v>
      </c>
      <c r="J59" s="0" t="s">
        <v>107</v>
      </c>
      <c r="K59" s="0" t="s">
        <v>135</v>
      </c>
    </row>
    <row r="60" customFormat="false" ht="12.8" hidden="false" customHeight="false" outlineLevel="0" collapsed="false">
      <c r="A60" s="0" t="s">
        <v>59</v>
      </c>
      <c r="B60" s="0" t="s">
        <v>103</v>
      </c>
      <c r="C60" s="0" t="n">
        <v>100</v>
      </c>
      <c r="D60" s="3" t="s">
        <v>126</v>
      </c>
      <c r="F60" s="0" t="s">
        <v>123</v>
      </c>
      <c r="G60" s="0" t="s">
        <v>127</v>
      </c>
      <c r="H60" s="0" t="s">
        <v>118</v>
      </c>
      <c r="I60" s="0" t="n">
        <v>273361588</v>
      </c>
      <c r="J60" s="0" t="s">
        <v>107</v>
      </c>
      <c r="K60" s="0" t="s">
        <v>136</v>
      </c>
    </row>
    <row r="61" customFormat="false" ht="12.8" hidden="false" customHeight="false" outlineLevel="0" collapsed="false">
      <c r="A61" s="0" t="s">
        <v>59</v>
      </c>
      <c r="B61" s="0" t="s">
        <v>103</v>
      </c>
      <c r="C61" s="0" t="n">
        <v>100</v>
      </c>
      <c r="D61" s="3" t="s">
        <v>137</v>
      </c>
      <c r="J61" s="0" t="s">
        <v>107</v>
      </c>
      <c r="K61" s="0" t="s">
        <v>138</v>
      </c>
    </row>
    <row r="62" customFormat="false" ht="12.8" hidden="false" customHeight="false" outlineLevel="0" collapsed="false">
      <c r="A62" s="0" t="s">
        <v>59</v>
      </c>
      <c r="B62" s="0" t="s">
        <v>103</v>
      </c>
      <c r="C62" s="0" t="n">
        <v>100</v>
      </c>
      <c r="D62" s="3" t="s">
        <v>137</v>
      </c>
      <c r="J62" s="0" t="s">
        <v>107</v>
      </c>
      <c r="K62" s="0" t="s">
        <v>139</v>
      </c>
    </row>
    <row r="63" customFormat="false" ht="12.8" hidden="false" customHeight="false" outlineLevel="0" collapsed="false">
      <c r="A63" s="0" t="s">
        <v>59</v>
      </c>
      <c r="B63" s="0" t="s">
        <v>103</v>
      </c>
      <c r="C63" s="0" t="n">
        <v>100</v>
      </c>
      <c r="D63" s="3" t="s">
        <v>137</v>
      </c>
      <c r="J63" s="0" t="s">
        <v>107</v>
      </c>
      <c r="K63" s="0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10.6632653061225"/>
    <col collapsed="false" hidden="false" max="2" min="2" style="0" width="17.3979591836735"/>
    <col collapsed="false" hidden="false" max="3" min="3" style="0" width="11.6887755102041"/>
    <col collapsed="false" hidden="false" max="4" min="4" style="0" width="10.6632653061225"/>
    <col collapsed="false" hidden="false" max="5" min="5" style="0" width="18.7091836734694"/>
    <col collapsed="false" hidden="false" max="6" min="6" style="0" width="20.7602040816327"/>
    <col collapsed="false" hidden="false" max="7" min="7" style="0" width="17.2448979591837"/>
    <col collapsed="false" hidden="false" max="8" min="8" style="0" width="4.95918367346939"/>
    <col collapsed="false" hidden="false" max="9" min="9" style="0" width="14.3163265306122"/>
    <col collapsed="false" hidden="false" max="10" min="10" style="0" width="8.76530612244898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365</v>
      </c>
      <c r="B1" s="0" t="s">
        <v>366</v>
      </c>
      <c r="C1" s="0" t="s">
        <v>367</v>
      </c>
      <c r="D1" s="0" t="s">
        <v>368</v>
      </c>
      <c r="E1" s="0" t="s">
        <v>369</v>
      </c>
      <c r="F1" s="0" t="s">
        <v>370</v>
      </c>
      <c r="G1" s="0" t="s">
        <v>371</v>
      </c>
      <c r="H1" s="0" t="s">
        <v>372</v>
      </c>
      <c r="I1" s="0" t="s">
        <v>373</v>
      </c>
      <c r="J1" s="0" t="s">
        <v>10</v>
      </c>
      <c r="K1" s="0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365</v>
      </c>
      <c r="B1" s="0" t="s">
        <v>366</v>
      </c>
      <c r="C1" s="0" t="s">
        <v>367</v>
      </c>
      <c r="D1" s="0" t="s">
        <v>368</v>
      </c>
      <c r="E1" s="0" t="s">
        <v>369</v>
      </c>
      <c r="F1" s="0" t="s">
        <v>370</v>
      </c>
      <c r="G1" s="0" t="s">
        <v>371</v>
      </c>
      <c r="H1" s="0" t="s">
        <v>372</v>
      </c>
      <c r="I1" s="0" t="s">
        <v>373</v>
      </c>
      <c r="J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365</v>
      </c>
      <c r="B1" s="0" t="s">
        <v>366</v>
      </c>
      <c r="C1" s="0" t="s">
        <v>367</v>
      </c>
      <c r="D1" s="0" t="s">
        <v>368</v>
      </c>
      <c r="E1" s="0" t="s">
        <v>369</v>
      </c>
      <c r="F1" s="0" t="s">
        <v>370</v>
      </c>
      <c r="G1" s="0" t="s">
        <v>371</v>
      </c>
      <c r="H1" s="0" t="s">
        <v>372</v>
      </c>
      <c r="I1" s="0" t="s">
        <v>373</v>
      </c>
      <c r="J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95" zoomScaleNormal="95" zoomScalePageLayoutView="100" workbookViewId="0">
      <selection pane="topLeft" activeCell="K65" activeCellId="0" sqref="K65"/>
    </sheetView>
  </sheetViews>
  <sheetFormatPr defaultRowHeight="12.8"/>
  <cols>
    <col collapsed="false" hidden="false" max="2" min="1" style="0" width="11.5204081632653"/>
    <col collapsed="false" hidden="false" max="3" min="3" style="0" width="16.0714285714286"/>
    <col collapsed="false" hidden="false" max="4" min="4" style="0" width="17.3979591836735"/>
    <col collapsed="false" hidden="false" max="5" min="5" style="0" width="15.9285714285714"/>
    <col collapsed="false" hidden="false" max="7" min="6" style="0" width="13.8877551020408"/>
    <col collapsed="false" hidden="false" max="10" min="8" style="0" width="16.0714285714286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141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142</v>
      </c>
      <c r="H1" s="0" t="s">
        <v>143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50</v>
      </c>
      <c r="B2" s="0" t="s">
        <v>12</v>
      </c>
      <c r="C2" s="0" t="n">
        <v>250</v>
      </c>
      <c r="D2" s="0" t="n">
        <v>500</v>
      </c>
      <c r="F2" s="0" t="s">
        <v>144</v>
      </c>
      <c r="G2" s="0" t="s">
        <v>145</v>
      </c>
      <c r="H2" s="0" t="s">
        <v>146</v>
      </c>
      <c r="I2" s="0" t="s">
        <v>109</v>
      </c>
      <c r="J2" s="0" t="n">
        <v>42881319</v>
      </c>
      <c r="K2" s="2" t="n">
        <f aca="false">(2*J2*C2)/20000000000</f>
        <v>1.072032975</v>
      </c>
      <c r="L2" s="0" t="s">
        <v>147</v>
      </c>
    </row>
    <row r="3" customFormat="false" ht="12.8" hidden="false" customHeight="false" outlineLevel="0" collapsed="false">
      <c r="A3" s="0" t="s">
        <v>50</v>
      </c>
      <c r="B3" s="0" t="s">
        <v>12</v>
      </c>
      <c r="C3" s="0" t="n">
        <v>250</v>
      </c>
      <c r="D3" s="0" t="n">
        <v>500</v>
      </c>
      <c r="F3" s="0" t="s">
        <v>148</v>
      </c>
      <c r="G3" s="0" t="s">
        <v>145</v>
      </c>
      <c r="H3" s="0" t="s">
        <v>149</v>
      </c>
      <c r="I3" s="0" t="s">
        <v>113</v>
      </c>
      <c r="J3" s="0" t="n">
        <v>52053873</v>
      </c>
      <c r="K3" s="2" t="n">
        <f aca="false">(2*J3*C3)/20000000000</f>
        <v>1.301346825</v>
      </c>
      <c r="L3" s="0" t="s">
        <v>150</v>
      </c>
    </row>
    <row r="4" customFormat="false" ht="12.8" hidden="false" customHeight="false" outlineLevel="0" collapsed="false">
      <c r="A4" s="0" t="s">
        <v>50</v>
      </c>
      <c r="B4" s="0" t="s">
        <v>12</v>
      </c>
      <c r="C4" s="0" t="n">
        <v>250</v>
      </c>
      <c r="D4" s="0" t="n">
        <v>500</v>
      </c>
      <c r="F4" s="0" t="s">
        <v>148</v>
      </c>
      <c r="G4" s="0" t="s">
        <v>145</v>
      </c>
      <c r="H4" s="0" t="s">
        <v>151</v>
      </c>
      <c r="I4" s="0" t="s">
        <v>118</v>
      </c>
      <c r="J4" s="0" t="n">
        <v>58267853</v>
      </c>
      <c r="K4" s="2" t="n">
        <f aca="false">(2*J4*C4)/20000000000</f>
        <v>1.456696325</v>
      </c>
      <c r="L4" s="0" t="s">
        <v>152</v>
      </c>
    </row>
    <row r="5" customFormat="false" ht="12.8" hidden="false" customHeight="false" outlineLevel="0" collapsed="false">
      <c r="A5" s="0" t="s">
        <v>50</v>
      </c>
      <c r="B5" s="0" t="s">
        <v>12</v>
      </c>
      <c r="C5" s="0" t="n">
        <v>250</v>
      </c>
      <c r="D5" s="0" t="n">
        <v>500</v>
      </c>
      <c r="F5" s="0" t="s">
        <v>148</v>
      </c>
      <c r="G5" s="0" t="s">
        <v>145</v>
      </c>
      <c r="H5" s="0" t="s">
        <v>153</v>
      </c>
      <c r="I5" s="0" t="s">
        <v>120</v>
      </c>
      <c r="J5" s="0" t="n">
        <v>48960126</v>
      </c>
      <c r="K5" s="2" t="n">
        <f aca="false">(2*J5*C5)/20000000000</f>
        <v>1.22400315</v>
      </c>
      <c r="L5" s="0" t="s">
        <v>154</v>
      </c>
    </row>
    <row r="6" customFormat="false" ht="12.8" hidden="false" customHeight="false" outlineLevel="0" collapsed="false">
      <c r="A6" s="0" t="s">
        <v>50</v>
      </c>
      <c r="B6" s="0" t="s">
        <v>12</v>
      </c>
      <c r="C6" s="0" t="n">
        <v>250</v>
      </c>
      <c r="D6" s="0" t="n">
        <v>500</v>
      </c>
      <c r="F6" s="0" t="s">
        <v>144</v>
      </c>
      <c r="G6" s="0" t="s">
        <v>145</v>
      </c>
      <c r="H6" s="0" t="s">
        <v>146</v>
      </c>
      <c r="I6" s="0" t="s">
        <v>109</v>
      </c>
      <c r="J6" s="0" t="n">
        <v>44932160</v>
      </c>
      <c r="K6" s="2" t="n">
        <f aca="false">(2*J6*C6)/20000000000</f>
        <v>1.123304</v>
      </c>
      <c r="L6" s="0" t="s">
        <v>155</v>
      </c>
    </row>
    <row r="7" customFormat="false" ht="12.8" hidden="false" customHeight="false" outlineLevel="0" collapsed="false">
      <c r="A7" s="0" t="s">
        <v>50</v>
      </c>
      <c r="B7" s="0" t="s">
        <v>12</v>
      </c>
      <c r="C7" s="0" t="n">
        <v>250</v>
      </c>
      <c r="D7" s="0" t="n">
        <v>500</v>
      </c>
      <c r="F7" s="0" t="s">
        <v>148</v>
      </c>
      <c r="G7" s="0" t="s">
        <v>145</v>
      </c>
      <c r="H7" s="0" t="s">
        <v>149</v>
      </c>
      <c r="I7" s="0" t="s">
        <v>113</v>
      </c>
      <c r="J7" s="0" t="n">
        <v>54241426</v>
      </c>
      <c r="K7" s="2" t="n">
        <f aca="false">(2*J7*C7)/20000000000</f>
        <v>1.35603565</v>
      </c>
      <c r="L7" s="0" t="s">
        <v>156</v>
      </c>
    </row>
    <row r="8" customFormat="false" ht="12.8" hidden="false" customHeight="false" outlineLevel="0" collapsed="false">
      <c r="A8" s="0" t="s">
        <v>50</v>
      </c>
      <c r="B8" s="0" t="s">
        <v>12</v>
      </c>
      <c r="C8" s="0" t="n">
        <v>250</v>
      </c>
      <c r="D8" s="0" t="n">
        <v>500</v>
      </c>
      <c r="F8" s="0" t="s">
        <v>148</v>
      </c>
      <c r="G8" s="0" t="s">
        <v>145</v>
      </c>
      <c r="H8" s="0" t="s">
        <v>151</v>
      </c>
      <c r="I8" s="0" t="s">
        <v>118</v>
      </c>
      <c r="J8" s="0" t="n">
        <v>60628958</v>
      </c>
      <c r="K8" s="2" t="n">
        <f aca="false">(2*J8*C8)/20000000000</f>
        <v>1.51572395</v>
      </c>
      <c r="L8" s="0" t="s">
        <v>157</v>
      </c>
    </row>
    <row r="9" customFormat="false" ht="12.8" hidden="false" customHeight="false" outlineLevel="0" collapsed="false">
      <c r="A9" s="0" t="s">
        <v>50</v>
      </c>
      <c r="B9" s="0" t="s">
        <v>12</v>
      </c>
      <c r="C9" s="0" t="n">
        <v>250</v>
      </c>
      <c r="D9" s="0" t="n">
        <v>500</v>
      </c>
      <c r="F9" s="0" t="s">
        <v>148</v>
      </c>
      <c r="G9" s="0" t="s">
        <v>145</v>
      </c>
      <c r="H9" s="0" t="s">
        <v>153</v>
      </c>
      <c r="I9" s="0" t="s">
        <v>120</v>
      </c>
      <c r="J9" s="0" t="n">
        <v>51177547</v>
      </c>
      <c r="K9" s="2" t="n">
        <f aca="false">(2*J9*C9)/20000000000</f>
        <v>1.279438675</v>
      </c>
      <c r="L9" s="0" t="s">
        <v>158</v>
      </c>
    </row>
    <row r="10" customFormat="false" ht="12.8" hidden="false" customHeight="false" outlineLevel="0" collapsed="false">
      <c r="A10" s="0" t="s">
        <v>50</v>
      </c>
      <c r="B10" s="0" t="s">
        <v>12</v>
      </c>
      <c r="C10" s="0" t="n">
        <v>250</v>
      </c>
      <c r="D10" s="0" t="n">
        <v>500</v>
      </c>
      <c r="F10" s="0" t="s">
        <v>144</v>
      </c>
      <c r="G10" s="0" t="s">
        <v>145</v>
      </c>
      <c r="H10" s="0" t="s">
        <v>146</v>
      </c>
      <c r="I10" s="0" t="s">
        <v>109</v>
      </c>
      <c r="J10" s="0" t="n">
        <v>42003355</v>
      </c>
      <c r="K10" s="2" t="n">
        <f aca="false">(2*J10*C10)/20000000000</f>
        <v>1.050083875</v>
      </c>
      <c r="L10" s="0" t="s">
        <v>159</v>
      </c>
    </row>
    <row r="11" customFormat="false" ht="12.8" hidden="false" customHeight="false" outlineLevel="0" collapsed="false">
      <c r="A11" s="0" t="s">
        <v>50</v>
      </c>
      <c r="B11" s="0" t="s">
        <v>12</v>
      </c>
      <c r="C11" s="0" t="n">
        <v>250</v>
      </c>
      <c r="D11" s="0" t="n">
        <v>500</v>
      </c>
      <c r="F11" s="0" t="s">
        <v>148</v>
      </c>
      <c r="G11" s="0" t="s">
        <v>145</v>
      </c>
      <c r="H11" s="0" t="s">
        <v>149</v>
      </c>
      <c r="I11" s="0" t="s">
        <v>113</v>
      </c>
      <c r="J11" s="0" t="n">
        <v>50599834</v>
      </c>
      <c r="K11" s="2" t="n">
        <f aca="false">(2*J11*C11)/20000000000</f>
        <v>1.26499585</v>
      </c>
      <c r="L11" s="0" t="s">
        <v>160</v>
      </c>
    </row>
    <row r="12" customFormat="false" ht="12.8" hidden="false" customHeight="false" outlineLevel="0" collapsed="false">
      <c r="A12" s="0" t="s">
        <v>50</v>
      </c>
      <c r="B12" s="0" t="s">
        <v>12</v>
      </c>
      <c r="C12" s="0" t="n">
        <v>250</v>
      </c>
      <c r="D12" s="0" t="n">
        <v>500</v>
      </c>
      <c r="F12" s="0" t="s">
        <v>148</v>
      </c>
      <c r="G12" s="0" t="s">
        <v>145</v>
      </c>
      <c r="H12" s="0" t="s">
        <v>151</v>
      </c>
      <c r="I12" s="0" t="s">
        <v>118</v>
      </c>
      <c r="J12" s="0" t="n">
        <v>56883236</v>
      </c>
      <c r="K12" s="2" t="n">
        <f aca="false">(2*J12*C12)/20000000000</f>
        <v>1.4220809</v>
      </c>
      <c r="L12" s="0" t="s">
        <v>161</v>
      </c>
    </row>
    <row r="13" customFormat="false" ht="12.8" hidden="false" customHeight="false" outlineLevel="0" collapsed="false">
      <c r="A13" s="0" t="s">
        <v>50</v>
      </c>
      <c r="B13" s="0" t="s">
        <v>12</v>
      </c>
      <c r="C13" s="0" t="n">
        <v>250</v>
      </c>
      <c r="D13" s="0" t="n">
        <v>500</v>
      </c>
      <c r="F13" s="0" t="s">
        <v>148</v>
      </c>
      <c r="G13" s="0" t="s">
        <v>145</v>
      </c>
      <c r="H13" s="0" t="s">
        <v>153</v>
      </c>
      <c r="I13" s="0" t="s">
        <v>120</v>
      </c>
      <c r="J13" s="0" t="n">
        <v>48173554</v>
      </c>
      <c r="K13" s="2" t="n">
        <f aca="false">(2*J13*C13)/20000000000</f>
        <v>1.20433885</v>
      </c>
      <c r="L13" s="0" t="s">
        <v>162</v>
      </c>
    </row>
    <row r="14" customFormat="false" ht="12.8" hidden="false" customHeight="false" outlineLevel="0" collapsed="false">
      <c r="A14" s="0" t="s">
        <v>50</v>
      </c>
      <c r="B14" s="0" t="s">
        <v>12</v>
      </c>
      <c r="C14" s="0" t="n">
        <v>250</v>
      </c>
      <c r="D14" s="0" t="n">
        <v>500</v>
      </c>
      <c r="F14" s="0" t="s">
        <v>144</v>
      </c>
      <c r="G14" s="0" t="s">
        <v>145</v>
      </c>
      <c r="H14" s="0" t="s">
        <v>146</v>
      </c>
      <c r="I14" s="0" t="s">
        <v>109</v>
      </c>
      <c r="J14" s="0" t="n">
        <v>44769605</v>
      </c>
      <c r="K14" s="2" t="n">
        <f aca="false">(2*J14*C14)/20000000000</f>
        <v>1.119240125</v>
      </c>
      <c r="L14" s="0" t="s">
        <v>163</v>
      </c>
    </row>
    <row r="15" customFormat="false" ht="12.8" hidden="false" customHeight="false" outlineLevel="0" collapsed="false">
      <c r="A15" s="0" t="s">
        <v>50</v>
      </c>
      <c r="B15" s="0" t="s">
        <v>12</v>
      </c>
      <c r="C15" s="0" t="n">
        <v>250</v>
      </c>
      <c r="D15" s="0" t="n">
        <v>500</v>
      </c>
      <c r="F15" s="0" t="s">
        <v>148</v>
      </c>
      <c r="G15" s="0" t="s">
        <v>145</v>
      </c>
      <c r="H15" s="0" t="s">
        <v>149</v>
      </c>
      <c r="I15" s="0" t="s">
        <v>113</v>
      </c>
      <c r="J15" s="0" t="n">
        <v>54201182</v>
      </c>
      <c r="K15" s="2" t="n">
        <f aca="false">(2*J15*C15)/20000000000</f>
        <v>1.35502955</v>
      </c>
      <c r="L15" s="0" t="s">
        <v>164</v>
      </c>
    </row>
    <row r="16" customFormat="false" ht="12.8" hidden="false" customHeight="false" outlineLevel="0" collapsed="false">
      <c r="A16" s="0" t="s">
        <v>50</v>
      </c>
      <c r="B16" s="0" t="s">
        <v>12</v>
      </c>
      <c r="C16" s="0" t="n">
        <v>250</v>
      </c>
      <c r="D16" s="0" t="n">
        <v>500</v>
      </c>
      <c r="F16" s="0" t="s">
        <v>148</v>
      </c>
      <c r="G16" s="0" t="s">
        <v>145</v>
      </c>
      <c r="H16" s="0" t="s">
        <v>151</v>
      </c>
      <c r="I16" s="0" t="s">
        <v>118</v>
      </c>
      <c r="J16" s="0" t="n">
        <v>60755164</v>
      </c>
      <c r="K16" s="2" t="n">
        <f aca="false">(2*J16*C16)/20000000000</f>
        <v>1.5188791</v>
      </c>
      <c r="L16" s="0" t="s">
        <v>165</v>
      </c>
    </row>
    <row r="17" customFormat="false" ht="12.8" hidden="false" customHeight="false" outlineLevel="0" collapsed="false">
      <c r="A17" s="0" t="s">
        <v>50</v>
      </c>
      <c r="B17" s="0" t="s">
        <v>12</v>
      </c>
      <c r="C17" s="0" t="n">
        <v>250</v>
      </c>
      <c r="D17" s="0" t="n">
        <v>500</v>
      </c>
      <c r="F17" s="0" t="s">
        <v>148</v>
      </c>
      <c r="G17" s="0" t="s">
        <v>145</v>
      </c>
      <c r="H17" s="0" t="s">
        <v>153</v>
      </c>
      <c r="I17" s="0" t="s">
        <v>120</v>
      </c>
      <c r="J17" s="0" t="n">
        <v>51273029</v>
      </c>
      <c r="K17" s="2" t="n">
        <f aca="false">(2*J17*C17)/20000000000</f>
        <v>1.281825725</v>
      </c>
      <c r="L17" s="0" t="s">
        <v>166</v>
      </c>
    </row>
    <row r="18" customFormat="false" ht="12.8" hidden="false" customHeight="false" outlineLevel="0" collapsed="false">
      <c r="A18" s="0" t="s">
        <v>59</v>
      </c>
      <c r="B18" s="0" t="s">
        <v>12</v>
      </c>
      <c r="C18" s="0" t="n">
        <v>150</v>
      </c>
      <c r="G18" s="0" t="s">
        <v>167</v>
      </c>
      <c r="H18" s="0" t="s">
        <v>168</v>
      </c>
      <c r="J18" s="0" t="n">
        <v>155670130</v>
      </c>
      <c r="K18" s="2" t="n">
        <f aca="false">(2*J18*C18)/20000000000</f>
        <v>2.33505195</v>
      </c>
      <c r="L18" s="0" t="s">
        <v>169</v>
      </c>
    </row>
    <row r="19" customFormat="false" ht="12.8" hidden="false" customHeight="false" outlineLevel="0" collapsed="false">
      <c r="A19" s="0" t="s">
        <v>59</v>
      </c>
      <c r="B19" s="0" t="s">
        <v>12</v>
      </c>
      <c r="C19" s="0" t="n">
        <v>150</v>
      </c>
      <c r="G19" s="0" t="s">
        <v>167</v>
      </c>
      <c r="H19" s="0" t="s">
        <v>168</v>
      </c>
      <c r="J19" s="0" t="n">
        <v>157716279</v>
      </c>
      <c r="K19" s="2" t="n">
        <f aca="false">(2*J19*C19)/20000000000</f>
        <v>2.365744185</v>
      </c>
      <c r="L19" s="0" t="s">
        <v>170</v>
      </c>
    </row>
    <row r="20" customFormat="false" ht="12.8" hidden="false" customHeight="false" outlineLevel="0" collapsed="false">
      <c r="A20" s="0" t="s">
        <v>59</v>
      </c>
      <c r="B20" s="0" t="s">
        <v>12</v>
      </c>
      <c r="C20" s="0" t="n">
        <v>150</v>
      </c>
      <c r="G20" s="0" t="s">
        <v>171</v>
      </c>
      <c r="H20" s="0" t="s">
        <v>172</v>
      </c>
      <c r="J20" s="0" t="n">
        <v>161494052</v>
      </c>
      <c r="K20" s="2" t="n">
        <f aca="false">(2*J20*C20)/20000000000</f>
        <v>2.42241078</v>
      </c>
      <c r="L20" s="0" t="s">
        <v>173</v>
      </c>
    </row>
    <row r="21" customFormat="false" ht="12.8" hidden="false" customHeight="false" outlineLevel="0" collapsed="false">
      <c r="A21" s="0" t="s">
        <v>59</v>
      </c>
      <c r="B21" s="0" t="s">
        <v>12</v>
      </c>
      <c r="C21" s="0" t="n">
        <v>150</v>
      </c>
      <c r="G21" s="0" t="s">
        <v>171</v>
      </c>
      <c r="H21" s="0" t="s">
        <v>172</v>
      </c>
      <c r="J21" s="0" t="n">
        <v>160824626</v>
      </c>
      <c r="K21" s="2" t="n">
        <f aca="false">(2*J21*C21)/20000000000</f>
        <v>2.41236939</v>
      </c>
      <c r="L21" s="0" t="s">
        <v>174</v>
      </c>
    </row>
    <row r="22" customFormat="false" ht="12.8" hidden="false" customHeight="false" outlineLevel="0" collapsed="false">
      <c r="A22" s="0" t="s">
        <v>59</v>
      </c>
      <c r="B22" s="0" t="s">
        <v>12</v>
      </c>
      <c r="C22" s="0" t="n">
        <v>150</v>
      </c>
      <c r="G22" s="0" t="s">
        <v>175</v>
      </c>
      <c r="H22" s="0" t="s">
        <v>176</v>
      </c>
      <c r="J22" s="0" t="n">
        <v>102263869</v>
      </c>
      <c r="K22" s="2" t="n">
        <f aca="false">(2*J22*C22)/20000000000</f>
        <v>1.533958035</v>
      </c>
      <c r="L22" s="0" t="s">
        <v>177</v>
      </c>
    </row>
    <row r="23" customFormat="false" ht="12.8" hidden="false" customHeight="false" outlineLevel="0" collapsed="false">
      <c r="A23" s="0" t="s">
        <v>59</v>
      </c>
      <c r="B23" s="0" t="s">
        <v>12</v>
      </c>
      <c r="C23" s="0" t="n">
        <v>150</v>
      </c>
      <c r="G23" s="0" t="s">
        <v>175</v>
      </c>
      <c r="H23" s="0" t="s">
        <v>176</v>
      </c>
      <c r="J23" s="0" t="n">
        <v>104590036</v>
      </c>
      <c r="K23" s="2" t="n">
        <f aca="false">(2*J23*C23)/20000000000</f>
        <v>1.56885054</v>
      </c>
      <c r="L23" s="0" t="s">
        <v>178</v>
      </c>
    </row>
    <row r="24" customFormat="false" ht="12.8" hidden="false" customHeight="false" outlineLevel="0" collapsed="false">
      <c r="A24" s="0" t="s">
        <v>59</v>
      </c>
      <c r="B24" s="0" t="s">
        <v>12</v>
      </c>
      <c r="C24" s="0" t="n">
        <v>150</v>
      </c>
      <c r="G24" s="0" t="s">
        <v>179</v>
      </c>
      <c r="H24" s="0" t="s">
        <v>180</v>
      </c>
      <c r="J24" s="0" t="n">
        <v>85070068</v>
      </c>
      <c r="K24" s="2" t="n">
        <f aca="false">(2*J24*C24)/20000000000</f>
        <v>1.27605102</v>
      </c>
      <c r="L24" s="0" t="s">
        <v>181</v>
      </c>
    </row>
    <row r="25" customFormat="false" ht="12.8" hidden="false" customHeight="false" outlineLevel="0" collapsed="false">
      <c r="A25" s="0" t="s">
        <v>59</v>
      </c>
      <c r="B25" s="0" t="s">
        <v>12</v>
      </c>
      <c r="C25" s="0" t="n">
        <v>150</v>
      </c>
      <c r="G25" s="0" t="s">
        <v>179</v>
      </c>
      <c r="H25" s="0" t="s">
        <v>180</v>
      </c>
      <c r="J25" s="0" t="n">
        <v>78353871</v>
      </c>
      <c r="K25" s="2" t="n">
        <f aca="false">(2*J25*C25)/20000000000</f>
        <v>1.175308065</v>
      </c>
      <c r="L25" s="0" t="s">
        <v>182</v>
      </c>
    </row>
    <row r="26" customFormat="false" ht="12.8" hidden="false" customHeight="false" outlineLevel="0" collapsed="false">
      <c r="A26" s="0" t="s">
        <v>59</v>
      </c>
      <c r="B26" s="0" t="s">
        <v>12</v>
      </c>
      <c r="C26" s="0" t="n">
        <v>150</v>
      </c>
      <c r="G26" s="0" t="s">
        <v>183</v>
      </c>
      <c r="H26" s="0" t="s">
        <v>184</v>
      </c>
      <c r="J26" s="0" t="n">
        <v>116990311</v>
      </c>
      <c r="K26" s="2" t="n">
        <f aca="false">(2*J26*C26)/20000000000</f>
        <v>1.754854665</v>
      </c>
      <c r="L26" s="0" t="s">
        <v>185</v>
      </c>
    </row>
    <row r="27" customFormat="false" ht="12.8" hidden="false" customHeight="false" outlineLevel="0" collapsed="false">
      <c r="A27" s="0" t="s">
        <v>59</v>
      </c>
      <c r="B27" s="0" t="s">
        <v>12</v>
      </c>
      <c r="C27" s="0" t="n">
        <v>150</v>
      </c>
      <c r="G27" s="0" t="s">
        <v>183</v>
      </c>
      <c r="H27" s="0" t="s">
        <v>184</v>
      </c>
      <c r="J27" s="0" t="n">
        <v>120026925</v>
      </c>
      <c r="K27" s="2" t="n">
        <f aca="false">(2*J27*C27)/20000000000</f>
        <v>1.800403875</v>
      </c>
      <c r="L27" s="0" t="s">
        <v>186</v>
      </c>
    </row>
    <row r="28" customFormat="false" ht="12.8" hidden="false" customHeight="false" outlineLevel="0" collapsed="false">
      <c r="A28" s="0" t="s">
        <v>59</v>
      </c>
      <c r="B28" s="0" t="s">
        <v>12</v>
      </c>
      <c r="C28" s="0" t="n">
        <v>150</v>
      </c>
      <c r="G28" s="0" t="s">
        <v>187</v>
      </c>
      <c r="H28" s="0" t="s">
        <v>188</v>
      </c>
      <c r="J28" s="0" t="n">
        <v>161030750</v>
      </c>
      <c r="K28" s="2" t="n">
        <f aca="false">(2*J28*C28)/20000000000</f>
        <v>2.41546125</v>
      </c>
      <c r="L28" s="0" t="s">
        <v>189</v>
      </c>
    </row>
    <row r="29" customFormat="false" ht="12.8" hidden="false" customHeight="false" outlineLevel="0" collapsed="false">
      <c r="A29" s="0" t="s">
        <v>59</v>
      </c>
      <c r="B29" s="0" t="s">
        <v>12</v>
      </c>
      <c r="C29" s="0" t="n">
        <v>150</v>
      </c>
      <c r="G29" s="0" t="s">
        <v>187</v>
      </c>
      <c r="H29" s="0" t="s">
        <v>188</v>
      </c>
      <c r="J29" s="0" t="n">
        <v>160202537</v>
      </c>
      <c r="K29" s="2" t="n">
        <f aca="false">(2*J29*C29)/20000000000</f>
        <v>2.403038055</v>
      </c>
      <c r="L29" s="0" t="s">
        <v>190</v>
      </c>
    </row>
    <row r="30" customFormat="false" ht="12.8" hidden="false" customHeight="false" outlineLevel="0" collapsed="false">
      <c r="A30" s="0" t="s">
        <v>59</v>
      </c>
      <c r="B30" s="0" t="s">
        <v>12</v>
      </c>
      <c r="C30" s="0" t="n">
        <v>150</v>
      </c>
      <c r="G30" s="0" t="s">
        <v>191</v>
      </c>
      <c r="H30" s="0" t="s">
        <v>192</v>
      </c>
      <c r="J30" s="0" t="n">
        <v>162620070</v>
      </c>
      <c r="K30" s="2" t="n">
        <f aca="false">(2*J30*C30)/20000000000</f>
        <v>2.43930105</v>
      </c>
      <c r="L30" s="0" t="s">
        <v>193</v>
      </c>
    </row>
    <row r="31" customFormat="false" ht="12.8" hidden="false" customHeight="false" outlineLevel="0" collapsed="false">
      <c r="A31" s="0" t="s">
        <v>59</v>
      </c>
      <c r="B31" s="0" t="s">
        <v>12</v>
      </c>
      <c r="C31" s="0" t="n">
        <v>150</v>
      </c>
      <c r="G31" s="0" t="s">
        <v>191</v>
      </c>
      <c r="H31" s="0" t="s">
        <v>192</v>
      </c>
      <c r="J31" s="0" t="n">
        <v>162684160</v>
      </c>
      <c r="K31" s="2" t="n">
        <f aca="false">(2*J31*C31)/20000000000</f>
        <v>2.4402624</v>
      </c>
      <c r="L31" s="0" t="s">
        <v>194</v>
      </c>
    </row>
    <row r="32" customFormat="false" ht="12.8" hidden="false" customHeight="false" outlineLevel="0" collapsed="false">
      <c r="A32" s="0" t="s">
        <v>59</v>
      </c>
      <c r="B32" s="0" t="s">
        <v>12</v>
      </c>
      <c r="C32" s="0" t="n">
        <v>150</v>
      </c>
      <c r="G32" s="0" t="s">
        <v>195</v>
      </c>
      <c r="H32" s="0" t="s">
        <v>196</v>
      </c>
      <c r="J32" s="0" t="n">
        <v>143424652</v>
      </c>
      <c r="K32" s="2" t="n">
        <f aca="false">(2*J32*C32)/20000000000</f>
        <v>2.15136978</v>
      </c>
      <c r="L32" s="0" t="s">
        <v>197</v>
      </c>
    </row>
    <row r="33" customFormat="false" ht="12.8" hidden="false" customHeight="false" outlineLevel="0" collapsed="false">
      <c r="A33" s="0" t="s">
        <v>59</v>
      </c>
      <c r="B33" s="0" t="s">
        <v>12</v>
      </c>
      <c r="C33" s="0" t="n">
        <v>150</v>
      </c>
      <c r="G33" s="0" t="s">
        <v>195</v>
      </c>
      <c r="H33" s="0" t="s">
        <v>196</v>
      </c>
      <c r="J33" s="0" t="n">
        <v>143687758</v>
      </c>
      <c r="K33" s="2" t="n">
        <f aca="false">(2*J33*C33)/20000000000</f>
        <v>2.15531637</v>
      </c>
      <c r="L33" s="0" t="s">
        <v>198</v>
      </c>
    </row>
    <row r="34" customFormat="false" ht="12.8" hidden="false" customHeight="false" outlineLevel="0" collapsed="false">
      <c r="A34" s="0" t="s">
        <v>59</v>
      </c>
      <c r="B34" s="0" t="s">
        <v>12</v>
      </c>
      <c r="C34" s="0" t="n">
        <v>150</v>
      </c>
      <c r="G34" s="0" t="s">
        <v>199</v>
      </c>
      <c r="H34" s="0" t="s">
        <v>176</v>
      </c>
      <c r="J34" s="0" t="n">
        <v>25785025</v>
      </c>
      <c r="K34" s="2" t="n">
        <f aca="false">(2*J34*C34)/20000000000</f>
        <v>0.386775375</v>
      </c>
      <c r="L34" s="0" t="s">
        <v>200</v>
      </c>
    </row>
    <row r="35" customFormat="false" ht="12.8" hidden="false" customHeight="false" outlineLevel="0" collapsed="false">
      <c r="A35" s="0" t="s">
        <v>59</v>
      </c>
      <c r="B35" s="0" t="s">
        <v>12</v>
      </c>
      <c r="C35" s="0" t="n">
        <v>150</v>
      </c>
      <c r="G35" s="0" t="s">
        <v>199</v>
      </c>
      <c r="H35" s="0" t="s">
        <v>180</v>
      </c>
      <c r="J35" s="0" t="n">
        <v>51256596</v>
      </c>
      <c r="K35" s="2" t="n">
        <f aca="false">(2*J35*C35)/20000000000</f>
        <v>0.76884894</v>
      </c>
      <c r="L35" s="0" t="s">
        <v>201</v>
      </c>
    </row>
    <row r="36" customFormat="false" ht="12.8" hidden="false" customHeight="false" outlineLevel="0" collapsed="false">
      <c r="A36" s="0" t="s">
        <v>59</v>
      </c>
      <c r="B36" s="0" t="s">
        <v>12</v>
      </c>
      <c r="C36" s="0" t="n">
        <v>150</v>
      </c>
      <c r="G36" s="0" t="s">
        <v>199</v>
      </c>
      <c r="H36" s="0" t="s">
        <v>184</v>
      </c>
      <c r="J36" s="0" t="n">
        <v>28080503</v>
      </c>
      <c r="K36" s="2" t="n">
        <f aca="false">(2*J36*C36)/20000000000</f>
        <v>0.421207545</v>
      </c>
      <c r="L36" s="0" t="s">
        <v>202</v>
      </c>
    </row>
    <row r="37" customFormat="false" ht="12.8" hidden="false" customHeight="false" outlineLevel="0" collapsed="false">
      <c r="A37" s="0" t="s">
        <v>59</v>
      </c>
      <c r="B37" s="0" t="s">
        <v>12</v>
      </c>
      <c r="C37" s="0" t="n">
        <v>150</v>
      </c>
      <c r="G37" s="0" t="s">
        <v>199</v>
      </c>
      <c r="H37" s="0" t="s">
        <v>176</v>
      </c>
      <c r="J37" s="0" t="n">
        <v>23284187</v>
      </c>
      <c r="K37" s="2" t="n">
        <f aca="false">(2*J37*C37)/20000000000</f>
        <v>0.349262805</v>
      </c>
      <c r="L37" s="0" t="s">
        <v>203</v>
      </c>
    </row>
    <row r="38" customFormat="false" ht="12.8" hidden="false" customHeight="false" outlineLevel="0" collapsed="false">
      <c r="A38" s="0" t="s">
        <v>59</v>
      </c>
      <c r="B38" s="0" t="s">
        <v>12</v>
      </c>
      <c r="C38" s="0" t="n">
        <v>150</v>
      </c>
      <c r="G38" s="0" t="s">
        <v>199</v>
      </c>
      <c r="H38" s="0" t="s">
        <v>180</v>
      </c>
      <c r="J38" s="0" t="n">
        <v>46375702</v>
      </c>
      <c r="K38" s="2" t="n">
        <f aca="false">(2*J38*C38)/20000000000</f>
        <v>0.69563553</v>
      </c>
      <c r="L38" s="0" t="s">
        <v>204</v>
      </c>
    </row>
    <row r="39" customFormat="false" ht="12.8" hidden="false" customHeight="false" outlineLevel="0" collapsed="false">
      <c r="A39" s="0" t="s">
        <v>59</v>
      </c>
      <c r="B39" s="0" t="s">
        <v>12</v>
      </c>
      <c r="C39" s="0" t="n">
        <v>150</v>
      </c>
      <c r="G39" s="0" t="s">
        <v>199</v>
      </c>
      <c r="H39" s="0" t="s">
        <v>184</v>
      </c>
      <c r="J39" s="0" t="n">
        <v>25475347</v>
      </c>
      <c r="K39" s="2" t="n">
        <f aca="false">(2*J39*C39)/20000000000</f>
        <v>0.382130205</v>
      </c>
      <c r="L39" s="0" t="s">
        <v>205</v>
      </c>
    </row>
    <row r="40" customFormat="false" ht="12.8" hidden="false" customHeight="false" outlineLevel="0" collapsed="false">
      <c r="A40" s="0" t="s">
        <v>59</v>
      </c>
      <c r="B40" s="0" t="s">
        <v>103</v>
      </c>
      <c r="C40" s="0" t="n">
        <v>100</v>
      </c>
      <c r="G40" s="0" t="s">
        <v>206</v>
      </c>
      <c r="H40" s="0" t="s">
        <v>207</v>
      </c>
      <c r="J40" s="0" t="n">
        <v>170550635</v>
      </c>
      <c r="K40" s="2" t="s">
        <v>107</v>
      </c>
      <c r="L40" s="0" t="s">
        <v>208</v>
      </c>
    </row>
    <row r="41" customFormat="false" ht="12.8" hidden="false" customHeight="false" outlineLevel="0" collapsed="false">
      <c r="A41" s="0" t="s">
        <v>59</v>
      </c>
      <c r="B41" s="0" t="s">
        <v>103</v>
      </c>
      <c r="C41" s="0" t="n">
        <v>100</v>
      </c>
      <c r="G41" s="0" t="s">
        <v>206</v>
      </c>
      <c r="H41" s="0" t="s">
        <v>207</v>
      </c>
      <c r="J41" s="0" t="n">
        <v>171168472</v>
      </c>
      <c r="K41" s="2" t="s">
        <v>107</v>
      </c>
      <c r="L41" s="0" t="s">
        <v>209</v>
      </c>
    </row>
    <row r="42" customFormat="false" ht="12.8" hidden="false" customHeight="false" outlineLevel="0" collapsed="false">
      <c r="A42" s="0" t="s">
        <v>59</v>
      </c>
      <c r="B42" s="0" t="s">
        <v>103</v>
      </c>
      <c r="C42" s="0" t="n">
        <v>100</v>
      </c>
      <c r="G42" s="0" t="s">
        <v>210</v>
      </c>
      <c r="H42" s="0" t="s">
        <v>211</v>
      </c>
      <c r="J42" s="0" t="n">
        <v>190914514</v>
      </c>
      <c r="K42" s="2" t="s">
        <v>107</v>
      </c>
      <c r="L42" s="0" t="s">
        <v>212</v>
      </c>
    </row>
    <row r="43" customFormat="false" ht="12.8" hidden="false" customHeight="false" outlineLevel="0" collapsed="false">
      <c r="A43" s="0" t="s">
        <v>59</v>
      </c>
      <c r="B43" s="0" t="s">
        <v>103</v>
      </c>
      <c r="C43" s="0" t="n">
        <v>100</v>
      </c>
      <c r="G43" s="0" t="s">
        <v>210</v>
      </c>
      <c r="H43" s="0" t="s">
        <v>211</v>
      </c>
      <c r="J43" s="0" t="n">
        <v>189938396</v>
      </c>
      <c r="K43" s="2" t="s">
        <v>107</v>
      </c>
      <c r="L43" s="0" t="s">
        <v>213</v>
      </c>
    </row>
    <row r="44" customFormat="false" ht="12.8" hidden="false" customHeight="false" outlineLevel="0" collapsed="false">
      <c r="A44" s="0" t="s">
        <v>59</v>
      </c>
      <c r="B44" s="0" t="s">
        <v>103</v>
      </c>
      <c r="C44" s="0" t="n">
        <v>100</v>
      </c>
      <c r="G44" s="0" t="s">
        <v>210</v>
      </c>
      <c r="H44" s="0" t="s">
        <v>168</v>
      </c>
      <c r="J44" s="0" t="n">
        <v>166290631</v>
      </c>
      <c r="K44" s="2" t="s">
        <v>107</v>
      </c>
      <c r="L44" s="0" t="s">
        <v>214</v>
      </c>
    </row>
    <row r="45" customFormat="false" ht="12.8" hidden="false" customHeight="false" outlineLevel="0" collapsed="false">
      <c r="A45" s="0" t="s">
        <v>59</v>
      </c>
      <c r="B45" s="0" t="s">
        <v>103</v>
      </c>
      <c r="C45" s="0" t="n">
        <v>100</v>
      </c>
      <c r="G45" s="0" t="s">
        <v>210</v>
      </c>
      <c r="H45" s="0" t="s">
        <v>168</v>
      </c>
      <c r="J45" s="0" t="n">
        <v>166683751</v>
      </c>
      <c r="K45" s="2" t="s">
        <v>107</v>
      </c>
      <c r="L45" s="0" t="s">
        <v>215</v>
      </c>
    </row>
    <row r="46" customFormat="false" ht="12.8" hidden="false" customHeight="false" outlineLevel="0" collapsed="false">
      <c r="A46" s="0" t="s">
        <v>59</v>
      </c>
      <c r="B46" s="0" t="s">
        <v>103</v>
      </c>
      <c r="C46" s="0" t="n">
        <v>100</v>
      </c>
      <c r="G46" s="0" t="s">
        <v>210</v>
      </c>
      <c r="H46" s="0" t="s">
        <v>176</v>
      </c>
      <c r="J46" s="0" t="n">
        <v>205481197</v>
      </c>
      <c r="K46" s="2" t="s">
        <v>107</v>
      </c>
      <c r="L46" s="0" t="s">
        <v>216</v>
      </c>
    </row>
    <row r="47" customFormat="false" ht="12.8" hidden="false" customHeight="false" outlineLevel="0" collapsed="false">
      <c r="A47" s="0" t="s">
        <v>59</v>
      </c>
      <c r="B47" s="0" t="s">
        <v>103</v>
      </c>
      <c r="C47" s="0" t="n">
        <v>100</v>
      </c>
      <c r="G47" s="0" t="s">
        <v>210</v>
      </c>
      <c r="H47" s="0" t="s">
        <v>176</v>
      </c>
      <c r="J47" s="0" t="n">
        <v>204009612</v>
      </c>
      <c r="K47" s="2" t="s">
        <v>107</v>
      </c>
      <c r="L47" s="0" t="s">
        <v>217</v>
      </c>
    </row>
    <row r="48" customFormat="false" ht="12.8" hidden="false" customHeight="false" outlineLevel="0" collapsed="false">
      <c r="A48" s="0" t="s">
        <v>50</v>
      </c>
      <c r="B48" s="0" t="s">
        <v>51</v>
      </c>
      <c r="C48" s="3" t="s">
        <v>52</v>
      </c>
      <c r="G48" s="0" t="s">
        <v>218</v>
      </c>
      <c r="J48" s="0" t="n">
        <v>375012131</v>
      </c>
      <c r="K48" s="2" t="n">
        <f aca="false">(J48*(151+128))/20000000000</f>
        <v>5.23141922745</v>
      </c>
      <c r="L48" s="0" t="s">
        <v>219</v>
      </c>
    </row>
    <row r="49" customFormat="false" ht="12.8" hidden="false" customHeight="false" outlineLevel="0" collapsed="false">
      <c r="A49" s="0" t="s">
        <v>50</v>
      </c>
      <c r="B49" s="0" t="s">
        <v>51</v>
      </c>
      <c r="C49" s="3" t="s">
        <v>52</v>
      </c>
      <c r="G49" s="0" t="s">
        <v>218</v>
      </c>
      <c r="J49" s="0" t="n">
        <v>375297375</v>
      </c>
      <c r="K49" s="2" t="n">
        <f aca="false">(J49*(151+128))/20000000000</f>
        <v>5.23539838125</v>
      </c>
      <c r="L49" s="0" t="s">
        <v>220</v>
      </c>
    </row>
    <row r="50" customFormat="false" ht="12.8" hidden="false" customHeight="false" outlineLevel="0" collapsed="false">
      <c r="A50" s="0" t="s">
        <v>50</v>
      </c>
      <c r="B50" s="0" t="s">
        <v>51</v>
      </c>
      <c r="C50" s="3" t="s">
        <v>52</v>
      </c>
      <c r="G50" s="0" t="s">
        <v>221</v>
      </c>
      <c r="J50" s="0" t="n">
        <v>384256077</v>
      </c>
      <c r="K50" s="2" t="n">
        <f aca="false">(J50*(151+128))/20000000000</f>
        <v>5.36037227415</v>
      </c>
      <c r="L50" s="0" t="s">
        <v>222</v>
      </c>
    </row>
    <row r="51" customFormat="false" ht="12.8" hidden="false" customHeight="false" outlineLevel="0" collapsed="false">
      <c r="A51" s="0" t="s">
        <v>50</v>
      </c>
      <c r="B51" s="0" t="s">
        <v>51</v>
      </c>
      <c r="C51" s="3" t="s">
        <v>52</v>
      </c>
      <c r="G51" s="0" t="s">
        <v>221</v>
      </c>
      <c r="J51" s="0" t="n">
        <v>337832626</v>
      </c>
      <c r="K51" s="2" t="n">
        <f aca="false">(J51*(151+128))/20000000000</f>
        <v>4.7127651327</v>
      </c>
      <c r="L51" s="0" t="s">
        <v>223</v>
      </c>
    </row>
    <row r="52" customFormat="false" ht="12.8" hidden="false" customHeight="false" outlineLevel="0" collapsed="false">
      <c r="A52" s="0" t="s">
        <v>50</v>
      </c>
      <c r="B52" s="0" t="s">
        <v>51</v>
      </c>
      <c r="C52" s="3" t="s">
        <v>52</v>
      </c>
      <c r="G52" s="0" t="s">
        <v>224</v>
      </c>
      <c r="J52" s="0" t="n">
        <v>387493957</v>
      </c>
      <c r="K52" s="2" t="n">
        <f aca="false">(J52*(151+128))/20000000000</f>
        <v>5.40554070015</v>
      </c>
      <c r="L52" s="0" t="s">
        <v>225</v>
      </c>
    </row>
    <row r="53" customFormat="false" ht="12.8" hidden="false" customHeight="false" outlineLevel="0" collapsed="false">
      <c r="A53" s="0" t="s">
        <v>50</v>
      </c>
      <c r="B53" s="0" t="s">
        <v>51</v>
      </c>
      <c r="C53" s="3" t="s">
        <v>52</v>
      </c>
      <c r="G53" s="0" t="s">
        <v>224</v>
      </c>
      <c r="J53" s="0" t="n">
        <v>340075466</v>
      </c>
      <c r="K53" s="2" t="n">
        <f aca="false">(J53*(151+128))/20000000000</f>
        <v>4.7440527507</v>
      </c>
      <c r="L53" s="0" t="s">
        <v>226</v>
      </c>
    </row>
    <row r="54" customFormat="false" ht="12.8" hidden="false" customHeight="false" outlineLevel="0" collapsed="false">
      <c r="A54" s="0" t="s">
        <v>50</v>
      </c>
      <c r="B54" s="0" t="s">
        <v>51</v>
      </c>
      <c r="C54" s="3" t="s">
        <v>52</v>
      </c>
      <c r="G54" s="0" t="s">
        <v>227</v>
      </c>
      <c r="J54" s="0" t="n">
        <v>349464956</v>
      </c>
      <c r="K54" s="2" t="n">
        <f aca="false">(J54*(151+128))/20000000000</f>
        <v>4.8750361362</v>
      </c>
      <c r="L54" s="0" t="s">
        <v>228</v>
      </c>
    </row>
    <row r="55" customFormat="false" ht="12.8" hidden="false" customHeight="false" outlineLevel="0" collapsed="false">
      <c r="A55" s="0" t="s">
        <v>50</v>
      </c>
      <c r="B55" s="0" t="s">
        <v>51</v>
      </c>
      <c r="C55" s="3" t="s">
        <v>52</v>
      </c>
      <c r="G55" s="0" t="s">
        <v>227</v>
      </c>
      <c r="J55" s="0" t="n">
        <v>306234213</v>
      </c>
      <c r="K55" s="2" t="n">
        <f aca="false">(J55*(151+128))/20000000000</f>
        <v>4.27196727135</v>
      </c>
      <c r="L55" s="0" t="s">
        <v>229</v>
      </c>
    </row>
    <row r="56" customFormat="false" ht="12.8" hidden="false" customHeight="false" outlineLevel="0" collapsed="false">
      <c r="A56" s="0" t="s">
        <v>42</v>
      </c>
      <c r="B56" s="0" t="s">
        <v>12</v>
      </c>
      <c r="C56" s="0" t="n">
        <v>300</v>
      </c>
      <c r="F56" s="0" t="s">
        <v>230</v>
      </c>
      <c r="G56" s="0" t="s">
        <v>231</v>
      </c>
      <c r="H56" s="0" t="s">
        <v>232</v>
      </c>
      <c r="I56" s="0" t="s">
        <v>233</v>
      </c>
      <c r="J56" s="0" t="n">
        <v>35599255</v>
      </c>
      <c r="K56" s="2" t="n">
        <f aca="false">(2*J56*C56)/20000000000</f>
        <v>1.06797765</v>
      </c>
      <c r="L56" s="0" t="s">
        <v>234</v>
      </c>
    </row>
    <row r="57" customFormat="false" ht="12.8" hidden="false" customHeight="false" outlineLevel="0" collapsed="false">
      <c r="A57" s="0" t="s">
        <v>42</v>
      </c>
      <c r="B57" s="0" t="s">
        <v>12</v>
      </c>
      <c r="C57" s="0" t="n">
        <v>300</v>
      </c>
      <c r="F57" s="0" t="s">
        <v>230</v>
      </c>
      <c r="G57" s="0" t="s">
        <v>231</v>
      </c>
      <c r="H57" s="0" t="s">
        <v>235</v>
      </c>
      <c r="I57" s="0" t="s">
        <v>236</v>
      </c>
      <c r="J57" s="0" t="n">
        <v>35599255</v>
      </c>
      <c r="K57" s="2" t="n">
        <f aca="false">(2*J57*C57)/20000000000</f>
        <v>1.06797765</v>
      </c>
      <c r="L57" s="0" t="s">
        <v>237</v>
      </c>
    </row>
    <row r="58" customFormat="false" ht="12.8" hidden="false" customHeight="false" outlineLevel="0" collapsed="false">
      <c r="A58" s="0" t="s">
        <v>42</v>
      </c>
      <c r="B58" s="0" t="s">
        <v>12</v>
      </c>
      <c r="C58" s="0" t="n">
        <v>300</v>
      </c>
      <c r="F58" s="0" t="s">
        <v>238</v>
      </c>
      <c r="G58" s="0" t="s">
        <v>239</v>
      </c>
      <c r="H58" s="0" t="s">
        <v>240</v>
      </c>
      <c r="I58" s="0" t="s">
        <v>241</v>
      </c>
      <c r="J58" s="0" t="n">
        <v>25618087</v>
      </c>
      <c r="K58" s="2" t="n">
        <f aca="false">(2*J58*C58)/20000000000</f>
        <v>0.76854261</v>
      </c>
      <c r="L58" s="1" t="s">
        <v>242</v>
      </c>
    </row>
    <row r="59" customFormat="false" ht="12.8" hidden="false" customHeight="false" outlineLevel="0" collapsed="false">
      <c r="A59" s="0" t="s">
        <v>42</v>
      </c>
      <c r="B59" s="0" t="s">
        <v>12</v>
      </c>
      <c r="C59" s="0" t="n">
        <v>300</v>
      </c>
      <c r="F59" s="0" t="s">
        <v>238</v>
      </c>
      <c r="G59" s="0" t="s">
        <v>239</v>
      </c>
      <c r="H59" s="0" t="s">
        <v>243</v>
      </c>
      <c r="I59" s="0" t="s">
        <v>244</v>
      </c>
      <c r="J59" s="0" t="n">
        <v>25618087</v>
      </c>
      <c r="K59" s="2" t="n">
        <f aca="false">(2*J59*C59)/20000000000</f>
        <v>0.76854261</v>
      </c>
      <c r="L59" s="1" t="s">
        <v>245</v>
      </c>
    </row>
    <row r="60" customFormat="false" ht="12.8" hidden="false" customHeight="false" outlineLevel="0" collapsed="false">
      <c r="A60" s="0" t="s">
        <v>42</v>
      </c>
      <c r="B60" s="0" t="s">
        <v>12</v>
      </c>
      <c r="C60" s="0" t="n">
        <v>300</v>
      </c>
      <c r="F60" s="0" t="s">
        <v>246</v>
      </c>
      <c r="G60" s="0" t="s">
        <v>235</v>
      </c>
      <c r="H60" s="0" t="s">
        <v>247</v>
      </c>
      <c r="I60" s="0" t="s">
        <v>248</v>
      </c>
      <c r="J60" s="0" t="n">
        <v>29895814</v>
      </c>
      <c r="K60" s="2" t="n">
        <f aca="false">(2*J60*C60)/20000000000</f>
        <v>0.89687442</v>
      </c>
      <c r="L60" s="0" t="s">
        <v>249</v>
      </c>
    </row>
    <row r="61" customFormat="false" ht="12.8" hidden="false" customHeight="false" outlineLevel="0" collapsed="false">
      <c r="A61" s="0" t="s">
        <v>42</v>
      </c>
      <c r="B61" s="0" t="s">
        <v>12</v>
      </c>
      <c r="C61" s="0" t="n">
        <v>300</v>
      </c>
      <c r="F61" s="0" t="s">
        <v>246</v>
      </c>
      <c r="G61" s="0" t="s">
        <v>235</v>
      </c>
      <c r="H61" s="0" t="s">
        <v>250</v>
      </c>
      <c r="I61" s="0" t="s">
        <v>251</v>
      </c>
      <c r="J61" s="0" t="n">
        <v>29895814</v>
      </c>
      <c r="K61" s="2" t="n">
        <f aca="false">(2*J61*C61)/20000000000</f>
        <v>0.89687442</v>
      </c>
      <c r="L61" s="1" t="s">
        <v>252</v>
      </c>
    </row>
    <row r="62" customFormat="false" ht="12.8" hidden="false" customHeight="false" outlineLevel="0" collapsed="false">
      <c r="A62" s="0" t="s">
        <v>42</v>
      </c>
      <c r="B62" s="0" t="s">
        <v>12</v>
      </c>
      <c r="C62" s="0" t="n">
        <v>300</v>
      </c>
      <c r="F62" s="0" t="s">
        <v>253</v>
      </c>
      <c r="G62" s="1" t="s">
        <v>232</v>
      </c>
      <c r="H62" s="0" t="s">
        <v>239</v>
      </c>
      <c r="I62" s="0" t="s">
        <v>254</v>
      </c>
      <c r="J62" s="0" t="n">
        <v>36374146</v>
      </c>
      <c r="K62" s="2" t="n">
        <f aca="false">(2*J62*C62)/20000000000</f>
        <v>1.09122438</v>
      </c>
      <c r="L62" s="0" t="s">
        <v>255</v>
      </c>
    </row>
    <row r="63" customFormat="false" ht="12.8" hidden="false" customHeight="false" outlineLevel="0" collapsed="false">
      <c r="A63" s="0" t="s">
        <v>42</v>
      </c>
      <c r="B63" s="0" t="s">
        <v>12</v>
      </c>
      <c r="C63" s="0" t="n">
        <v>300</v>
      </c>
      <c r="F63" s="0" t="s">
        <v>253</v>
      </c>
      <c r="G63" s="1" t="s">
        <v>232</v>
      </c>
      <c r="H63" s="0" t="s">
        <v>256</v>
      </c>
      <c r="I63" s="0" t="s">
        <v>257</v>
      </c>
      <c r="J63" s="0" t="n">
        <v>36374146</v>
      </c>
      <c r="K63" s="2" t="n">
        <f aca="false">(2*J63*C63)/20000000000</f>
        <v>1.09122438</v>
      </c>
      <c r="L63" s="0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10.4285714285714"/>
    <col collapsed="false" hidden="false" max="2" min="2" style="0" width="16.4489795918367"/>
    <col collapsed="false" hidden="false" max="3" min="3" style="0" width="17.3775510204082"/>
    <col collapsed="false" hidden="false" max="4" min="4" style="0" width="15.6785714285714"/>
    <col collapsed="false" hidden="false" max="5" min="5" style="0" width="13.984693877551"/>
    <col collapsed="false" hidden="false" max="6" min="6" style="0" width="15.9897959183673"/>
    <col collapsed="false" hidden="false" max="7" min="7" style="0" width="9.96428571428571"/>
    <col collapsed="false" hidden="false" max="8" min="8" style="0" width="8.8826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142</v>
      </c>
      <c r="F1" s="0" t="s">
        <v>8</v>
      </c>
      <c r="G1" s="0" t="s">
        <v>9</v>
      </c>
      <c r="H1" s="0" t="s">
        <v>10</v>
      </c>
    </row>
    <row r="2" customFormat="false" ht="12.8" hidden="false" customHeight="false" outlineLevel="0" collapsed="false">
      <c r="A2" s="0" t="s">
        <v>50</v>
      </c>
      <c r="B2" s="0" t="n">
        <v>250</v>
      </c>
      <c r="E2" s="0" t="s">
        <v>259</v>
      </c>
      <c r="F2" s="0" t="n">
        <v>20000000</v>
      </c>
      <c r="G2" s="2" t="n">
        <f aca="false">(2*F2*B2)/20000000000</f>
        <v>0.5</v>
      </c>
      <c r="H2" s="0" t="s">
        <v>260</v>
      </c>
    </row>
    <row r="3" customFormat="false" ht="12.8" hidden="false" customHeight="false" outlineLevel="0" collapsed="false">
      <c r="A3" s="0" t="s">
        <v>50</v>
      </c>
      <c r="B3" s="0" t="n">
        <v>250</v>
      </c>
      <c r="E3" s="0" t="s">
        <v>259</v>
      </c>
      <c r="F3" s="0" t="n">
        <v>20000000</v>
      </c>
      <c r="G3" s="2" t="n">
        <f aca="false">(2*F3*B3)/20000000000</f>
        <v>0.5</v>
      </c>
      <c r="H3" s="0" t="s">
        <v>261</v>
      </c>
    </row>
    <row r="4" customFormat="false" ht="12.8" hidden="false" customHeight="false" outlineLevel="0" collapsed="false">
      <c r="A4" s="0" t="s">
        <v>50</v>
      </c>
      <c r="B4" s="0" t="n">
        <v>250</v>
      </c>
      <c r="E4" s="0" t="s">
        <v>259</v>
      </c>
      <c r="F4" s="0" t="n">
        <v>156516</v>
      </c>
      <c r="G4" s="2" t="n">
        <f aca="false">(2*F4*B4)/20000000000</f>
        <v>0.0039129</v>
      </c>
      <c r="H4" s="0" t="s">
        <v>262</v>
      </c>
    </row>
    <row r="5" customFormat="false" ht="12.8" hidden="false" customHeight="false" outlineLevel="0" collapsed="false">
      <c r="A5" s="0" t="s">
        <v>50</v>
      </c>
      <c r="B5" s="0" t="n">
        <v>250</v>
      </c>
      <c r="E5" s="0" t="s">
        <v>259</v>
      </c>
      <c r="F5" s="0" t="n">
        <v>20000000</v>
      </c>
      <c r="G5" s="2" t="n">
        <f aca="false">(2*F5*B5)/20000000000</f>
        <v>0.5</v>
      </c>
      <c r="H5" s="0" t="s">
        <v>263</v>
      </c>
    </row>
    <row r="6" customFormat="false" ht="12.8" hidden="false" customHeight="false" outlineLevel="0" collapsed="false">
      <c r="A6" s="0" t="s">
        <v>50</v>
      </c>
      <c r="B6" s="0" t="n">
        <v>250</v>
      </c>
      <c r="E6" s="0" t="s">
        <v>259</v>
      </c>
      <c r="F6" s="0" t="n">
        <v>19712639</v>
      </c>
      <c r="G6" s="2" t="n">
        <f aca="false">(2*F6*B6)/20000000000</f>
        <v>0.492815975</v>
      </c>
      <c r="H6" s="0" t="s">
        <v>264</v>
      </c>
    </row>
    <row r="7" customFormat="false" ht="12.8" hidden="false" customHeight="false" outlineLevel="0" collapsed="false">
      <c r="A7" s="0" t="s">
        <v>50</v>
      </c>
      <c r="B7" s="0" t="n">
        <v>250</v>
      </c>
      <c r="E7" s="0" t="s">
        <v>259</v>
      </c>
      <c r="F7" s="0" t="n">
        <v>20000000</v>
      </c>
      <c r="G7" s="2" t="n">
        <f aca="false">(2*F7*B7)/20000000000</f>
        <v>0.5</v>
      </c>
      <c r="H7" s="0" t="s">
        <v>265</v>
      </c>
    </row>
    <row r="8" customFormat="false" ht="12.8" hidden="false" customHeight="false" outlineLevel="0" collapsed="false">
      <c r="A8" s="0" t="s">
        <v>50</v>
      </c>
      <c r="B8" s="0" t="n">
        <v>250</v>
      </c>
      <c r="E8" s="0" t="s">
        <v>259</v>
      </c>
      <c r="F8" s="0" t="n">
        <v>17593835</v>
      </c>
      <c r="G8" s="2" t="n">
        <f aca="false">(2*F8*B8)/20000000000</f>
        <v>0.439845875</v>
      </c>
      <c r="H8" s="0" t="s">
        <v>266</v>
      </c>
    </row>
    <row r="9" customFormat="false" ht="12.8" hidden="false" customHeight="false" outlineLevel="0" collapsed="false">
      <c r="A9" s="0" t="s">
        <v>50</v>
      </c>
      <c r="B9" s="0" t="n">
        <v>250</v>
      </c>
      <c r="E9" s="0" t="s">
        <v>259</v>
      </c>
      <c r="F9" s="0" t="n">
        <v>20000000</v>
      </c>
      <c r="G9" s="2" t="n">
        <f aca="false">(2*F9*B9)/20000000000</f>
        <v>0.5</v>
      </c>
      <c r="H9" s="0" t="s">
        <v>267</v>
      </c>
    </row>
    <row r="10" customFormat="false" ht="12.8" hidden="false" customHeight="false" outlineLevel="0" collapsed="false">
      <c r="A10" s="0" t="s">
        <v>50</v>
      </c>
      <c r="B10" s="0" t="n">
        <v>250</v>
      </c>
      <c r="E10" s="0" t="s">
        <v>259</v>
      </c>
      <c r="F10" s="0" t="n">
        <v>19250582</v>
      </c>
      <c r="G10" s="2" t="n">
        <f aca="false">(2*F10*B10)/20000000000</f>
        <v>0.48126455</v>
      </c>
      <c r="H10" s="0" t="s">
        <v>268</v>
      </c>
    </row>
    <row r="11" customFormat="false" ht="12.8" hidden="false" customHeight="false" outlineLevel="0" collapsed="false">
      <c r="A11" s="0" t="s">
        <v>50</v>
      </c>
      <c r="B11" s="0" t="n">
        <v>250</v>
      </c>
      <c r="E11" s="0" t="s">
        <v>259</v>
      </c>
      <c r="F11" s="0" t="n">
        <v>20000000</v>
      </c>
      <c r="G11" s="2" t="n">
        <f aca="false">(2*F11*B11)/20000000000</f>
        <v>0.5</v>
      </c>
      <c r="H11" s="0" t="s">
        <v>269</v>
      </c>
    </row>
    <row r="12" customFormat="false" ht="12.8" hidden="false" customHeight="false" outlineLevel="0" collapsed="false">
      <c r="A12" s="0" t="s">
        <v>50</v>
      </c>
      <c r="B12" s="0" t="n">
        <v>250</v>
      </c>
      <c r="E12" s="0" t="s">
        <v>259</v>
      </c>
      <c r="F12" s="0" t="n">
        <v>18875290</v>
      </c>
      <c r="G12" s="2" t="n">
        <f aca="false">(2*F12*B12)/20000000000</f>
        <v>0.47188225</v>
      </c>
      <c r="H12" s="0" t="s">
        <v>270</v>
      </c>
    </row>
    <row r="13" customFormat="false" ht="12.8" hidden="false" customHeight="false" outlineLevel="0" collapsed="false">
      <c r="A13" s="0" t="s">
        <v>50</v>
      </c>
      <c r="B13" s="0" t="n">
        <v>250</v>
      </c>
      <c r="E13" s="0" t="s">
        <v>259</v>
      </c>
      <c r="F13" s="0" t="n">
        <v>20000000</v>
      </c>
      <c r="G13" s="2" t="n">
        <f aca="false">(2*F13*B13)/20000000000</f>
        <v>0.5</v>
      </c>
      <c r="H13" s="0" t="s">
        <v>271</v>
      </c>
    </row>
    <row r="14" customFormat="false" ht="12.8" hidden="false" customHeight="false" outlineLevel="0" collapsed="false">
      <c r="A14" s="0" t="s">
        <v>50</v>
      </c>
      <c r="B14" s="0" t="n">
        <v>250</v>
      </c>
      <c r="E14" s="0" t="s">
        <v>259</v>
      </c>
      <c r="F14" s="0" t="n">
        <v>18509882</v>
      </c>
      <c r="G14" s="2" t="n">
        <f aca="false">(2*F14*B14)/20000000000</f>
        <v>0.46274705</v>
      </c>
      <c r="H14" s="0" t="s">
        <v>272</v>
      </c>
    </row>
    <row r="15" customFormat="false" ht="12.8" hidden="false" customHeight="false" outlineLevel="0" collapsed="false">
      <c r="A15" s="0" t="s">
        <v>50</v>
      </c>
      <c r="B15" s="0" t="n">
        <v>250</v>
      </c>
      <c r="E15" s="0" t="s">
        <v>259</v>
      </c>
      <c r="F15" s="0" t="n">
        <v>20000000</v>
      </c>
      <c r="G15" s="2" t="n">
        <f aca="false">(2*F15*B15)/20000000000</f>
        <v>0.5</v>
      </c>
      <c r="H15" s="0" t="s">
        <v>273</v>
      </c>
    </row>
    <row r="16" customFormat="false" ht="12.8" hidden="false" customHeight="false" outlineLevel="0" collapsed="false">
      <c r="A16" s="0" t="s">
        <v>50</v>
      </c>
      <c r="B16" s="0" t="n">
        <v>250</v>
      </c>
      <c r="E16" s="0" t="s">
        <v>259</v>
      </c>
      <c r="F16" s="0" t="n">
        <v>16473037</v>
      </c>
      <c r="G16" s="2" t="n">
        <f aca="false">(2*F16*B16)/20000000000</f>
        <v>0.411825925</v>
      </c>
      <c r="H16" s="0" t="s">
        <v>274</v>
      </c>
    </row>
    <row r="17" customFormat="false" ht="12.8" hidden="false" customHeight="false" outlineLevel="0" collapsed="false">
      <c r="A17" s="0" t="s">
        <v>50</v>
      </c>
      <c r="B17" s="0" t="n">
        <v>250</v>
      </c>
      <c r="E17" s="0" t="s">
        <v>259</v>
      </c>
      <c r="F17" s="0" t="n">
        <v>20000000</v>
      </c>
      <c r="G17" s="2" t="n">
        <f aca="false">(2*F17*B17)/20000000000</f>
        <v>0.5</v>
      </c>
      <c r="H17" s="0" t="s">
        <v>275</v>
      </c>
    </row>
    <row r="18" customFormat="false" ht="12.8" hidden="false" customHeight="false" outlineLevel="0" collapsed="false">
      <c r="A18" s="0" t="s">
        <v>50</v>
      </c>
      <c r="B18" s="0" t="n">
        <v>250</v>
      </c>
      <c r="E18" s="0" t="s">
        <v>259</v>
      </c>
      <c r="F18" s="0" t="n">
        <v>18174461</v>
      </c>
      <c r="G18" s="2" t="n">
        <f aca="false">(2*F18*B18)/20000000000</f>
        <v>0.454361525</v>
      </c>
      <c r="H18" s="0" t="s">
        <v>276</v>
      </c>
    </row>
    <row r="19" customFormat="false" ht="12.8" hidden="false" customHeight="false" outlineLevel="0" collapsed="false">
      <c r="A19" s="0" t="s">
        <v>50</v>
      </c>
      <c r="B19" s="0" t="n">
        <v>250</v>
      </c>
      <c r="E19" s="0" t="s">
        <v>259</v>
      </c>
      <c r="F19" s="0" t="n">
        <v>20000000</v>
      </c>
      <c r="G19" s="2" t="n">
        <f aca="false">(2*F19*B19)/20000000000</f>
        <v>0.5</v>
      </c>
      <c r="H19" s="0" t="s">
        <v>277</v>
      </c>
    </row>
    <row r="20" customFormat="false" ht="12.8" hidden="false" customHeight="false" outlineLevel="0" collapsed="false">
      <c r="A20" s="0" t="s">
        <v>50</v>
      </c>
      <c r="B20" s="0" t="n">
        <v>250</v>
      </c>
      <c r="E20" s="0" t="s">
        <v>259</v>
      </c>
      <c r="F20" s="0" t="n">
        <v>17165574</v>
      </c>
      <c r="G20" s="2" t="n">
        <f aca="false">(2*F20*B20)/20000000000</f>
        <v>0.42913935</v>
      </c>
      <c r="H20" s="0" t="s">
        <v>278</v>
      </c>
    </row>
    <row r="21" customFormat="false" ht="12.8" hidden="false" customHeight="false" outlineLevel="0" collapsed="false">
      <c r="A21" s="0" t="s">
        <v>50</v>
      </c>
      <c r="B21" s="0" t="n">
        <v>250</v>
      </c>
      <c r="E21" s="0" t="s">
        <v>259</v>
      </c>
      <c r="F21" s="0" t="n">
        <v>20000000</v>
      </c>
      <c r="G21" s="2" t="n">
        <f aca="false">(2*F21*B21)/20000000000</f>
        <v>0.5</v>
      </c>
      <c r="H21" s="0" t="s">
        <v>279</v>
      </c>
    </row>
    <row r="22" customFormat="false" ht="12.8" hidden="false" customHeight="false" outlineLevel="0" collapsed="false">
      <c r="A22" s="0" t="s">
        <v>50</v>
      </c>
      <c r="B22" s="0" t="n">
        <v>250</v>
      </c>
      <c r="E22" s="0" t="s">
        <v>259</v>
      </c>
      <c r="F22" s="0" t="n">
        <v>13894542</v>
      </c>
      <c r="G22" s="2" t="n">
        <f aca="false">(2*F22*B22)/20000000000</f>
        <v>0.34736355</v>
      </c>
      <c r="H22" s="0" t="s">
        <v>280</v>
      </c>
    </row>
    <row r="23" customFormat="false" ht="12.8" hidden="false" customHeight="false" outlineLevel="0" collapsed="false">
      <c r="A23" s="0" t="s">
        <v>50</v>
      </c>
      <c r="B23" s="0" t="n">
        <v>250</v>
      </c>
      <c r="E23" s="0" t="s">
        <v>259</v>
      </c>
      <c r="F23" s="0" t="n">
        <v>20000000</v>
      </c>
      <c r="G23" s="2" t="n">
        <f aca="false">(2*F23*B23)/20000000000</f>
        <v>0.5</v>
      </c>
      <c r="H23" s="0" t="s">
        <v>281</v>
      </c>
    </row>
    <row r="24" customFormat="false" ht="12.8" hidden="false" customHeight="false" outlineLevel="0" collapsed="false">
      <c r="A24" s="0" t="s">
        <v>50</v>
      </c>
      <c r="B24" s="0" t="n">
        <v>250</v>
      </c>
      <c r="E24" s="0" t="s">
        <v>259</v>
      </c>
      <c r="F24" s="0" t="n">
        <v>7257117</v>
      </c>
      <c r="G24" s="2" t="n">
        <f aca="false">(2*F24*B24)/20000000000</f>
        <v>0.181427925</v>
      </c>
      <c r="H24" s="0" t="s">
        <v>282</v>
      </c>
    </row>
    <row r="25" customFormat="false" ht="12.8" hidden="false" customHeight="false" outlineLevel="0" collapsed="false">
      <c r="A25" s="0" t="s">
        <v>50</v>
      </c>
      <c r="B25" s="0" t="n">
        <v>250</v>
      </c>
      <c r="E25" s="0" t="s">
        <v>259</v>
      </c>
      <c r="F25" s="0" t="n">
        <v>20000000</v>
      </c>
      <c r="G25" s="2" t="n">
        <f aca="false">(2*F25*B25)/20000000000</f>
        <v>0.5</v>
      </c>
      <c r="H25" s="0" t="s">
        <v>283</v>
      </c>
    </row>
    <row r="26" customFormat="false" ht="12.8" hidden="false" customHeight="false" outlineLevel="0" collapsed="false">
      <c r="A26" s="0" t="s">
        <v>50</v>
      </c>
      <c r="B26" s="0" t="n">
        <v>250</v>
      </c>
      <c r="E26" s="0" t="s">
        <v>259</v>
      </c>
      <c r="F26" s="0" t="n">
        <v>8481353</v>
      </c>
      <c r="G26" s="2" t="n">
        <f aca="false">(2*F26*B26)/20000000000</f>
        <v>0.212033825</v>
      </c>
      <c r="H26" s="0" t="s">
        <v>284</v>
      </c>
    </row>
    <row r="27" customFormat="false" ht="12.8" hidden="false" customHeight="false" outlineLevel="0" collapsed="false">
      <c r="A27" s="0" t="s">
        <v>50</v>
      </c>
      <c r="B27" s="0" t="n">
        <v>250</v>
      </c>
      <c r="E27" s="0" t="s">
        <v>259</v>
      </c>
      <c r="F27" s="0" t="n">
        <v>20000000</v>
      </c>
      <c r="G27" s="2" t="n">
        <f aca="false">(2*F27*B27)/20000000000</f>
        <v>0.5</v>
      </c>
      <c r="H27" s="0" t="s">
        <v>285</v>
      </c>
    </row>
    <row r="28" customFormat="false" ht="12.8" hidden="false" customHeight="false" outlineLevel="0" collapsed="false">
      <c r="A28" s="0" t="s">
        <v>50</v>
      </c>
      <c r="B28" s="0" t="n">
        <v>250</v>
      </c>
      <c r="E28" s="0" t="s">
        <v>259</v>
      </c>
      <c r="F28" s="0" t="n">
        <v>17515899</v>
      </c>
      <c r="G28" s="2" t="n">
        <f aca="false">(2*F28*B28)/20000000000</f>
        <v>0.437897475</v>
      </c>
      <c r="H28" s="0" t="s">
        <v>286</v>
      </c>
    </row>
    <row r="29" customFormat="false" ht="12.8" hidden="false" customHeight="false" outlineLevel="0" collapsed="false">
      <c r="A29" s="0" t="s">
        <v>50</v>
      </c>
      <c r="B29" s="0" t="n">
        <v>250</v>
      </c>
      <c r="E29" s="0" t="s">
        <v>259</v>
      </c>
      <c r="F29" s="0" t="n">
        <v>20000000</v>
      </c>
      <c r="G29" s="2" t="n">
        <f aca="false">(2*F29*B29)/20000000000</f>
        <v>0.5</v>
      </c>
      <c r="H29" s="0" t="s">
        <v>287</v>
      </c>
    </row>
    <row r="30" customFormat="false" ht="12.8" hidden="false" customHeight="false" outlineLevel="0" collapsed="false">
      <c r="A30" s="0" t="s">
        <v>50</v>
      </c>
      <c r="B30" s="0" t="n">
        <v>250</v>
      </c>
      <c r="E30" s="0" t="s">
        <v>259</v>
      </c>
      <c r="F30" s="0" t="n">
        <v>14304044</v>
      </c>
      <c r="G30" s="2" t="n">
        <f aca="false">(2*F30*B30)/20000000000</f>
        <v>0.3576011</v>
      </c>
      <c r="H30" s="0" t="s">
        <v>288</v>
      </c>
    </row>
    <row r="31" customFormat="false" ht="12.8" hidden="false" customHeight="false" outlineLevel="0" collapsed="false">
      <c r="A31" s="0" t="s">
        <v>50</v>
      </c>
      <c r="B31" s="0" t="n">
        <v>250</v>
      </c>
      <c r="E31" s="0" t="s">
        <v>259</v>
      </c>
      <c r="F31" s="0" t="n">
        <v>20000000</v>
      </c>
      <c r="G31" s="2" t="n">
        <f aca="false">(2*F31*B31)/20000000000</f>
        <v>0.5</v>
      </c>
      <c r="H31" s="0" t="s">
        <v>289</v>
      </c>
    </row>
    <row r="32" customFormat="false" ht="12.8" hidden="false" customHeight="false" outlineLevel="0" collapsed="false">
      <c r="A32" s="0" t="s">
        <v>50</v>
      </c>
      <c r="B32" s="0" t="n">
        <v>250</v>
      </c>
      <c r="E32" s="0" t="s">
        <v>259</v>
      </c>
      <c r="F32" s="0" t="n">
        <v>7586558</v>
      </c>
      <c r="G32" s="2" t="n">
        <f aca="false">(2*F32*B32)/20000000000</f>
        <v>0.18966395</v>
      </c>
      <c r="H32" s="0" t="s">
        <v>290</v>
      </c>
    </row>
    <row r="33" customFormat="false" ht="12.8" hidden="false" customHeight="false" outlineLevel="0" collapsed="false">
      <c r="A33" s="0" t="s">
        <v>50</v>
      </c>
      <c r="B33" s="0" t="n">
        <v>250</v>
      </c>
      <c r="E33" s="0" t="s">
        <v>259</v>
      </c>
      <c r="F33" s="0" t="n">
        <v>20000000</v>
      </c>
      <c r="G33" s="2" t="n">
        <f aca="false">(2*F33*B33)/20000000000</f>
        <v>0.5</v>
      </c>
      <c r="H33" s="0" t="s">
        <v>291</v>
      </c>
    </row>
    <row r="34" customFormat="false" ht="12.8" hidden="false" customHeight="false" outlineLevel="0" collapsed="false">
      <c r="A34" s="0" t="s">
        <v>50</v>
      </c>
      <c r="B34" s="0" t="n">
        <v>250</v>
      </c>
      <c r="E34" s="0" t="s">
        <v>259</v>
      </c>
      <c r="F34" s="0" t="n">
        <v>8752590</v>
      </c>
      <c r="G34" s="2" t="n">
        <f aca="false">(2*F34*B34)/20000000000</f>
        <v>0.21881475</v>
      </c>
      <c r="H34" s="0" t="s">
        <v>292</v>
      </c>
    </row>
    <row r="35" customFormat="false" ht="12.8" hidden="false" customHeight="false" outlineLevel="0" collapsed="false">
      <c r="A35" s="0" t="s">
        <v>293</v>
      </c>
      <c r="B35" s="3" t="s">
        <v>52</v>
      </c>
      <c r="E35" s="0" t="s">
        <v>294</v>
      </c>
      <c r="F35" s="0" t="n">
        <v>400843547</v>
      </c>
      <c r="G35" s="2" t="n">
        <f aca="false">((151+128)*F35)/20000000000</f>
        <v>5.59176748065</v>
      </c>
      <c r="H35" s="0" t="s">
        <v>295</v>
      </c>
    </row>
    <row r="36" customFormat="false" ht="12.8" hidden="false" customHeight="false" outlineLevel="0" collapsed="false">
      <c r="A36" s="0" t="s">
        <v>293</v>
      </c>
      <c r="B36" s="3" t="s">
        <v>52</v>
      </c>
      <c r="E36" s="0" t="s">
        <v>296</v>
      </c>
      <c r="F36" s="0" t="n">
        <v>392298972</v>
      </c>
      <c r="G36" s="2" t="n">
        <f aca="false">((151+128)*F36)/20000000000</f>
        <v>5.4725706594</v>
      </c>
      <c r="H36" s="0" t="s">
        <v>297</v>
      </c>
    </row>
    <row r="37" customFormat="false" ht="12.8" hidden="false" customHeight="false" outlineLevel="0" collapsed="false">
      <c r="A37" s="0" t="s">
        <v>293</v>
      </c>
      <c r="B37" s="3" t="s">
        <v>52</v>
      </c>
      <c r="E37" s="0" t="s">
        <v>298</v>
      </c>
      <c r="F37" s="0" t="n">
        <v>405259824</v>
      </c>
      <c r="G37" s="2" t="n">
        <f aca="false">((151+128)*F37)/20000000000</f>
        <v>5.6533745448</v>
      </c>
      <c r="H37" s="0" t="s">
        <v>299</v>
      </c>
    </row>
    <row r="38" customFormat="false" ht="12.8" hidden="false" customHeight="false" outlineLevel="0" collapsed="false">
      <c r="A38" s="0" t="s">
        <v>293</v>
      </c>
      <c r="B38" s="3" t="s">
        <v>52</v>
      </c>
      <c r="E38" s="0" t="s">
        <v>300</v>
      </c>
      <c r="F38" s="0" t="n">
        <v>389494534</v>
      </c>
      <c r="G38" s="2" t="n">
        <f aca="false">((151+128)*F38)/20000000000</f>
        <v>5.4334487493</v>
      </c>
      <c r="H38" s="0" t="s">
        <v>301</v>
      </c>
    </row>
    <row r="39" customFormat="false" ht="12.8" hidden="false" customHeight="false" outlineLevel="0" collapsed="false">
      <c r="A39" s="0" t="s">
        <v>293</v>
      </c>
      <c r="B39" s="3" t="s">
        <v>52</v>
      </c>
      <c r="E39" s="0" t="s">
        <v>302</v>
      </c>
      <c r="F39" s="0" t="n">
        <v>402547134</v>
      </c>
      <c r="G39" s="2" t="n">
        <f aca="false">((151+128)*F39)/20000000000</f>
        <v>5.6155325193</v>
      </c>
      <c r="H39" s="0" t="s">
        <v>303</v>
      </c>
    </row>
    <row r="40" customFormat="false" ht="12.8" hidden="false" customHeight="false" outlineLevel="0" collapsed="false">
      <c r="A40" s="0" t="s">
        <v>293</v>
      </c>
      <c r="B40" s="3" t="s">
        <v>52</v>
      </c>
      <c r="E40" s="0" t="s">
        <v>296</v>
      </c>
      <c r="F40" s="0" t="n">
        <v>390281018</v>
      </c>
      <c r="G40" s="2" t="n">
        <f aca="false">((151+128)*F40)/20000000000</f>
        <v>5.4444202011</v>
      </c>
      <c r="H40" s="0" t="s">
        <v>304</v>
      </c>
    </row>
    <row r="41" customFormat="false" ht="12.8" hidden="false" customHeight="false" outlineLevel="0" collapsed="false">
      <c r="A41" s="0" t="s">
        <v>293</v>
      </c>
      <c r="B41" s="3" t="s">
        <v>52</v>
      </c>
      <c r="E41" s="0" t="s">
        <v>298</v>
      </c>
      <c r="F41" s="0" t="n">
        <v>404565694</v>
      </c>
      <c r="G41" s="2" t="n">
        <f aca="false">((151+128)*F41)/20000000000</f>
        <v>5.6436914313</v>
      </c>
      <c r="H41" s="0" t="s">
        <v>305</v>
      </c>
    </row>
    <row r="42" customFormat="false" ht="12.8" hidden="false" customHeight="false" outlineLevel="0" collapsed="false">
      <c r="A42" s="0" t="s">
        <v>293</v>
      </c>
      <c r="B42" s="3" t="s">
        <v>52</v>
      </c>
      <c r="E42" s="0" t="s">
        <v>300</v>
      </c>
      <c r="F42" s="0" t="n">
        <v>394699668</v>
      </c>
      <c r="G42" s="2" t="n">
        <f aca="false">((151+128)*F42)/20000000000</f>
        <v>5.5060603686</v>
      </c>
      <c r="H42" s="0" t="s">
        <v>306</v>
      </c>
    </row>
    <row r="43" customFormat="false" ht="12.8" hidden="false" customHeight="false" outlineLevel="0" collapsed="false">
      <c r="A43" s="0" t="s">
        <v>293</v>
      </c>
      <c r="B43" s="3" t="s">
        <v>52</v>
      </c>
      <c r="E43" s="0" t="s">
        <v>302</v>
      </c>
      <c r="F43" s="0" t="n">
        <v>395846257</v>
      </c>
      <c r="G43" s="2" t="n">
        <f aca="false">((151+128)*F43)/20000000000</f>
        <v>5.52205528515</v>
      </c>
      <c r="H43" s="0" t="s">
        <v>307</v>
      </c>
    </row>
    <row r="44" customFormat="false" ht="12.8" hidden="false" customHeight="false" outlineLevel="0" collapsed="false">
      <c r="A44" s="0" t="s">
        <v>293</v>
      </c>
      <c r="B44" s="3" t="s">
        <v>52</v>
      </c>
      <c r="E44" s="0" t="s">
        <v>294</v>
      </c>
      <c r="F44" s="0" t="n">
        <v>424637977</v>
      </c>
      <c r="G44" s="2" t="n">
        <f aca="false">((151+128)*F44)/20000000000</f>
        <v>5.92369977915</v>
      </c>
      <c r="H44" s="0" t="s">
        <v>308</v>
      </c>
    </row>
    <row r="45" customFormat="false" ht="12.8" hidden="false" customHeight="false" outlineLevel="0" collapsed="false">
      <c r="A45" s="0" t="s">
        <v>293</v>
      </c>
      <c r="B45" s="3" t="s">
        <v>52</v>
      </c>
      <c r="E45" s="0" t="s">
        <v>294</v>
      </c>
      <c r="F45" s="0" t="n">
        <v>386783038</v>
      </c>
      <c r="G45" s="2" t="n">
        <f aca="false">((151+128)*F45)/20000000000</f>
        <v>5.3956233801</v>
      </c>
      <c r="H45" s="0" t="s">
        <v>309</v>
      </c>
    </row>
    <row r="46" customFormat="false" ht="12.8" hidden="false" customHeight="false" outlineLevel="0" collapsed="false">
      <c r="A46" s="0" t="s">
        <v>50</v>
      </c>
      <c r="B46" s="0" t="n">
        <v>125</v>
      </c>
      <c r="E46" s="0" t="s">
        <v>310</v>
      </c>
      <c r="F46" s="0" t="n">
        <v>20000000</v>
      </c>
      <c r="G46" s="2" t="n">
        <f aca="false">(2*F46*B46)/20000000000</f>
        <v>0.25</v>
      </c>
      <c r="H46" s="0" t="s">
        <v>311</v>
      </c>
    </row>
    <row r="47" customFormat="false" ht="12.8" hidden="false" customHeight="false" outlineLevel="0" collapsed="false">
      <c r="A47" s="0" t="s">
        <v>50</v>
      </c>
      <c r="B47" s="0" t="n">
        <v>125</v>
      </c>
      <c r="E47" s="0" t="s">
        <v>310</v>
      </c>
      <c r="F47" s="0" t="n">
        <v>20000000</v>
      </c>
      <c r="G47" s="2" t="n">
        <f aca="false">(2*F47*B47)/20000000000</f>
        <v>0.25</v>
      </c>
      <c r="H47" s="0" t="s">
        <v>312</v>
      </c>
    </row>
    <row r="48" customFormat="false" ht="12.8" hidden="false" customHeight="false" outlineLevel="0" collapsed="false">
      <c r="A48" s="0" t="s">
        <v>50</v>
      </c>
      <c r="B48" s="0" t="n">
        <v>125</v>
      </c>
      <c r="E48" s="0" t="s">
        <v>310</v>
      </c>
      <c r="F48" s="0" t="n">
        <v>20000000</v>
      </c>
      <c r="G48" s="2" t="n">
        <f aca="false">(2*F48*B48)/20000000000</f>
        <v>0.25</v>
      </c>
      <c r="H48" s="0" t="s">
        <v>313</v>
      </c>
    </row>
    <row r="49" customFormat="false" ht="12.8" hidden="false" customHeight="false" outlineLevel="0" collapsed="false">
      <c r="A49" s="0" t="s">
        <v>50</v>
      </c>
      <c r="B49" s="0" t="n">
        <v>125</v>
      </c>
      <c r="E49" s="0" t="s">
        <v>310</v>
      </c>
      <c r="F49" s="0" t="n">
        <v>20000000</v>
      </c>
      <c r="G49" s="2" t="n">
        <f aca="false">(2*F49*B49)/20000000000</f>
        <v>0.25</v>
      </c>
      <c r="H49" s="0" t="s">
        <v>314</v>
      </c>
    </row>
    <row r="50" customFormat="false" ht="12.8" hidden="false" customHeight="false" outlineLevel="0" collapsed="false">
      <c r="A50" s="0" t="s">
        <v>50</v>
      </c>
      <c r="B50" s="0" t="n">
        <v>125</v>
      </c>
      <c r="E50" s="0" t="s">
        <v>310</v>
      </c>
      <c r="F50" s="0" t="n">
        <v>20000000</v>
      </c>
      <c r="G50" s="2" t="n">
        <f aca="false">(2*F50*B50)/20000000000</f>
        <v>0.25</v>
      </c>
      <c r="H50" s="0" t="s">
        <v>315</v>
      </c>
    </row>
    <row r="51" customFormat="false" ht="12.8" hidden="false" customHeight="false" outlineLevel="0" collapsed="false">
      <c r="A51" s="0" t="s">
        <v>50</v>
      </c>
      <c r="B51" s="0" t="n">
        <v>125</v>
      </c>
      <c r="E51" s="0" t="s">
        <v>310</v>
      </c>
      <c r="F51" s="0" t="n">
        <v>20000000</v>
      </c>
      <c r="G51" s="2" t="n">
        <f aca="false">(2*F51*B51)/20000000000</f>
        <v>0.25</v>
      </c>
      <c r="H51" s="0" t="s">
        <v>316</v>
      </c>
    </row>
    <row r="52" customFormat="false" ht="12.8" hidden="false" customHeight="false" outlineLevel="0" collapsed="false">
      <c r="A52" s="0" t="s">
        <v>50</v>
      </c>
      <c r="B52" s="0" t="n">
        <v>125</v>
      </c>
      <c r="E52" s="0" t="s">
        <v>310</v>
      </c>
      <c r="F52" s="0" t="n">
        <v>20000000</v>
      </c>
      <c r="G52" s="2" t="n">
        <f aca="false">(2*F52*B52)/20000000000</f>
        <v>0.25</v>
      </c>
      <c r="H52" s="0" t="s">
        <v>317</v>
      </c>
    </row>
    <row r="53" customFormat="false" ht="12.8" hidden="false" customHeight="false" outlineLevel="0" collapsed="false">
      <c r="A53" s="0" t="s">
        <v>50</v>
      </c>
      <c r="B53" s="0" t="n">
        <v>125</v>
      </c>
      <c r="E53" s="0" t="s">
        <v>310</v>
      </c>
      <c r="F53" s="0" t="n">
        <v>20000000</v>
      </c>
      <c r="G53" s="2" t="n">
        <f aca="false">(2*F53*B53)/20000000000</f>
        <v>0.25</v>
      </c>
      <c r="H53" s="0" t="s">
        <v>318</v>
      </c>
    </row>
    <row r="54" customFormat="false" ht="12.8" hidden="false" customHeight="false" outlineLevel="0" collapsed="false">
      <c r="A54" s="0" t="s">
        <v>50</v>
      </c>
      <c r="B54" s="0" t="n">
        <v>125</v>
      </c>
      <c r="E54" s="0" t="s">
        <v>310</v>
      </c>
      <c r="F54" s="0" t="n">
        <v>20000000</v>
      </c>
      <c r="G54" s="2" t="n">
        <f aca="false">(2*F54*B54)/20000000000</f>
        <v>0.25</v>
      </c>
      <c r="H54" s="0" t="s">
        <v>319</v>
      </c>
    </row>
    <row r="55" customFormat="false" ht="12.8" hidden="false" customHeight="false" outlineLevel="0" collapsed="false">
      <c r="A55" s="0" t="s">
        <v>50</v>
      </c>
      <c r="B55" s="0" t="n">
        <v>125</v>
      </c>
      <c r="E55" s="0" t="s">
        <v>310</v>
      </c>
      <c r="F55" s="0" t="n">
        <v>20000000</v>
      </c>
      <c r="G55" s="2" t="n">
        <f aca="false">(2*F55*B55)/20000000000</f>
        <v>0.25</v>
      </c>
      <c r="H55" s="0" t="s">
        <v>320</v>
      </c>
    </row>
    <row r="56" customFormat="false" ht="12.8" hidden="false" customHeight="false" outlineLevel="0" collapsed="false">
      <c r="A56" s="0" t="s">
        <v>50</v>
      </c>
      <c r="B56" s="0" t="n">
        <v>125</v>
      </c>
      <c r="E56" s="0" t="s">
        <v>310</v>
      </c>
      <c r="F56" s="0" t="n">
        <v>20000000</v>
      </c>
      <c r="G56" s="2" t="n">
        <f aca="false">(2*F56*B56)/20000000000</f>
        <v>0.25</v>
      </c>
      <c r="H56" s="0" t="s">
        <v>321</v>
      </c>
    </row>
    <row r="57" customFormat="false" ht="12.8" hidden="false" customHeight="false" outlineLevel="0" collapsed="false">
      <c r="A57" s="0" t="s">
        <v>50</v>
      </c>
      <c r="B57" s="0" t="n">
        <v>125</v>
      </c>
      <c r="E57" s="0" t="s">
        <v>310</v>
      </c>
      <c r="F57" s="0" t="n">
        <v>20000000</v>
      </c>
      <c r="G57" s="2" t="n">
        <f aca="false">(2*F57*B57)/20000000000</f>
        <v>0.25</v>
      </c>
      <c r="H57" s="0" t="s">
        <v>322</v>
      </c>
    </row>
    <row r="58" customFormat="false" ht="12.8" hidden="false" customHeight="false" outlineLevel="0" collapsed="false">
      <c r="A58" s="0" t="s">
        <v>50</v>
      </c>
      <c r="B58" s="0" t="n">
        <v>125</v>
      </c>
      <c r="E58" s="0" t="s">
        <v>310</v>
      </c>
      <c r="F58" s="0" t="n">
        <v>20000000</v>
      </c>
      <c r="G58" s="2" t="n">
        <f aca="false">(2*F58*B58)/20000000000</f>
        <v>0.25</v>
      </c>
      <c r="H58" s="0" t="s">
        <v>323</v>
      </c>
    </row>
    <row r="59" customFormat="false" ht="12.8" hidden="false" customHeight="false" outlineLevel="0" collapsed="false">
      <c r="A59" s="0" t="s">
        <v>50</v>
      </c>
      <c r="B59" s="0" t="n">
        <v>125</v>
      </c>
      <c r="E59" s="0" t="s">
        <v>310</v>
      </c>
      <c r="F59" s="0" t="n">
        <v>20000000</v>
      </c>
      <c r="G59" s="2" t="n">
        <f aca="false">(2*F59*B59)/20000000000</f>
        <v>0.25</v>
      </c>
      <c r="H59" s="0" t="s">
        <v>324</v>
      </c>
    </row>
    <row r="60" customFormat="false" ht="12.8" hidden="false" customHeight="false" outlineLevel="0" collapsed="false">
      <c r="A60" s="0" t="s">
        <v>50</v>
      </c>
      <c r="B60" s="0" t="n">
        <v>125</v>
      </c>
      <c r="E60" s="0" t="s">
        <v>310</v>
      </c>
      <c r="F60" s="0" t="n">
        <v>14085217</v>
      </c>
      <c r="G60" s="2" t="n">
        <f aca="false">(2*F60*B60)/20000000000</f>
        <v>0.1760652125</v>
      </c>
      <c r="H60" s="0" t="s">
        <v>325</v>
      </c>
    </row>
    <row r="61" customFormat="false" ht="12.8" hidden="false" customHeight="false" outlineLevel="0" collapsed="false">
      <c r="A61" s="0" t="s">
        <v>50</v>
      </c>
      <c r="B61" s="0" t="n">
        <v>125</v>
      </c>
      <c r="E61" s="0" t="s">
        <v>310</v>
      </c>
      <c r="F61" s="0" t="n">
        <v>20000000</v>
      </c>
      <c r="G61" s="2" t="n">
        <f aca="false">(2*F61*B61)/20000000000</f>
        <v>0.25</v>
      </c>
      <c r="H61" s="0" t="s">
        <v>326</v>
      </c>
    </row>
    <row r="62" customFormat="false" ht="12.8" hidden="false" customHeight="false" outlineLevel="0" collapsed="false">
      <c r="A62" s="0" t="s">
        <v>50</v>
      </c>
      <c r="B62" s="0" t="n">
        <v>125</v>
      </c>
      <c r="E62" s="0" t="s">
        <v>310</v>
      </c>
      <c r="F62" s="0" t="n">
        <v>20000000</v>
      </c>
      <c r="G62" s="2" t="n">
        <f aca="false">(2*F62*B62)/20000000000</f>
        <v>0.25</v>
      </c>
      <c r="H62" s="0" t="s">
        <v>327</v>
      </c>
    </row>
    <row r="63" customFormat="false" ht="12.8" hidden="false" customHeight="false" outlineLevel="0" collapsed="false">
      <c r="A63" s="0" t="s">
        <v>50</v>
      </c>
      <c r="B63" s="0" t="n">
        <v>125</v>
      </c>
      <c r="E63" s="0" t="s">
        <v>310</v>
      </c>
      <c r="F63" s="0" t="n">
        <v>20000000</v>
      </c>
      <c r="G63" s="2" t="n">
        <f aca="false">(2*F63*B63)/20000000000</f>
        <v>0.25</v>
      </c>
      <c r="H63" s="0" t="s">
        <v>328</v>
      </c>
    </row>
    <row r="64" customFormat="false" ht="12.8" hidden="false" customHeight="false" outlineLevel="0" collapsed="false">
      <c r="A64" s="0" t="s">
        <v>50</v>
      </c>
      <c r="B64" s="0" t="n">
        <v>125</v>
      </c>
      <c r="E64" s="0" t="s">
        <v>310</v>
      </c>
      <c r="F64" s="0" t="n">
        <v>20000000</v>
      </c>
      <c r="G64" s="2" t="n">
        <f aca="false">(2*F64*B64)/20000000000</f>
        <v>0.25</v>
      </c>
      <c r="H64" s="0" t="s">
        <v>329</v>
      </c>
    </row>
    <row r="65" customFormat="false" ht="12.8" hidden="false" customHeight="false" outlineLevel="0" collapsed="false">
      <c r="A65" s="0" t="s">
        <v>50</v>
      </c>
      <c r="B65" s="0" t="n">
        <v>125</v>
      </c>
      <c r="E65" s="0" t="s">
        <v>310</v>
      </c>
      <c r="F65" s="0" t="n">
        <v>20000000</v>
      </c>
      <c r="G65" s="2" t="n">
        <f aca="false">(2*F65*B65)/20000000000</f>
        <v>0.25</v>
      </c>
      <c r="H65" s="0" t="s">
        <v>330</v>
      </c>
    </row>
    <row r="66" customFormat="false" ht="12.8" hidden="false" customHeight="false" outlineLevel="0" collapsed="false">
      <c r="A66" s="0" t="s">
        <v>50</v>
      </c>
      <c r="B66" s="0" t="n">
        <v>125</v>
      </c>
      <c r="E66" s="0" t="s">
        <v>310</v>
      </c>
      <c r="F66" s="0" t="n">
        <v>20000000</v>
      </c>
      <c r="G66" s="2" t="n">
        <f aca="false">(2*F66*B66)/20000000000</f>
        <v>0.25</v>
      </c>
      <c r="H66" s="0" t="s">
        <v>331</v>
      </c>
    </row>
    <row r="67" customFormat="false" ht="12.8" hidden="false" customHeight="false" outlineLevel="0" collapsed="false">
      <c r="A67" s="0" t="s">
        <v>50</v>
      </c>
      <c r="B67" s="0" t="n">
        <v>125</v>
      </c>
      <c r="E67" s="0" t="s">
        <v>310</v>
      </c>
      <c r="F67" s="0" t="n">
        <v>20000000</v>
      </c>
      <c r="G67" s="2" t="n">
        <f aca="false">(2*F67*B67)/20000000000</f>
        <v>0.25</v>
      </c>
      <c r="H67" s="0" t="s">
        <v>332</v>
      </c>
    </row>
    <row r="68" customFormat="false" ht="12.8" hidden="false" customHeight="false" outlineLevel="0" collapsed="false">
      <c r="A68" s="0" t="s">
        <v>50</v>
      </c>
      <c r="B68" s="0" t="n">
        <v>125</v>
      </c>
      <c r="E68" s="0" t="s">
        <v>310</v>
      </c>
      <c r="F68" s="0" t="n">
        <v>20000000</v>
      </c>
      <c r="G68" s="2" t="n">
        <f aca="false">(2*F68*B68)/20000000000</f>
        <v>0.25</v>
      </c>
      <c r="H68" s="0" t="s">
        <v>333</v>
      </c>
    </row>
    <row r="69" customFormat="false" ht="12.8" hidden="false" customHeight="false" outlineLevel="0" collapsed="false">
      <c r="A69" s="0" t="s">
        <v>50</v>
      </c>
      <c r="B69" s="0" t="n">
        <v>125</v>
      </c>
      <c r="E69" s="0" t="s">
        <v>310</v>
      </c>
      <c r="F69" s="0" t="n">
        <v>20000000</v>
      </c>
      <c r="G69" s="2" t="n">
        <f aca="false">(2*F69*B69)/20000000000</f>
        <v>0.25</v>
      </c>
      <c r="H69" s="0" t="s">
        <v>334</v>
      </c>
    </row>
    <row r="70" customFormat="false" ht="12.8" hidden="false" customHeight="false" outlineLevel="0" collapsed="false">
      <c r="A70" s="0" t="s">
        <v>50</v>
      </c>
      <c r="B70" s="0" t="n">
        <v>125</v>
      </c>
      <c r="E70" s="0" t="s">
        <v>310</v>
      </c>
      <c r="F70" s="0" t="n">
        <v>20000000</v>
      </c>
      <c r="G70" s="2" t="n">
        <f aca="false">(2*F70*B70)/20000000000</f>
        <v>0.25</v>
      </c>
      <c r="H70" s="0" t="s">
        <v>335</v>
      </c>
    </row>
    <row r="71" customFormat="false" ht="12.8" hidden="false" customHeight="false" outlineLevel="0" collapsed="false">
      <c r="A71" s="0" t="s">
        <v>50</v>
      </c>
      <c r="B71" s="0" t="n">
        <v>125</v>
      </c>
      <c r="E71" s="0" t="s">
        <v>310</v>
      </c>
      <c r="F71" s="0" t="n">
        <v>20000000</v>
      </c>
      <c r="G71" s="2" t="n">
        <f aca="false">(2*F71*B71)/20000000000</f>
        <v>0.25</v>
      </c>
      <c r="H71" s="0" t="s">
        <v>336</v>
      </c>
    </row>
    <row r="72" customFormat="false" ht="12.8" hidden="false" customHeight="false" outlineLevel="0" collapsed="false">
      <c r="A72" s="0" t="s">
        <v>50</v>
      </c>
      <c r="B72" s="0" t="n">
        <v>125</v>
      </c>
      <c r="E72" s="0" t="s">
        <v>310</v>
      </c>
      <c r="F72" s="0" t="n">
        <v>20000000</v>
      </c>
      <c r="G72" s="2" t="n">
        <f aca="false">(2*F72*B72)/20000000000</f>
        <v>0.25</v>
      </c>
      <c r="H72" s="0" t="s">
        <v>337</v>
      </c>
    </row>
    <row r="73" customFormat="false" ht="12.8" hidden="false" customHeight="false" outlineLevel="0" collapsed="false">
      <c r="A73" s="0" t="s">
        <v>50</v>
      </c>
      <c r="B73" s="0" t="n">
        <v>125</v>
      </c>
      <c r="E73" s="0" t="s">
        <v>310</v>
      </c>
      <c r="F73" s="0" t="n">
        <v>20000000</v>
      </c>
      <c r="G73" s="2" t="n">
        <f aca="false">(2*F73*B73)/20000000000</f>
        <v>0.25</v>
      </c>
      <c r="H73" s="0" t="s">
        <v>338</v>
      </c>
    </row>
    <row r="74" customFormat="false" ht="12.8" hidden="false" customHeight="false" outlineLevel="0" collapsed="false">
      <c r="A74" s="0" t="s">
        <v>50</v>
      </c>
      <c r="B74" s="0" t="n">
        <v>125</v>
      </c>
      <c r="E74" s="0" t="s">
        <v>310</v>
      </c>
      <c r="F74" s="0" t="n">
        <v>20000000</v>
      </c>
      <c r="G74" s="2" t="n">
        <f aca="false">(2*F74*B74)/20000000000</f>
        <v>0.25</v>
      </c>
      <c r="H74" s="0" t="s">
        <v>339</v>
      </c>
    </row>
    <row r="75" customFormat="false" ht="12.8" hidden="false" customHeight="false" outlineLevel="0" collapsed="false">
      <c r="A75" s="0" t="s">
        <v>50</v>
      </c>
      <c r="B75" s="0" t="n">
        <v>125</v>
      </c>
      <c r="E75" s="0" t="s">
        <v>310</v>
      </c>
      <c r="F75" s="0" t="n">
        <v>7984699</v>
      </c>
      <c r="G75" s="2" t="n">
        <f aca="false">(2*F75*B75)/20000000000</f>
        <v>0.0998087375</v>
      </c>
      <c r="H75" s="0" t="s">
        <v>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341</v>
      </c>
      <c r="B1" s="0" t="s">
        <v>342</v>
      </c>
      <c r="C1" s="0" t="s">
        <v>343</v>
      </c>
      <c r="D1" s="0" t="s">
        <v>344</v>
      </c>
      <c r="E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341</v>
      </c>
      <c r="B1" s="0" t="s">
        <v>342</v>
      </c>
      <c r="C1" s="0" t="s">
        <v>343</v>
      </c>
      <c r="D1" s="0" t="s">
        <v>344</v>
      </c>
      <c r="E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341</v>
      </c>
      <c r="B1" s="0" t="s">
        <v>342</v>
      </c>
      <c r="C1" s="0" t="s">
        <v>343</v>
      </c>
      <c r="D1" s="0" t="s">
        <v>344</v>
      </c>
      <c r="E1" s="0" t="s">
        <v>10</v>
      </c>
    </row>
    <row r="2" customFormat="false" ht="12.8" hidden="false" customHeight="false" outlineLevel="0" collapsed="false">
      <c r="A2" s="0" t="s">
        <v>345</v>
      </c>
      <c r="B2" s="0" t="s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4.6173469387755"/>
    <col collapsed="false" hidden="false" max="3" min="2" style="0" width="11.5204081632653"/>
    <col collapsed="false" hidden="false" max="4" min="4" style="0" width="13.3010204081633"/>
    <col collapsed="false" hidden="false" max="5" min="5" style="0" width="12.1326530612245"/>
    <col collapsed="false" hidden="false" max="6" min="6" style="0" width="123.87755102040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347</v>
      </c>
      <c r="B1" s="0" t="s">
        <v>348</v>
      </c>
      <c r="C1" s="0" t="s">
        <v>349</v>
      </c>
      <c r="D1" s="0" t="s">
        <v>350</v>
      </c>
      <c r="E1" s="0" t="s">
        <v>351</v>
      </c>
      <c r="F1" s="0" t="s">
        <v>10</v>
      </c>
    </row>
    <row r="2" customFormat="false" ht="13.35" hidden="false" customHeight="false" outlineLevel="0" collapsed="false">
      <c r="B2" s="0" t="n">
        <v>64</v>
      </c>
      <c r="D2" s="0" t="s">
        <v>352</v>
      </c>
      <c r="E2" s="4" t="n">
        <v>36</v>
      </c>
      <c r="F2" s="4" t="s">
        <v>353</v>
      </c>
    </row>
    <row r="3" customFormat="false" ht="13.35" hidden="false" customHeight="false" outlineLevel="0" collapsed="false">
      <c r="B3" s="0" t="n">
        <v>80</v>
      </c>
      <c r="D3" s="0" t="s">
        <v>352</v>
      </c>
      <c r="E3" s="0" t="n">
        <v>36</v>
      </c>
      <c r="F3" s="4" t="s">
        <v>354</v>
      </c>
    </row>
    <row r="4" customFormat="false" ht="13.35" hidden="false" customHeight="false" outlineLevel="0" collapsed="false">
      <c r="B4" s="0" t="n">
        <v>96</v>
      </c>
      <c r="D4" s="0" t="s">
        <v>352</v>
      </c>
      <c r="E4" s="4" t="n">
        <v>34</v>
      </c>
      <c r="F4" s="4" t="s">
        <v>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1" activeCellId="0" sqref="F11"/>
    </sheetView>
  </sheetViews>
  <sheetFormatPr defaultRowHeight="12.8"/>
  <cols>
    <col collapsed="false" hidden="false" max="5" min="1" style="0" width="11.5204081632653"/>
    <col collapsed="false" hidden="false" max="6" min="6" style="0" width="108.66836734693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347</v>
      </c>
      <c r="B1" s="0" t="s">
        <v>348</v>
      </c>
      <c r="C1" s="0" t="s">
        <v>349</v>
      </c>
      <c r="D1" s="0" t="s">
        <v>350</v>
      </c>
      <c r="E1" s="0" t="s">
        <v>356</v>
      </c>
      <c r="F1" s="0" t="s">
        <v>10</v>
      </c>
    </row>
    <row r="2" customFormat="false" ht="13.35" hidden="false" customHeight="false" outlineLevel="0" collapsed="false">
      <c r="B2" s="0" t="n">
        <v>64</v>
      </c>
      <c r="D2" s="0" t="s">
        <v>352</v>
      </c>
      <c r="E2" s="4" t="n">
        <v>31</v>
      </c>
      <c r="F2" s="4" t="s">
        <v>357</v>
      </c>
    </row>
    <row r="3" customFormat="false" ht="13.35" hidden="false" customHeight="false" outlineLevel="0" collapsed="false">
      <c r="B3" s="0" t="n">
        <v>80</v>
      </c>
      <c r="D3" s="0" t="s">
        <v>352</v>
      </c>
      <c r="E3" s="0" t="n">
        <v>32</v>
      </c>
      <c r="F3" s="4" t="s">
        <v>358</v>
      </c>
    </row>
    <row r="4" customFormat="false" ht="13.35" hidden="false" customHeight="false" outlineLevel="0" collapsed="false">
      <c r="B4" s="0" t="n">
        <v>96</v>
      </c>
      <c r="D4" s="0" t="s">
        <v>352</v>
      </c>
      <c r="E4" s="4" t="n">
        <v>33</v>
      </c>
      <c r="F4" s="4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1" activeCellId="0" sqref="F11"/>
    </sheetView>
  </sheetViews>
  <sheetFormatPr defaultRowHeight="12.8"/>
  <cols>
    <col collapsed="false" hidden="false" max="3" min="1" style="0" width="11.5204081632653"/>
    <col collapsed="false" hidden="false" max="4" min="4" style="0" width="15.1989795918367"/>
    <col collapsed="false" hidden="false" max="5" min="5" style="0" width="11.5204081632653"/>
    <col collapsed="false" hidden="false" max="6" min="6" style="0" width="112.617346938776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347</v>
      </c>
      <c r="B1" s="0" t="s">
        <v>348</v>
      </c>
      <c r="C1" s="0" t="s">
        <v>349</v>
      </c>
      <c r="D1" s="0" t="s">
        <v>350</v>
      </c>
      <c r="E1" s="0" t="s">
        <v>356</v>
      </c>
      <c r="F1" s="0" t="s">
        <v>10</v>
      </c>
    </row>
    <row r="2" customFormat="false" ht="13.35" hidden="false" customHeight="false" outlineLevel="0" collapsed="false">
      <c r="B2" s="0" t="n">
        <v>64</v>
      </c>
      <c r="D2" s="0" t="s">
        <v>51</v>
      </c>
      <c r="E2" s="0" t="n">
        <v>44</v>
      </c>
      <c r="F2" s="4" t="s">
        <v>360</v>
      </c>
    </row>
    <row r="3" customFormat="false" ht="13.35" hidden="false" customHeight="false" outlineLevel="0" collapsed="false">
      <c r="B3" s="0" t="n">
        <v>80</v>
      </c>
      <c r="D3" s="0" t="s">
        <v>51</v>
      </c>
      <c r="E3" s="0" t="n">
        <v>44</v>
      </c>
      <c r="F3" s="4" t="s">
        <v>361</v>
      </c>
    </row>
    <row r="4" customFormat="false" ht="13.35" hidden="false" customHeight="false" outlineLevel="0" collapsed="false">
      <c r="B4" s="0" t="n">
        <v>96</v>
      </c>
      <c r="D4" s="0" t="s">
        <v>51</v>
      </c>
      <c r="E4" s="0" t="n">
        <v>41</v>
      </c>
      <c r="F4" s="4" t="s">
        <v>362</v>
      </c>
    </row>
    <row r="5" customFormat="false" ht="12.8" hidden="false" customHeight="false" outlineLevel="0" collapsed="false">
      <c r="A5" s="0" t="s">
        <v>363</v>
      </c>
      <c r="B5" s="0" t="n">
        <v>245</v>
      </c>
      <c r="D5" s="0" t="s">
        <v>364</v>
      </c>
    </row>
    <row r="6" customFormat="false" ht="12.8" hidden="false" customHeight="false" outlineLevel="0" collapsed="false">
      <c r="B6" s="0" t="n">
        <v>235</v>
      </c>
    </row>
    <row r="7" customFormat="false" ht="12.8" hidden="false" customHeight="false" outlineLevel="0" collapsed="false">
      <c r="B7" s="0" t="n">
        <v>225</v>
      </c>
    </row>
    <row r="8" customFormat="false" ht="12.8" hidden="false" customHeight="false" outlineLevel="0" collapsed="false">
      <c r="B8" s="0" t="n">
        <v>215</v>
      </c>
    </row>
    <row r="9" customFormat="false" ht="12.8" hidden="false" customHeight="false" outlineLevel="0" collapsed="false">
      <c r="B9" s="0" t="n">
        <v>205</v>
      </c>
    </row>
    <row r="10" customFormat="false" ht="12.8" hidden="false" customHeight="false" outlineLevel="0" collapsed="false">
      <c r="B10" s="0" t="n">
        <v>195</v>
      </c>
    </row>
    <row r="11" customFormat="false" ht="12.8" hidden="false" customHeight="false" outlineLevel="0" collapsed="false">
      <c r="B11" s="0" t="n">
        <v>185</v>
      </c>
    </row>
    <row r="12" customFormat="false" ht="12.8" hidden="false" customHeight="false" outlineLevel="0" collapsed="false">
      <c r="B12" s="0" t="n">
        <v>175</v>
      </c>
    </row>
    <row r="13" customFormat="false" ht="12.8" hidden="false" customHeight="false" outlineLevel="0" collapsed="false">
      <c r="B13" s="0" t="n">
        <v>165</v>
      </c>
    </row>
    <row r="14" customFormat="false" ht="12.8" hidden="false" customHeight="false" outlineLevel="0" collapsed="false">
      <c r="B14" s="0" t="n">
        <v>155</v>
      </c>
    </row>
    <row r="15" customFormat="false" ht="12.8" hidden="false" customHeight="false" outlineLevel="0" collapsed="false">
      <c r="B15" s="0" t="n">
        <v>145</v>
      </c>
    </row>
    <row r="16" customFormat="false" ht="12.8" hidden="false" customHeight="false" outlineLevel="0" collapsed="false">
      <c r="B16" s="0" t="n">
        <v>135</v>
      </c>
    </row>
    <row r="17" customFormat="false" ht="12.8" hidden="false" customHeight="false" outlineLevel="0" collapsed="false">
      <c r="B17" s="0" t="n">
        <v>125</v>
      </c>
    </row>
    <row r="18" customFormat="false" ht="12.8" hidden="false" customHeight="false" outlineLevel="0" collapsed="false">
      <c r="B18" s="0" t="n">
        <v>115</v>
      </c>
    </row>
    <row r="19" customFormat="false" ht="12.8" hidden="false" customHeight="false" outlineLevel="0" collapsed="false">
      <c r="B19" s="0" t="n">
        <v>105</v>
      </c>
    </row>
    <row r="20" customFormat="false" ht="12.8" hidden="false" customHeight="false" outlineLevel="0" collapsed="false">
      <c r="B20" s="0" t="n">
        <v>95</v>
      </c>
    </row>
    <row r="21" customFormat="false" ht="12.8" hidden="false" customHeight="false" outlineLevel="0" collapsed="false">
      <c r="B21" s="0" t="n">
        <v>85</v>
      </c>
    </row>
    <row r="22" customFormat="false" ht="12.8" hidden="false" customHeight="false" outlineLevel="0" collapsed="false">
      <c r="B22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2017-07-12T16:28:20Z</dcterms:created>
  <dc:creator>Stewart Hammond</dc:creator>
  <dc:language>en-US</dc:language>
  <cp:revision>0</cp:revision>
</cp:coreProperties>
</file>