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orlacius Family\Documents\BSU Homework\Business\BSTAT\Project 1\"/>
    </mc:Choice>
  </mc:AlternateContent>
  <bookViews>
    <workbookView xWindow="0" yWindow="0" windowWidth="6540" windowHeight="7080"/>
  </bookViews>
  <sheets>
    <sheet name="Output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4" i="1" l="1"/>
  <c r="C64" i="1"/>
  <c r="B64" i="1"/>
  <c r="D63" i="1"/>
  <c r="C63" i="1"/>
  <c r="B63" i="1"/>
  <c r="D62" i="1"/>
  <c r="C62" i="1"/>
  <c r="B62" i="1"/>
  <c r="G59" i="1"/>
  <c r="F59" i="1"/>
  <c r="E59" i="1"/>
  <c r="D59" i="1"/>
  <c r="C59" i="1"/>
  <c r="B59" i="1"/>
  <c r="H56" i="1"/>
  <c r="G56" i="1"/>
  <c r="D56" i="1"/>
  <c r="C56" i="1"/>
  <c r="H55" i="1"/>
  <c r="G55" i="1"/>
  <c r="F55" i="1"/>
  <c r="F56" i="1" s="1"/>
  <c r="E55" i="1"/>
  <c r="D55" i="1"/>
  <c r="C55" i="1"/>
  <c r="B55" i="1"/>
  <c r="B56" i="1" s="1"/>
  <c r="H54" i="1"/>
  <c r="G54" i="1"/>
  <c r="F54" i="1"/>
  <c r="E54" i="1"/>
  <c r="E56" i="1" s="1"/>
  <c r="D54" i="1"/>
  <c r="C54" i="1"/>
  <c r="B54" i="1"/>
</calcChain>
</file>

<file path=xl/sharedStrings.xml><?xml version="1.0" encoding="utf-8"?>
<sst xmlns="http://schemas.openxmlformats.org/spreadsheetml/2006/main" count="109" uniqueCount="94">
  <si>
    <t>Correlation Between Unemployment, Poverty, Education and Ecological Impact</t>
  </si>
  <si>
    <t>Unemployment (U-3)</t>
  </si>
  <si>
    <t>Poverty Rate</t>
  </si>
  <si>
    <t>Average Income</t>
  </si>
  <si>
    <t>High School Graduate</t>
  </si>
  <si>
    <t>Bachelors Degree</t>
  </si>
  <si>
    <t>Advanced Degree</t>
  </si>
  <si>
    <t>CO2 Emissions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</si>
  <si>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</si>
  <si>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</si>
  <si>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</si>
  <si>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</si>
  <si>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</si>
  <si>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</si>
  <si>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</si>
  <si>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</si>
  <si>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</si>
  <si>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</si>
  <si>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</si>
  <si>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</si>
  <si>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</si>
  <si>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</si>
  <si>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</si>
  <si>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</si>
  <si>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</si>
  <si>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</si>
  <si>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</si>
  <si>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</si>
  <si>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</si>
  <si>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</si>
  <si>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</si>
  <si>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</si>
  <si>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</si>
  <si>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</si>
  <si>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</si>
  <si>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</si>
  <si>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</si>
  <si>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</si>
  <si>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</si>
  <si>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</si>
  <si>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</si>
  <si>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</si>
  <si>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</si>
  <si>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</si>
  <si>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</si>
  <si>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</si>
  <si>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</si>
  <si>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</si>
  <si>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</si>
  <si>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</si>
  <si>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</si>
  <si>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</si>
  <si>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</si>
  <si>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</si>
  <si>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</si>
  <si>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</si>
  <si>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</si>
  <si>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</si>
  <si>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</si>
  <si>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US AVERAGE</t>
  </si>
  <si>
    <t>Standard Dev</t>
  </si>
  <si>
    <t>CV</t>
  </si>
  <si>
    <t>Range</t>
  </si>
  <si>
    <t xml:space="preserve">Correlation with </t>
  </si>
  <si>
    <t>Educational Level</t>
  </si>
  <si>
    <t>High School Diploma</t>
  </si>
  <si>
    <t>Bachelors</t>
  </si>
  <si>
    <t>Advanced</t>
  </si>
  <si>
    <t>Frequency Distribution - Quantitative</t>
  </si>
  <si>
    <t xml:space="preserve">  lower</t>
  </si>
  <si>
    <t xml:space="preserve"> </t>
  </si>
  <si>
    <t>upper</t>
  </si>
  <si>
    <t>midpoint</t>
  </si>
  <si>
    <t>width</t>
  </si>
  <si>
    <t xml:space="preserve"> frequency</t>
  </si>
  <si>
    <t xml:space="preserve">percent  </t>
  </si>
  <si>
    <t xml:space="preserve">   frequency</t>
  </si>
  <si>
    <t>percent</t>
  </si>
  <si>
    <t>cumulative</t>
  </si>
  <si>
    <t>&lt;</t>
  </si>
  <si>
    <t>Our CO2 Emissions Frequency Distribution histogram is positively skewed, which is a</t>
  </si>
  <si>
    <t>positive thing in this case.  The vast majority of states contribute 2.1% or less to our</t>
  </si>
  <si>
    <t xml:space="preserve">country's total ecological footprint.  There is really only 1 major outlier, and that is </t>
  </si>
  <si>
    <t xml:space="preserve">Texas, our biggest loser when it comes to CO2 emissions.  16 states contribute </t>
  </si>
  <si>
    <t>0.1%-1.1% CO2, 20 states contribute 1.1%-2.1% CO2, 7 states contribute</t>
  </si>
  <si>
    <t xml:space="preserve">2.1%-3.1%, 1 state contributes 3.1%-4.1%, 5 states contribute 4.1%-5.1%, 1 state </t>
  </si>
  <si>
    <t>contributes 6.1%-7.1% (California), and last and the opposite of least, 1 state emits</t>
  </si>
  <si>
    <t>between 12% and 13% of our country's total carbon footprint.</t>
  </si>
  <si>
    <t>I had to use a very small width when measuring this frequency distribution because all</t>
  </si>
  <si>
    <t>the data was so close together, the width being only 1%.  The Coefficient of Variation for</t>
  </si>
  <si>
    <t xml:space="preserve">this variable was astronomical because Texas was so far off the map, and California's </t>
  </si>
  <si>
    <t xml:space="preserve">far second didn't help much either.  We need to do something about these top 15 states </t>
  </si>
  <si>
    <t>emissions, I can only assume the vast majority of these have much too many coal plants</t>
  </si>
  <si>
    <t>burning the remains of compressed fossilized moss and ferns.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</si>
</sst>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"/>
    <numFmt numFmtId="165" formatCode="0.000"/>
    <numFmt numFmtId="166" formatCode="#,##0.0000\ ;\-#,##0.0000\ \ \ "/>
    <numFmt numFmtId="167" formatCode="0\ \ \ "/>
    <numFmt numFmtId="168" formatCode="0.0\ \ \ "/>
    <numFmt numFmtId="169" formatCode=";;;"/>
    <numFmt numFmtId="170" formatCode="#,##0.0000\ ;\-#,##0.0000\ "/>
  </numFmts>
  <fonts count="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name val="Courier New"/>
      <family val="3"/>
    </font>
    <font>
      <sz val="10"/>
      <color theme="1"/>
      <name val="Arial"/>
      <family val="2"/>
    </font>
    <font>
      <sz val="12"/>
      <color theme="1"/>
      <name val="Arial"/>
      <family val="2"/>
    </font>
    <font>
      <i/>
      <sz val="10"/>
      <color theme="1"/>
      <name val="Arial"/>
      <family val="2"/>
    </font>
    <font>
      <i/>
      <sz val="8"/>
      <color theme="1"/>
      <name val="Arial"/>
      <family val="2"/>
    </font>
    <font>
      <b/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0">
    <xf numFmtId="0" fontId="0" fillId="0" borderId="0" xfId="0"/>
    <xf numFmtId="0" fontId="1" fillId="0" borderId="0" xfId="0" applyFont="1"/>
    <xf numFmtId="0" fontId="1" fillId="0" borderId="1" xfId="0" applyFont="1" applyBorder="1"/>
    <xf numFmtId="9" fontId="1" fillId="0" borderId="0" xfId="0" applyNumberFormat="1" applyFont="1"/>
    <xf numFmtId="10" fontId="1" fillId="0" borderId="0" xfId="0" applyNumberFormat="1" applyFont="1"/>
    <xf numFmtId="164" fontId="1" fillId="0" borderId="0" xfId="1" applyNumberFormat="1" applyFont="1"/>
    <xf numFmtId="1" fontId="1" fillId="0" borderId="0" xfId="0" applyNumberFormat="1" applyFont="1"/>
    <xf numFmtId="0" fontId="1" fillId="0" borderId="2" xfId="0" applyFont="1" applyBorder="1"/>
    <xf numFmtId="9" fontId="1" fillId="0" borderId="2" xfId="0" applyNumberFormat="1" applyFont="1" applyBorder="1"/>
    <xf numFmtId="10" fontId="1" fillId="0" borderId="2" xfId="0" applyNumberFormat="1" applyFont="1" applyBorder="1"/>
    <xf numFmtId="1" fontId="1" fillId="0" borderId="2" xfId="0" applyNumberFormat="1" applyFont="1" applyBorder="1"/>
    <xf numFmtId="164" fontId="1" fillId="0" borderId="2" xfId="0" applyNumberFormat="1" applyFont="1" applyBorder="1"/>
    <xf numFmtId="165" fontId="1" fillId="0" borderId="0" xfId="0" applyNumberFormat="1" applyFont="1"/>
    <xf numFmtId="2" fontId="1" fillId="0" borderId="0" xfId="0" applyNumberFormat="1" applyFont="1"/>
    <xf numFmtId="164" fontId="1" fillId="0" borderId="0" xfId="1" applyNumberFormat="1" applyFont="1" applyFill="1"/>
    <xf numFmtId="3" fontId="1" fillId="0" borderId="0" xfId="0" applyNumberFormat="1" applyFont="1"/>
    <xf numFmtId="0" fontId="3" fillId="0" borderId="0" xfId="0" applyFont="1"/>
    <xf numFmtId="0" fontId="4" fillId="0" borderId="0" xfId="0" applyFont="1"/>
    <xf numFmtId="166" fontId="5" fillId="0" borderId="2" xfId="0" applyNumberFormat="1" applyFont="1" applyBorder="1" applyAlignment="1">
      <alignment horizontal="right"/>
    </xf>
    <xf numFmtId="166" fontId="6" fillId="0" borderId="3" xfId="0" applyNumberFormat="1" applyFont="1" applyBorder="1" applyAlignment="1">
      <alignment horizontal="right"/>
    </xf>
    <xf numFmtId="166" fontId="5" fillId="0" borderId="3" xfId="0" applyNumberFormat="1" applyFont="1" applyBorder="1" applyAlignment="1">
      <alignment horizontal="right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7" fontId="5" fillId="0" borderId="2" xfId="0" applyNumberFormat="1" applyFont="1" applyBorder="1" applyAlignment="1">
      <alignment horizontal="right"/>
    </xf>
    <xf numFmtId="167" fontId="5" fillId="0" borderId="3" xfId="0" applyNumberFormat="1" applyFont="1" applyBorder="1" applyAlignment="1">
      <alignment horizontal="right"/>
    </xf>
    <xf numFmtId="167" fontId="3" fillId="0" borderId="0" xfId="0" applyNumberFormat="1" applyFont="1"/>
    <xf numFmtId="168" fontId="5" fillId="0" borderId="2" xfId="0" applyNumberFormat="1" applyFont="1" applyBorder="1" applyAlignment="1">
      <alignment horizontal="right"/>
    </xf>
    <xf numFmtId="168" fontId="5" fillId="0" borderId="3" xfId="0" applyNumberFormat="1" applyFont="1" applyBorder="1" applyAlignment="1">
      <alignment horizontal="right"/>
    </xf>
    <xf numFmtId="168" fontId="3" fillId="0" borderId="0" xfId="0" applyNumberFormat="1" applyFont="1"/>
    <xf numFmtId="167" fontId="5" fillId="0" borderId="4" xfId="0" applyNumberFormat="1" applyFont="1" applyBorder="1" applyAlignment="1">
      <alignment horizontal="centerContinuous"/>
    </xf>
    <xf numFmtId="168" fontId="5" fillId="0" borderId="4" xfId="0" applyNumberFormat="1" applyFont="1" applyBorder="1" applyAlignment="1">
      <alignment horizontal="centerContinuous"/>
    </xf>
    <xf numFmtId="166" fontId="3" fillId="0" borderId="1" xfId="0" applyNumberFormat="1" applyFont="1" applyBorder="1" applyAlignment="1">
      <alignment horizontal="right"/>
    </xf>
    <xf numFmtId="166" fontId="3" fillId="0" borderId="1" xfId="0" applyNumberFormat="1" applyFont="1" applyBorder="1"/>
    <xf numFmtId="167" fontId="3" fillId="0" borderId="1" xfId="0" applyNumberFormat="1" applyFont="1" applyBorder="1"/>
    <xf numFmtId="168" fontId="3" fillId="0" borderId="1" xfId="0" applyNumberFormat="1" applyFont="1" applyBorder="1"/>
    <xf numFmtId="169" fontId="3" fillId="0" borderId="0" xfId="0" applyNumberFormat="1" applyFont="1" applyAlignment="1">
      <alignment horizontal="right"/>
    </xf>
    <xf numFmtId="169" fontId="3" fillId="0" borderId="0" xfId="0" applyNumberFormat="1" applyFont="1"/>
    <xf numFmtId="166" fontId="7" fillId="0" borderId="2" xfId="0" quotePrefix="1" applyNumberFormat="1" applyFont="1" applyBorder="1" applyAlignment="1">
      <alignment horizontal="center"/>
    </xf>
    <xf numFmtId="170" fontId="3" fillId="0" borderId="0" xfId="0" quotePrefix="1" applyNumberFormat="1" applyFont="1" applyAlignment="1">
      <alignment horizontal="right"/>
    </xf>
    <xf numFmtId="170" fontId="3" fillId="0" borderId="1" xfId="0" quotePrefix="1" applyNumberFormat="1" applyFont="1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rgbClr val="FFFFCC"/>
              </a:fgClr>
              <a:bgClr>
                <a:srgbClr val="FFFFFF"/>
              </a:bgClr>
            </a:patt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Output!$B$6:$B$20</c:f>
              <c:numCache>
                <c:formatCode>#,##0.0000\ ;\-#,##0.0000\ </c:formatCode>
                <c:ptCount val="15"/>
                <c:pt idx="0">
                  <c:v>9.9999999999999894E-4</c:v>
                </c:pt>
                <c:pt idx="1">
                  <c:v>1.0999999999999999E-2</c:v>
                </c:pt>
                <c:pt idx="2">
                  <c:v>2.1000000000000001E-2</c:v>
                </c:pt>
                <c:pt idx="3">
                  <c:v>3.1E-2</c:v>
                </c:pt>
                <c:pt idx="4">
                  <c:v>4.1000000000000002E-2</c:v>
                </c:pt>
                <c:pt idx="5">
                  <c:v>5.0999999999999997E-2</c:v>
                </c:pt>
                <c:pt idx="6">
                  <c:v>6.0999999999999999E-2</c:v>
                </c:pt>
                <c:pt idx="7">
                  <c:v>7.0999999999999994E-2</c:v>
                </c:pt>
                <c:pt idx="8">
                  <c:v>8.1000000000000003E-2</c:v>
                </c:pt>
                <c:pt idx="9">
                  <c:v>9.0999999999999998E-2</c:v>
                </c:pt>
                <c:pt idx="10">
                  <c:v>0.10100000000000001</c:v>
                </c:pt>
                <c:pt idx="11">
                  <c:v>0.111</c:v>
                </c:pt>
                <c:pt idx="12">
                  <c:v>0.121</c:v>
                </c:pt>
                <c:pt idx="14" formatCode=";;;">
                  <c:v>0.13099</c:v>
                </c:pt>
              </c:numCache>
            </c:numRef>
          </c:cat>
          <c:val>
            <c:numRef>
              <c:f>Output!$H$6:$H$20</c:f>
              <c:numCache>
                <c:formatCode>0.0\ \ \ </c:formatCode>
                <c:ptCount val="15"/>
                <c:pt idx="0">
                  <c:v>31.372549019607842</c:v>
                </c:pt>
                <c:pt idx="1">
                  <c:v>39.215686274509807</c:v>
                </c:pt>
                <c:pt idx="2">
                  <c:v>13.725490196078432</c:v>
                </c:pt>
                <c:pt idx="3">
                  <c:v>1.9607843137254901</c:v>
                </c:pt>
                <c:pt idx="4">
                  <c:v>9.8039215686274517</c:v>
                </c:pt>
                <c:pt idx="5">
                  <c:v>0</c:v>
                </c:pt>
                <c:pt idx="6">
                  <c:v>1.9607843137254901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1.9607843137254901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12068240"/>
        <c:axId val="412068632"/>
      </c:barChart>
      <c:catAx>
        <c:axId val="41206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CO2 Emissions</a:t>
                </a:r>
              </a:p>
            </c:rich>
          </c:tx>
          <c:layout/>
          <c:overlay val="0"/>
        </c:title>
        <c:numFmt formatCode="#,##0.0000\ ;\-#,##0.0000\ " sourceLinked="0"/>
        <c:majorTickMark val="none"/>
        <c:minorTickMark val="none"/>
        <c:tickLblPos val="nextTo"/>
        <c:txPr>
          <a:bodyPr rot="-2700000" vert="horz"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412068632"/>
        <c:crosses val="autoZero"/>
        <c:auto val="1"/>
        <c:lblAlgn val="ctr"/>
        <c:lblOffset val="100"/>
        <c:noMultiLvlLbl val="0"/>
      </c:catAx>
      <c:valAx>
        <c:axId val="412068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000" b="0" i="0">
                <a:latin typeface="Arial"/>
                <a:ea typeface="Arial"/>
                <a:cs typeface="Arial"/>
              </a:defRPr>
            </a:pPr>
            <a:endParaRPr lang="en-US"/>
          </a:p>
        </c:txPr>
        <c:crossAx val="4120682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000" b="0" i="0"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22</xdr:row>
      <xdr:rowOff>92075</xdr:rowOff>
    </xdr:from>
    <xdr:to>
      <xdr:col>8</xdr:col>
      <xdr:colOff>422275</xdr:colOff>
      <xdr:row>42</xdr:row>
      <xdr:rowOff>53975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6"/>
  <sheetViews>
    <sheetView showGridLines="0" tabSelected="1" topLeftCell="A6" workbookViewId="0">
      <selection activeCell="L36" sqref="L36"/>
    </sheetView>
  </sheetViews>
  <sheetFormatPr defaultRowHeight="12.75" x14ac:dyDescent="0.2"/>
  <cols>
    <col min="1" max="1" width="6.7109375" style="16" customWidth="1"/>
    <col min="2" max="2" width="7.7109375" style="16" customWidth="1"/>
    <col min="3" max="3" width="4.7109375" style="16" customWidth="1"/>
    <col min="4" max="4" width="7.140625" style="16" customWidth="1"/>
    <col min="5" max="5" width="8.85546875" style="16" customWidth="1"/>
    <col min="6" max="6" width="7.140625" style="16" customWidth="1"/>
    <col min="7" max="7" width="10.140625" style="16" bestFit="1" customWidth="1"/>
    <col min="8" max="8" width="8.85546875" style="16" customWidth="1"/>
    <col min="9" max="9" width="11.28515625" style="16" bestFit="1" customWidth="1"/>
    <col min="10" max="10" width="7.7109375" style="16" customWidth="1"/>
    <col min="11" max="16384" width="9.140625" style="16"/>
  </cols>
  <sheetData>
    <row r="2" spans="1:10" ht="15" x14ac:dyDescent="0.2">
      <c r="A2" s="17" t="s">
        <v>68</v>
      </c>
    </row>
    <row r="4" spans="1:10" x14ac:dyDescent="0.2">
      <c r="B4" s="18"/>
      <c r="C4" s="37" t="s">
        <v>7</v>
      </c>
      <c r="D4" s="18"/>
      <c r="E4" s="18"/>
      <c r="F4" s="18"/>
      <c r="G4" s="23"/>
      <c r="H4" s="26"/>
      <c r="I4" s="29" t="s">
        <v>78</v>
      </c>
      <c r="J4" s="30"/>
    </row>
    <row r="5" spans="1:10" x14ac:dyDescent="0.2">
      <c r="B5" s="19" t="s">
        <v>69</v>
      </c>
      <c r="C5" s="19" t="s">
        <v>70</v>
      </c>
      <c r="D5" s="19" t="s">
        <v>71</v>
      </c>
      <c r="E5" s="20" t="s">
        <v>72</v>
      </c>
      <c r="F5" s="20" t="s">
        <v>73</v>
      </c>
      <c r="G5" s="24" t="s">
        <v>74</v>
      </c>
      <c r="H5" s="27" t="s">
        <v>75</v>
      </c>
      <c r="I5" s="24" t="s">
        <v>76</v>
      </c>
      <c r="J5" s="27" t="s">
        <v>77</v>
      </c>
    </row>
    <row r="6" spans="1:10" x14ac:dyDescent="0.2">
      <c r="B6" s="38">
        <v>9.9999999999999894E-4</v>
      </c>
      <c r="C6" s="21" t="s">
        <v>79</v>
      </c>
      <c r="D6" s="21">
        <v>1.099E-2</v>
      </c>
      <c r="E6" s="22">
        <v>5.9999999999999993E-3</v>
      </c>
      <c r="F6" s="22">
        <v>0.01</v>
      </c>
      <c r="G6" s="25">
        <v>16</v>
      </c>
      <c r="H6" s="28">
        <v>31.372549019607842</v>
      </c>
      <c r="I6" s="25">
        <v>16</v>
      </c>
      <c r="J6" s="28">
        <v>31.372549019607842</v>
      </c>
    </row>
    <row r="7" spans="1:10" x14ac:dyDescent="0.2">
      <c r="B7" s="38">
        <v>1.0999999999999999E-2</v>
      </c>
      <c r="C7" s="21" t="s">
        <v>79</v>
      </c>
      <c r="D7" s="21">
        <v>2.0990000000000002E-2</v>
      </c>
      <c r="E7" s="22">
        <v>1.6E-2</v>
      </c>
      <c r="F7" s="22">
        <v>9.9999999999999985E-3</v>
      </c>
      <c r="G7" s="25">
        <v>20</v>
      </c>
      <c r="H7" s="28">
        <v>39.215686274509807</v>
      </c>
      <c r="I7" s="25">
        <v>36</v>
      </c>
      <c r="J7" s="28">
        <v>70.588235294117652</v>
      </c>
    </row>
    <row r="8" spans="1:10" x14ac:dyDescent="0.2">
      <c r="B8" s="38">
        <v>2.1000000000000001E-2</v>
      </c>
      <c r="C8" s="21" t="s">
        <v>79</v>
      </c>
      <c r="D8" s="21">
        <v>3.0990000000000004E-2</v>
      </c>
      <c r="E8" s="22">
        <v>2.5999999999999999E-2</v>
      </c>
      <c r="F8" s="22">
        <v>1.0000000000000002E-2</v>
      </c>
      <c r="G8" s="25">
        <v>7</v>
      </c>
      <c r="H8" s="28">
        <v>13.725490196078432</v>
      </c>
      <c r="I8" s="25">
        <v>43</v>
      </c>
      <c r="J8" s="28">
        <v>84.313725490196077</v>
      </c>
    </row>
    <row r="9" spans="1:10" x14ac:dyDescent="0.2">
      <c r="B9" s="38">
        <v>3.1E-2</v>
      </c>
      <c r="C9" s="21" t="s">
        <v>79</v>
      </c>
      <c r="D9" s="21">
        <v>4.0990000000000006E-2</v>
      </c>
      <c r="E9" s="22">
        <v>3.6000000000000004E-2</v>
      </c>
      <c r="F9" s="22">
        <v>1.0000000000000002E-2</v>
      </c>
      <c r="G9" s="25">
        <v>1</v>
      </c>
      <c r="H9" s="28">
        <v>1.9607843137254901</v>
      </c>
      <c r="I9" s="25">
        <v>44</v>
      </c>
      <c r="J9" s="28">
        <v>86.274509803921561</v>
      </c>
    </row>
    <row r="10" spans="1:10" x14ac:dyDescent="0.2">
      <c r="B10" s="38">
        <v>4.1000000000000002E-2</v>
      </c>
      <c r="C10" s="21" t="s">
        <v>79</v>
      </c>
      <c r="D10" s="21">
        <v>5.0990000000000008E-2</v>
      </c>
      <c r="E10" s="22">
        <v>4.5999999999999999E-2</v>
      </c>
      <c r="F10" s="22">
        <v>1.0000000000000002E-2</v>
      </c>
      <c r="G10" s="25">
        <v>5</v>
      </c>
      <c r="H10" s="28">
        <v>9.8039215686274517</v>
      </c>
      <c r="I10" s="25">
        <v>49</v>
      </c>
      <c r="J10" s="28">
        <v>96.078431372549005</v>
      </c>
    </row>
    <row r="11" spans="1:10" x14ac:dyDescent="0.2">
      <c r="B11" s="38">
        <v>5.0999999999999997E-2</v>
      </c>
      <c r="C11" s="21" t="s">
        <v>79</v>
      </c>
      <c r="D11" s="21">
        <v>6.0990000000000009E-2</v>
      </c>
      <c r="E11" s="22">
        <v>5.6000000000000008E-2</v>
      </c>
      <c r="F11" s="22">
        <v>1.0000000000000002E-2</v>
      </c>
      <c r="G11" s="25">
        <v>0</v>
      </c>
      <c r="H11" s="28">
        <v>0</v>
      </c>
      <c r="I11" s="25">
        <v>49</v>
      </c>
      <c r="J11" s="28">
        <v>96.078431372549005</v>
      </c>
    </row>
    <row r="12" spans="1:10" x14ac:dyDescent="0.2">
      <c r="B12" s="38">
        <v>6.0999999999999999E-2</v>
      </c>
      <c r="C12" s="21" t="s">
        <v>79</v>
      </c>
      <c r="D12" s="21">
        <v>7.0990000000000011E-2</v>
      </c>
      <c r="E12" s="22">
        <v>6.6000000000000003E-2</v>
      </c>
      <c r="F12" s="22">
        <v>1.0000000000000002E-2</v>
      </c>
      <c r="G12" s="25">
        <v>1</v>
      </c>
      <c r="H12" s="28">
        <v>1.9607843137254901</v>
      </c>
      <c r="I12" s="25">
        <v>50</v>
      </c>
      <c r="J12" s="28">
        <v>98.039215686274488</v>
      </c>
    </row>
    <row r="13" spans="1:10" x14ac:dyDescent="0.2">
      <c r="B13" s="38">
        <v>7.0999999999999994E-2</v>
      </c>
      <c r="C13" s="21" t="s">
        <v>79</v>
      </c>
      <c r="D13" s="21">
        <v>8.0990000000000006E-2</v>
      </c>
      <c r="E13" s="22">
        <v>7.6000000000000012E-2</v>
      </c>
      <c r="F13" s="22">
        <v>9.999999999999995E-3</v>
      </c>
      <c r="G13" s="25">
        <v>0</v>
      </c>
      <c r="H13" s="28">
        <v>0</v>
      </c>
      <c r="I13" s="25">
        <v>50</v>
      </c>
      <c r="J13" s="28">
        <v>98.039215686274488</v>
      </c>
    </row>
    <row r="14" spans="1:10" x14ac:dyDescent="0.2">
      <c r="B14" s="38">
        <v>8.1000000000000003E-2</v>
      </c>
      <c r="C14" s="21" t="s">
        <v>79</v>
      </c>
      <c r="D14" s="21">
        <v>9.0990000000000001E-2</v>
      </c>
      <c r="E14" s="22">
        <v>8.5999999999999993E-2</v>
      </c>
      <c r="F14" s="22">
        <v>9.999999999999995E-3</v>
      </c>
      <c r="G14" s="25">
        <v>0</v>
      </c>
      <c r="H14" s="28">
        <v>0</v>
      </c>
      <c r="I14" s="25">
        <v>50</v>
      </c>
      <c r="J14" s="28">
        <v>98.039215686274488</v>
      </c>
    </row>
    <row r="15" spans="1:10" x14ac:dyDescent="0.2">
      <c r="B15" s="38">
        <v>9.0999999999999998E-2</v>
      </c>
      <c r="C15" s="21" t="s">
        <v>79</v>
      </c>
      <c r="D15" s="21">
        <v>0.10099</v>
      </c>
      <c r="E15" s="22">
        <v>9.6000000000000002E-2</v>
      </c>
      <c r="F15" s="22">
        <v>9.999999999999995E-3</v>
      </c>
      <c r="G15" s="25">
        <v>0</v>
      </c>
      <c r="H15" s="28">
        <v>0</v>
      </c>
      <c r="I15" s="25">
        <v>50</v>
      </c>
      <c r="J15" s="28">
        <v>98.039215686274488</v>
      </c>
    </row>
    <row r="16" spans="1:10" x14ac:dyDescent="0.2">
      <c r="B16" s="38">
        <v>0.10100000000000001</v>
      </c>
      <c r="C16" s="21" t="s">
        <v>79</v>
      </c>
      <c r="D16" s="21">
        <v>0.11098999999999999</v>
      </c>
      <c r="E16" s="22">
        <v>0.10599999999999998</v>
      </c>
      <c r="F16" s="22">
        <v>9.999999999999995E-3</v>
      </c>
      <c r="G16" s="25">
        <v>0</v>
      </c>
      <c r="H16" s="28">
        <v>0</v>
      </c>
      <c r="I16" s="25">
        <v>50</v>
      </c>
      <c r="J16" s="28">
        <v>98.039215686274488</v>
      </c>
    </row>
    <row r="17" spans="2:12" x14ac:dyDescent="0.2">
      <c r="B17" s="38">
        <v>0.111</v>
      </c>
      <c r="C17" s="21" t="s">
        <v>79</v>
      </c>
      <c r="D17" s="21">
        <v>0.12098999999999999</v>
      </c>
      <c r="E17" s="22">
        <v>0.11599999999999999</v>
      </c>
      <c r="F17" s="22">
        <v>9.999999999999995E-3</v>
      </c>
      <c r="G17" s="25">
        <v>0</v>
      </c>
      <c r="H17" s="28">
        <v>0</v>
      </c>
      <c r="I17" s="25">
        <v>50</v>
      </c>
      <c r="J17" s="28">
        <v>98.039215686274488</v>
      </c>
    </row>
    <row r="18" spans="2:12" x14ac:dyDescent="0.2">
      <c r="B18" s="39">
        <v>0.121</v>
      </c>
      <c r="C18" s="31" t="s">
        <v>79</v>
      </c>
      <c r="D18" s="31">
        <v>0.13099</v>
      </c>
      <c r="E18" s="32">
        <v>0.125995</v>
      </c>
      <c r="F18" s="32">
        <v>9.9900000000000128E-3</v>
      </c>
      <c r="G18" s="33">
        <v>1</v>
      </c>
      <c r="H18" s="34">
        <v>1.9607843137254901</v>
      </c>
      <c r="I18" s="33">
        <v>51</v>
      </c>
      <c r="J18" s="34">
        <v>99.999999999999972</v>
      </c>
    </row>
    <row r="20" spans="2:12" ht="0.95" customHeight="1" x14ac:dyDescent="0.2">
      <c r="B20" s="35">
        <v>0.13099</v>
      </c>
      <c r="C20" s="35"/>
      <c r="D20" s="35"/>
      <c r="E20" s="36"/>
      <c r="F20" s="36"/>
      <c r="G20" s="36"/>
      <c r="H20" s="36"/>
      <c r="I20" s="36"/>
      <c r="J20" s="36"/>
    </row>
    <row r="21" spans="2:12" x14ac:dyDescent="0.2">
      <c r="B21" s="21"/>
      <c r="C21" s="21"/>
      <c r="D21" s="21"/>
      <c r="E21" s="22"/>
      <c r="F21" s="22"/>
      <c r="G21" s="25">
        <v>51</v>
      </c>
      <c r="H21" s="28">
        <v>100</v>
      </c>
      <c r="I21" s="25"/>
      <c r="J21" s="28"/>
    </row>
    <row r="22" spans="2:12" x14ac:dyDescent="0.2">
      <c r="L22" s="16" t="s">
        <v>80</v>
      </c>
    </row>
    <row r="23" spans="2:12" x14ac:dyDescent="0.2">
      <c r="L23" s="16" t="s">
        <v>81</v>
      </c>
    </row>
    <row r="24" spans="2:12" x14ac:dyDescent="0.2">
      <c r="L24" s="16" t="s">
        <v>82</v>
      </c>
    </row>
    <row r="25" spans="2:12" x14ac:dyDescent="0.2">
      <c r="L25" s="16" t="s">
        <v>83</v>
      </c>
    </row>
    <row r="26" spans="2:12" x14ac:dyDescent="0.2">
      <c r="L26" s="16" t="s">
        <v>84</v>
      </c>
    </row>
    <row r="27" spans="2:12" x14ac:dyDescent="0.2">
      <c r="L27" s="16" t="s">
        <v>85</v>
      </c>
    </row>
    <row r="28" spans="2:12" x14ac:dyDescent="0.2">
      <c r="L28" s="16" t="s">
        <v>86</v>
      </c>
    </row>
    <row r="29" spans="2:12" x14ac:dyDescent="0.2">
      <c r="L29" s="16" t="s">
        <v>87</v>
      </c>
    </row>
    <row r="31" spans="2:12" x14ac:dyDescent="0.2">
      <c r="L31" s="16" t="s">
        <v>88</v>
      </c>
    </row>
    <row r="32" spans="2:12" x14ac:dyDescent="0.2">
      <c r="L32" s="16" t="s">
        <v>89</v>
      </c>
    </row>
    <row r="33" spans="12:12" x14ac:dyDescent="0.2">
      <c r="L33" s="16" t="s">
        <v>90</v>
      </c>
    </row>
    <row r="34" spans="12:12" x14ac:dyDescent="0.2">
      <c r="L34" s="16" t="s">
        <v>91</v>
      </c>
    </row>
    <row r="35" spans="12:12" x14ac:dyDescent="0.2">
      <c r="L35" s="16" t="s">
        <v>92</v>
      </c>
    </row>
    <row r="36" spans="12:12" x14ac:dyDescent="0.2">
      <c r="L36" s="16" t="s">
        <v>93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opLeftCell="A40" workbookViewId="0">
      <selection activeCell="H3" sqref="H3"/>
    </sheetView>
  </sheetViews>
  <sheetFormatPr defaultRowHeight="15" x14ac:dyDescent="0.25"/>
  <sheetData>
    <row r="1" spans="1:8" ht="15.75" x14ac:dyDescent="0.25">
      <c r="A1" s="1" t="s">
        <v>0</v>
      </c>
      <c r="B1" s="1"/>
      <c r="C1" s="1"/>
      <c r="D1" s="1"/>
      <c r="E1" s="1"/>
      <c r="F1" s="1"/>
      <c r="G1" s="1"/>
      <c r="H1" s="1"/>
    </row>
    <row r="2" spans="1:8" ht="15.75" x14ac:dyDescent="0.25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 ht="15.75" x14ac:dyDescent="0.25">
      <c r="A3" s="1" t="s">
        <v>8</v>
      </c>
      <c r="B3" s="3">
        <v>7.0000000000000007E-2</v>
      </c>
      <c r="C3" s="4">
        <v>0.161</v>
      </c>
      <c r="D3" s="1">
        <v>43195</v>
      </c>
      <c r="E3" s="5">
        <v>82.1</v>
      </c>
      <c r="F3" s="5">
        <v>22</v>
      </c>
      <c r="G3" s="5">
        <v>7.7</v>
      </c>
      <c r="H3" s="4">
        <v>2.4E-2</v>
      </c>
    </row>
    <row r="4" spans="1:8" ht="15.75" x14ac:dyDescent="0.25">
      <c r="A4" s="1" t="s">
        <v>9</v>
      </c>
      <c r="B4" s="4">
        <v>6.5000000000000002E-2</v>
      </c>
      <c r="C4" s="4">
        <v>0.109</v>
      </c>
      <c r="D4" s="1">
        <v>61730</v>
      </c>
      <c r="E4" s="5">
        <v>91.4</v>
      </c>
      <c r="F4" s="5">
        <v>26.6</v>
      </c>
      <c r="G4" s="5">
        <v>9</v>
      </c>
      <c r="H4" s="4">
        <v>7.0000000000000001E-3</v>
      </c>
    </row>
    <row r="5" spans="1:8" ht="15.75" x14ac:dyDescent="0.25">
      <c r="A5" s="1" t="s">
        <v>10</v>
      </c>
      <c r="B5" s="3">
        <v>7.0000000000000007E-2</v>
      </c>
      <c r="C5" s="4">
        <v>0.188</v>
      </c>
      <c r="D5" s="1">
        <v>49562</v>
      </c>
      <c r="E5" s="5">
        <v>84.2</v>
      </c>
      <c r="F5" s="5">
        <v>25.6</v>
      </c>
      <c r="G5" s="5">
        <v>9.3000000000000007</v>
      </c>
      <c r="H5" s="4">
        <v>1.7000000000000001E-2</v>
      </c>
    </row>
    <row r="6" spans="1:8" ht="15.75" x14ac:dyDescent="0.25">
      <c r="A6" s="1" t="s">
        <v>11</v>
      </c>
      <c r="B6" s="4">
        <v>6.2E-2</v>
      </c>
      <c r="C6" s="4">
        <v>0.187</v>
      </c>
      <c r="D6" s="1">
        <v>40760</v>
      </c>
      <c r="E6" s="5">
        <v>82.4</v>
      </c>
      <c r="F6" s="5">
        <v>18.899999999999999</v>
      </c>
      <c r="G6" s="5">
        <v>6.1</v>
      </c>
      <c r="H6" s="4">
        <v>1.2E-2</v>
      </c>
    </row>
    <row r="7" spans="1:8" ht="15.75" x14ac:dyDescent="0.25">
      <c r="A7" s="1" t="s">
        <v>12</v>
      </c>
      <c r="B7" s="4">
        <v>7.3999999999999996E-2</v>
      </c>
      <c r="C7" s="4">
        <v>0.159</v>
      </c>
      <c r="D7" s="1">
        <v>56883</v>
      </c>
      <c r="E7" s="5">
        <v>80.599999999999994</v>
      </c>
      <c r="F7" s="5">
        <v>29.9</v>
      </c>
      <c r="G7" s="5">
        <v>10.7</v>
      </c>
      <c r="H7" s="4">
        <v>6.4000000000000001E-2</v>
      </c>
    </row>
    <row r="8" spans="1:8" ht="15.75" x14ac:dyDescent="0.25">
      <c r="A8" s="1" t="s">
        <v>13</v>
      </c>
      <c r="B8" s="4">
        <v>5.2999999999999999E-2</v>
      </c>
      <c r="C8" s="4">
        <v>0.11899999999999999</v>
      </c>
      <c r="D8" s="1">
        <v>60727</v>
      </c>
      <c r="E8" s="5">
        <v>89.3</v>
      </c>
      <c r="F8" s="5">
        <v>35.9</v>
      </c>
      <c r="G8" s="5">
        <v>12.7</v>
      </c>
      <c r="H8" s="4">
        <v>1.7000000000000001E-2</v>
      </c>
    </row>
    <row r="9" spans="1:8" ht="15.75" x14ac:dyDescent="0.25">
      <c r="A9" s="1" t="s">
        <v>14</v>
      </c>
      <c r="B9" s="4">
        <v>6.6000000000000003E-2</v>
      </c>
      <c r="C9" s="4">
        <v>0.106</v>
      </c>
      <c r="D9" s="1">
        <v>66904</v>
      </c>
      <c r="E9" s="5">
        <v>88.6</v>
      </c>
      <c r="F9" s="5">
        <v>35.6</v>
      </c>
      <c r="G9" s="5">
        <v>15.5</v>
      </c>
      <c r="H9" s="4">
        <v>6.0000000000000001E-3</v>
      </c>
    </row>
    <row r="10" spans="1:8" ht="15.75" x14ac:dyDescent="0.25">
      <c r="A10" s="1" t="s">
        <v>15</v>
      </c>
      <c r="B10" s="4">
        <v>6.2E-2</v>
      </c>
      <c r="C10" s="4">
        <v>0.13700000000000001</v>
      </c>
      <c r="D10" s="1">
        <v>52838</v>
      </c>
      <c r="E10" s="5">
        <v>87.4</v>
      </c>
      <c r="F10" s="5">
        <v>28.7</v>
      </c>
      <c r="G10" s="5">
        <v>11.4</v>
      </c>
      <c r="H10" s="4">
        <v>2E-3</v>
      </c>
    </row>
    <row r="11" spans="1:8" ht="15.75" x14ac:dyDescent="0.25">
      <c r="A11" s="1" t="s">
        <v>16</v>
      </c>
      <c r="B11" s="4">
        <v>7.3999999999999996E-2</v>
      </c>
      <c r="C11" s="4">
        <v>0.19900000000000001</v>
      </c>
      <c r="D11" s="1">
        <v>61364</v>
      </c>
      <c r="E11" s="5">
        <v>87.1</v>
      </c>
      <c r="F11" s="5">
        <v>48.5</v>
      </c>
      <c r="G11" s="5">
        <v>28</v>
      </c>
      <c r="H11" s="4">
        <v>1E-3</v>
      </c>
    </row>
    <row r="12" spans="1:8" ht="15.75" x14ac:dyDescent="0.25">
      <c r="A12" s="1" t="s">
        <v>17</v>
      </c>
      <c r="B12" s="4">
        <v>6.2E-2</v>
      </c>
      <c r="C12" s="3">
        <v>0.15</v>
      </c>
      <c r="D12" s="1">
        <v>47114</v>
      </c>
      <c r="E12" s="5">
        <v>85.3</v>
      </c>
      <c r="F12" s="5">
        <v>25.3</v>
      </c>
      <c r="G12" s="5">
        <v>9</v>
      </c>
      <c r="H12" s="4">
        <v>4.2000000000000003E-2</v>
      </c>
    </row>
    <row r="13" spans="1:8" ht="15.75" x14ac:dyDescent="0.25">
      <c r="A13" s="1" t="s">
        <v>18</v>
      </c>
      <c r="B13" s="4">
        <v>7.8E-2</v>
      </c>
      <c r="C13" s="4">
        <v>0.17599999999999999</v>
      </c>
      <c r="D13" s="1">
        <v>47958</v>
      </c>
      <c r="E13" s="5">
        <v>83.9</v>
      </c>
      <c r="F13" s="5">
        <v>27.5</v>
      </c>
      <c r="G13" s="5">
        <v>9.9</v>
      </c>
      <c r="H13" s="4">
        <v>2.8999999999999998E-2</v>
      </c>
    </row>
    <row r="14" spans="1:8" ht="15.75" x14ac:dyDescent="0.25">
      <c r="A14" s="1" t="s">
        <v>19</v>
      </c>
      <c r="B14" s="4">
        <v>4.3999999999999997E-2</v>
      </c>
      <c r="C14" s="4">
        <v>0.123</v>
      </c>
      <c r="D14" s="1">
        <v>59881</v>
      </c>
      <c r="E14" s="5">
        <v>90.4</v>
      </c>
      <c r="F14" s="5">
        <v>29.6</v>
      </c>
      <c r="G14" s="5">
        <v>9.9</v>
      </c>
      <c r="H14" s="4">
        <v>4.0000000000000001E-3</v>
      </c>
    </row>
    <row r="15" spans="1:8" ht="15.75" x14ac:dyDescent="0.25">
      <c r="A15" s="1" t="s">
        <v>20</v>
      </c>
      <c r="B15" s="4">
        <v>4.8000000000000001E-2</v>
      </c>
      <c r="C15" s="4">
        <v>0.14399999999999999</v>
      </c>
      <c r="D15" s="1">
        <v>49846</v>
      </c>
      <c r="E15" s="5">
        <v>88.4</v>
      </c>
      <c r="F15" s="5">
        <v>23.9</v>
      </c>
      <c r="G15" s="5">
        <v>7.5</v>
      </c>
      <c r="H15" s="4">
        <v>3.0000000000000001E-3</v>
      </c>
    </row>
    <row r="16" spans="1:8" ht="15.75" x14ac:dyDescent="0.25">
      <c r="A16" s="1" t="s">
        <v>21</v>
      </c>
      <c r="B16" s="4">
        <v>6.8000000000000005E-2</v>
      </c>
      <c r="C16" s="4">
        <v>0.13400000000000001</v>
      </c>
      <c r="D16" s="1">
        <v>54043</v>
      </c>
      <c r="E16" s="5">
        <v>86.4</v>
      </c>
      <c r="F16" s="5">
        <v>30.6</v>
      </c>
      <c r="G16" s="5">
        <v>11.7</v>
      </c>
      <c r="H16" s="4">
        <v>4.2000000000000003E-2</v>
      </c>
    </row>
    <row r="17" spans="1:8" ht="15.75" x14ac:dyDescent="0.25">
      <c r="A17" s="1" t="s">
        <v>22</v>
      </c>
      <c r="B17" s="4">
        <v>5.8999999999999997E-2</v>
      </c>
      <c r="C17" s="4">
        <v>0.14099999999999999</v>
      </c>
      <c r="D17" s="1">
        <v>47804</v>
      </c>
      <c r="E17" s="5">
        <v>86.6</v>
      </c>
      <c r="F17" s="5">
        <v>22.5</v>
      </c>
      <c r="G17" s="5">
        <v>8.1</v>
      </c>
      <c r="H17" s="4">
        <v>3.7999999999999999E-2</v>
      </c>
    </row>
    <row r="18" spans="1:8" ht="15.75" x14ac:dyDescent="0.25">
      <c r="A18" s="1" t="s">
        <v>23</v>
      </c>
      <c r="B18" s="4">
        <v>4.4999999999999998E-2</v>
      </c>
      <c r="C18" s="4">
        <v>0.105</v>
      </c>
      <c r="D18" s="1">
        <v>53695</v>
      </c>
      <c r="E18" s="5">
        <v>90.5</v>
      </c>
      <c r="F18" s="5">
        <v>25.1</v>
      </c>
      <c r="G18" s="5">
        <v>7.4</v>
      </c>
      <c r="H18" s="4">
        <v>1.6E-2</v>
      </c>
    </row>
    <row r="19" spans="1:8" ht="15.75" x14ac:dyDescent="0.25">
      <c r="A19" s="1" t="s">
        <v>24</v>
      </c>
      <c r="B19" s="4">
        <v>4.9000000000000002E-2</v>
      </c>
      <c r="C19" s="4">
        <v>0.13800000000000001</v>
      </c>
      <c r="D19" s="1">
        <v>50003</v>
      </c>
      <c r="E19" s="5">
        <v>89.7</v>
      </c>
      <c r="F19" s="5">
        <v>29.5</v>
      </c>
      <c r="G19" s="5">
        <v>10.199999999999999</v>
      </c>
      <c r="H19" s="4">
        <v>1.3999999999999999E-2</v>
      </c>
    </row>
    <row r="20" spans="1:8" ht="15.75" x14ac:dyDescent="0.25">
      <c r="A20" s="1" t="s">
        <v>25</v>
      </c>
      <c r="B20" s="4">
        <v>7.3999999999999996E-2</v>
      </c>
      <c r="C20" s="3">
        <v>0.18</v>
      </c>
      <c r="D20" s="1">
        <v>41706</v>
      </c>
      <c r="E20" s="5">
        <v>81.7</v>
      </c>
      <c r="F20" s="5">
        <v>21</v>
      </c>
      <c r="G20" s="5">
        <v>8.5</v>
      </c>
      <c r="H20" s="4">
        <v>2.7000000000000003E-2</v>
      </c>
    </row>
    <row r="21" spans="1:8" ht="15.75" x14ac:dyDescent="0.25">
      <c r="A21" s="1" t="s">
        <v>26</v>
      </c>
      <c r="B21" s="4">
        <v>5.3999999999999999E-2</v>
      </c>
      <c r="C21" s="4">
        <v>0.20499999999999999</v>
      </c>
      <c r="D21" s="1">
        <v>40461</v>
      </c>
      <c r="E21" s="5">
        <v>82.2</v>
      </c>
      <c r="F21" s="5">
        <v>21.4</v>
      </c>
      <c r="G21" s="5">
        <v>6.9</v>
      </c>
      <c r="H21" s="4">
        <v>4.0999999999999995E-2</v>
      </c>
    </row>
    <row r="22" spans="1:8" ht="15.75" x14ac:dyDescent="0.25">
      <c r="A22" s="1" t="s">
        <v>27</v>
      </c>
      <c r="B22" s="4">
        <v>5.5E-2</v>
      </c>
      <c r="C22" s="4">
        <v>0.128</v>
      </c>
      <c r="D22" s="1">
        <v>50487</v>
      </c>
      <c r="E22" s="5">
        <v>90.2</v>
      </c>
      <c r="F22" s="5">
        <v>26.9</v>
      </c>
      <c r="G22" s="5">
        <v>9.6</v>
      </c>
      <c r="H22" s="4">
        <v>3.0000000000000001E-3</v>
      </c>
    </row>
    <row r="23" spans="1:8" ht="15.75" x14ac:dyDescent="0.25">
      <c r="A23" s="1" t="s">
        <v>28</v>
      </c>
      <c r="B23" s="4">
        <v>6.0999999999999999E-2</v>
      </c>
      <c r="C23" s="4">
        <v>9.8000000000000004E-2</v>
      </c>
      <c r="D23" s="1">
        <v>69826</v>
      </c>
      <c r="E23" s="5">
        <v>88.2</v>
      </c>
      <c r="F23" s="5">
        <v>35.700000000000003</v>
      </c>
      <c r="G23" s="5">
        <v>16</v>
      </c>
      <c r="H23" s="4">
        <v>1.2E-2</v>
      </c>
    </row>
    <row r="24" spans="1:8" ht="15.75" x14ac:dyDescent="0.25">
      <c r="A24" s="1" t="s">
        <v>29</v>
      </c>
      <c r="B24" s="4">
        <v>5.6000000000000001E-2</v>
      </c>
      <c r="C24" s="4">
        <v>0.113</v>
      </c>
      <c r="D24" s="1">
        <v>64372</v>
      </c>
      <c r="E24" s="5">
        <v>89</v>
      </c>
      <c r="F24" s="5">
        <v>38.200000000000003</v>
      </c>
      <c r="G24" s="5">
        <v>16.399999999999999</v>
      </c>
      <c r="H24" s="4">
        <v>1.2E-2</v>
      </c>
    </row>
    <row r="25" spans="1:8" ht="15.75" x14ac:dyDescent="0.25">
      <c r="A25" s="1" t="s">
        <v>30</v>
      </c>
      <c r="B25" s="4">
        <v>7.6999999999999999E-2</v>
      </c>
      <c r="C25" s="4">
        <v>0.14400000000000002</v>
      </c>
      <c r="D25" s="1">
        <v>50055</v>
      </c>
      <c r="E25" s="5">
        <v>87.9</v>
      </c>
      <c r="F25" s="5">
        <v>24.6</v>
      </c>
      <c r="G25" s="5">
        <v>9.4</v>
      </c>
      <c r="H25" s="4">
        <v>2.8999999999999998E-2</v>
      </c>
    </row>
    <row r="26" spans="1:8" ht="15.75" x14ac:dyDescent="0.25">
      <c r="A26" s="1" t="s">
        <v>31</v>
      </c>
      <c r="B26" s="4">
        <v>4.4999999999999998E-2</v>
      </c>
      <c r="C26" s="4">
        <v>0.107</v>
      </c>
      <c r="D26" s="1">
        <v>61161</v>
      </c>
      <c r="E26" s="5">
        <v>91.5</v>
      </c>
      <c r="F26" s="5">
        <v>31.5</v>
      </c>
      <c r="G26" s="5">
        <v>10.3</v>
      </c>
      <c r="H26" s="4">
        <v>1.7000000000000001E-2</v>
      </c>
    </row>
    <row r="27" spans="1:8" ht="15.75" x14ac:dyDescent="0.25">
      <c r="A27" s="1" t="s">
        <v>32</v>
      </c>
      <c r="B27" s="3">
        <v>0.08</v>
      </c>
      <c r="C27" s="4">
        <v>0.20599999999999999</v>
      </c>
      <c r="D27" s="1">
        <v>40193</v>
      </c>
      <c r="E27" s="5">
        <v>80.400000000000006</v>
      </c>
      <c r="F27" s="5">
        <v>19.600000000000001</v>
      </c>
      <c r="G27" s="5">
        <v>7.1</v>
      </c>
      <c r="H27" s="4">
        <v>1.1000000000000001E-2</v>
      </c>
    </row>
    <row r="28" spans="1:8" ht="15.75" x14ac:dyDescent="0.25">
      <c r="A28" s="1" t="s">
        <v>33</v>
      </c>
      <c r="B28" s="4">
        <v>6.5000000000000002E-2</v>
      </c>
      <c r="C28" s="4">
        <v>0.14799999999999999</v>
      </c>
      <c r="D28" s="1">
        <v>49402</v>
      </c>
      <c r="E28" s="5">
        <v>86.8</v>
      </c>
      <c r="F28" s="5">
        <v>25.2</v>
      </c>
      <c r="G28" s="5">
        <v>9.5</v>
      </c>
      <c r="H28" s="4">
        <v>2.5000000000000001E-2</v>
      </c>
    </row>
    <row r="29" spans="1:8" ht="15.75" x14ac:dyDescent="0.25">
      <c r="A29" s="1" t="s">
        <v>34</v>
      </c>
      <c r="B29" s="4">
        <v>4.5999999999999999E-2</v>
      </c>
      <c r="C29" s="4">
        <v>0.14799999999999999</v>
      </c>
      <c r="D29" s="1">
        <v>43863</v>
      </c>
      <c r="E29" s="5">
        <v>90.8</v>
      </c>
      <c r="F29" s="5">
        <v>27.4</v>
      </c>
      <c r="G29" s="5">
        <v>8.3000000000000007</v>
      </c>
      <c r="H29" s="4">
        <v>6.0000000000000001E-3</v>
      </c>
    </row>
    <row r="30" spans="1:8" ht="15.75" x14ac:dyDescent="0.25">
      <c r="A30" s="1" t="s">
        <v>35</v>
      </c>
      <c r="B30" s="4">
        <v>3.5999999999999997E-2</v>
      </c>
      <c r="C30" s="4">
        <v>0.112</v>
      </c>
      <c r="D30" s="1">
        <v>54777</v>
      </c>
      <c r="E30" s="5">
        <v>89.8</v>
      </c>
      <c r="F30" s="5">
        <v>27.4</v>
      </c>
      <c r="G30" s="5">
        <v>8.8000000000000007</v>
      </c>
      <c r="H30" s="3">
        <v>0.01</v>
      </c>
    </row>
    <row r="31" spans="1:8" ht="15.75" x14ac:dyDescent="0.25">
      <c r="A31" s="1" t="s">
        <v>36</v>
      </c>
      <c r="B31" s="4">
        <v>7.6999999999999999E-2</v>
      </c>
      <c r="C31" s="3">
        <v>0.17</v>
      </c>
      <c r="D31" s="1">
        <v>47371</v>
      </c>
      <c r="E31" s="5">
        <v>83.9</v>
      </c>
      <c r="F31" s="5">
        <v>21.8</v>
      </c>
      <c r="G31" s="5">
        <v>7.6</v>
      </c>
      <c r="H31" s="4">
        <v>6.0000000000000001E-3</v>
      </c>
    </row>
    <row r="32" spans="1:8" ht="15.75" x14ac:dyDescent="0.25">
      <c r="A32" s="1" t="s">
        <v>37</v>
      </c>
      <c r="B32" s="4">
        <v>4.3999999999999997E-2</v>
      </c>
      <c r="C32" s="4">
        <v>8.3000000000000004E-2</v>
      </c>
      <c r="D32" s="1">
        <v>69453</v>
      </c>
      <c r="E32" s="5">
        <v>91.3</v>
      </c>
      <c r="F32" s="5">
        <v>32</v>
      </c>
      <c r="G32" s="5">
        <v>11.2</v>
      </c>
      <c r="H32" s="4">
        <v>3.0000000000000001E-3</v>
      </c>
    </row>
    <row r="33" spans="1:8" ht="15.75" x14ac:dyDescent="0.25">
      <c r="A33" s="1" t="s">
        <v>38</v>
      </c>
      <c r="B33" s="4">
        <v>6.5000000000000002E-2</v>
      </c>
      <c r="C33" s="4">
        <v>0.106</v>
      </c>
      <c r="D33" s="1">
        <v>64669</v>
      </c>
      <c r="E33" s="5">
        <v>87.4</v>
      </c>
      <c r="F33" s="5">
        <v>34.5</v>
      </c>
      <c r="G33" s="5">
        <v>12.9</v>
      </c>
      <c r="H33" s="4">
        <v>0.02</v>
      </c>
    </row>
    <row r="34" spans="1:8" ht="15.75" x14ac:dyDescent="0.25">
      <c r="A34" s="1" t="s">
        <v>39</v>
      </c>
      <c r="B34" s="4">
        <v>6.6000000000000003E-2</v>
      </c>
      <c r="C34" s="4">
        <v>0.214</v>
      </c>
      <c r="D34" s="1">
        <v>43221</v>
      </c>
      <c r="E34" s="5">
        <v>82.8</v>
      </c>
      <c r="F34" s="5">
        <v>25.3</v>
      </c>
      <c r="G34" s="5">
        <v>10.4</v>
      </c>
      <c r="H34" s="4">
        <v>1.1000000000000001E-2</v>
      </c>
    </row>
    <row r="35" spans="1:8" ht="15.75" x14ac:dyDescent="0.25">
      <c r="A35" s="1" t="s">
        <v>40</v>
      </c>
      <c r="B35" s="4">
        <v>6.6000000000000003E-2</v>
      </c>
      <c r="C35" s="4">
        <v>0.159</v>
      </c>
      <c r="D35" s="1">
        <v>51553</v>
      </c>
      <c r="E35" s="5">
        <v>84.7</v>
      </c>
      <c r="F35" s="5">
        <v>32.4</v>
      </c>
      <c r="G35" s="5">
        <v>14</v>
      </c>
      <c r="H35" s="4">
        <v>2.8999999999999998E-2</v>
      </c>
    </row>
    <row r="36" spans="1:8" ht="15.75" x14ac:dyDescent="0.25">
      <c r="A36" s="1" t="s">
        <v>41</v>
      </c>
      <c r="B36" s="4">
        <v>6.5000000000000002E-2</v>
      </c>
      <c r="C36" s="3">
        <v>0.17</v>
      </c>
      <c r="D36" s="1">
        <v>43395</v>
      </c>
      <c r="E36" s="5">
        <v>84.3</v>
      </c>
      <c r="F36" s="5">
        <v>26.5</v>
      </c>
      <c r="G36" s="5">
        <v>8.8000000000000007</v>
      </c>
      <c r="H36" s="4">
        <v>2.3E-2</v>
      </c>
    </row>
    <row r="37" spans="1:8" ht="15.75" x14ac:dyDescent="0.25">
      <c r="A37" s="1" t="s">
        <v>42</v>
      </c>
      <c r="B37" s="4">
        <v>2.8000000000000001E-2</v>
      </c>
      <c r="C37" s="4">
        <v>0.104</v>
      </c>
      <c r="D37" s="1">
        <v>55946</v>
      </c>
      <c r="E37" s="5">
        <v>90.1</v>
      </c>
      <c r="F37" s="5">
        <v>25.8</v>
      </c>
      <c r="G37" s="5">
        <v>6.7</v>
      </c>
      <c r="H37" s="3">
        <v>0.01</v>
      </c>
    </row>
    <row r="38" spans="1:8" ht="15.75" x14ac:dyDescent="0.25">
      <c r="A38" s="1" t="s">
        <v>43</v>
      </c>
      <c r="B38" s="4">
        <v>5.7000000000000002E-2</v>
      </c>
      <c r="C38" s="4">
        <v>0.14699999999999999</v>
      </c>
      <c r="D38" s="1">
        <v>45887</v>
      </c>
      <c r="E38" s="5">
        <v>87.6</v>
      </c>
      <c r="F38" s="5">
        <v>24.1</v>
      </c>
      <c r="G38" s="5">
        <v>8.8000000000000007</v>
      </c>
      <c r="H38" s="4">
        <v>4.2999999999999997E-2</v>
      </c>
    </row>
    <row r="39" spans="1:8" ht="15.75" x14ac:dyDescent="0.25">
      <c r="A39" s="1" t="s">
        <v>44</v>
      </c>
      <c r="B39" s="4">
        <v>4.5999999999999999E-2</v>
      </c>
      <c r="C39" s="4">
        <v>0.153</v>
      </c>
      <c r="D39" s="1">
        <v>47691</v>
      </c>
      <c r="E39" s="5">
        <v>85.6</v>
      </c>
      <c r="F39" s="5">
        <v>22.7</v>
      </c>
      <c r="G39" s="5">
        <v>7.4</v>
      </c>
      <c r="H39" s="4">
        <v>0.02</v>
      </c>
    </row>
    <row r="40" spans="1:8" ht="15.75" x14ac:dyDescent="0.25">
      <c r="A40" s="1" t="s">
        <v>45</v>
      </c>
      <c r="B40" s="4">
        <v>6.9000000000000006E-2</v>
      </c>
      <c r="C40" s="4">
        <v>0.14299999999999999</v>
      </c>
      <c r="D40" s="1">
        <v>54066</v>
      </c>
      <c r="E40" s="5">
        <v>89.1</v>
      </c>
      <c r="F40" s="5">
        <v>29.2</v>
      </c>
      <c r="G40" s="5">
        <v>10.4</v>
      </c>
      <c r="H40" s="4">
        <v>7.0000000000000001E-3</v>
      </c>
    </row>
    <row r="41" spans="1:8" ht="15.75" x14ac:dyDescent="0.25">
      <c r="A41" s="1" t="s">
        <v>46</v>
      </c>
      <c r="B41" s="4">
        <v>5.7000000000000002E-2</v>
      </c>
      <c r="C41" s="3">
        <v>0.13</v>
      </c>
      <c r="D41" s="1">
        <v>52767</v>
      </c>
      <c r="E41" s="5">
        <v>87.9</v>
      </c>
      <c r="F41" s="5">
        <v>26.4</v>
      </c>
      <c r="G41" s="5">
        <v>10.199999999999999</v>
      </c>
      <c r="H41" s="4">
        <v>4.5999999999999999E-2</v>
      </c>
    </row>
    <row r="42" spans="1:8" ht="15.75" x14ac:dyDescent="0.25">
      <c r="A42" s="1" t="s">
        <v>47</v>
      </c>
      <c r="B42" s="4">
        <v>7.6999999999999999E-2</v>
      </c>
      <c r="C42" s="4">
        <v>0.13500000000000001</v>
      </c>
      <c r="D42" s="1">
        <v>55158</v>
      </c>
      <c r="E42" s="5">
        <v>84.7</v>
      </c>
      <c r="F42" s="5">
        <v>30.5</v>
      </c>
      <c r="G42" s="5">
        <v>11.7</v>
      </c>
      <c r="H42" s="4">
        <v>2E-3</v>
      </c>
    </row>
    <row r="43" spans="1:8" ht="15.75" x14ac:dyDescent="0.25">
      <c r="A43" s="1" t="s">
        <v>48</v>
      </c>
      <c r="B43" s="4">
        <v>5.7000000000000002E-2</v>
      </c>
      <c r="C43" s="4">
        <v>0.17199999999999999</v>
      </c>
      <c r="D43" s="1">
        <v>43437</v>
      </c>
      <c r="E43" s="5">
        <v>83.6</v>
      </c>
      <c r="F43" s="5">
        <v>24.3</v>
      </c>
      <c r="G43" s="5">
        <v>8.4</v>
      </c>
      <c r="H43" s="4">
        <v>1.3999999999999999E-2</v>
      </c>
    </row>
    <row r="44" spans="1:8" ht="15.75" x14ac:dyDescent="0.25">
      <c r="A44" s="1" t="s">
        <v>49</v>
      </c>
      <c r="B44" s="4">
        <v>3.6999999999999998E-2</v>
      </c>
      <c r="C44" s="4">
        <v>0.125</v>
      </c>
      <c r="D44" s="6">
        <v>51165.116228090483</v>
      </c>
      <c r="E44" s="5">
        <v>89.9</v>
      </c>
      <c r="F44" s="5">
        <v>25.1</v>
      </c>
      <c r="G44" s="5">
        <v>7.3</v>
      </c>
      <c r="H44" s="4">
        <v>3.0000000000000001E-3</v>
      </c>
    </row>
    <row r="45" spans="1:8" ht="15.75" x14ac:dyDescent="0.25">
      <c r="A45" s="1" t="s">
        <v>50</v>
      </c>
      <c r="B45" s="4">
        <v>7.0999999999999994E-2</v>
      </c>
      <c r="C45" s="4">
        <v>0.17699999999999999</v>
      </c>
      <c r="D45" s="6">
        <v>43302.79496489538</v>
      </c>
      <c r="E45" s="5">
        <v>83.1</v>
      </c>
      <c r="F45" s="5">
        <v>23</v>
      </c>
      <c r="G45" s="5">
        <v>7.9</v>
      </c>
      <c r="H45" s="4">
        <v>1.9E-2</v>
      </c>
    </row>
    <row r="46" spans="1:8" ht="15.75" x14ac:dyDescent="0.25">
      <c r="A46" s="1" t="s">
        <v>51</v>
      </c>
      <c r="B46" s="4">
        <v>5.0999999999999997E-2</v>
      </c>
      <c r="C46" s="4">
        <v>0.17100000000000001</v>
      </c>
      <c r="D46" s="6">
        <v>52169.069316526817</v>
      </c>
      <c r="E46" s="5">
        <v>79.900000000000006</v>
      </c>
      <c r="F46" s="5">
        <v>25.5</v>
      </c>
      <c r="G46" s="5">
        <v>8.5</v>
      </c>
      <c r="H46" s="4">
        <v>0.122</v>
      </c>
    </row>
    <row r="47" spans="1:8" ht="15.75" x14ac:dyDescent="0.25">
      <c r="A47" s="1" t="s">
        <v>52</v>
      </c>
      <c r="B47" s="4">
        <v>3.5999999999999997E-2</v>
      </c>
      <c r="C47" s="4">
        <v>0.10100000000000001</v>
      </c>
      <c r="D47" s="6">
        <v>59877.304402423644</v>
      </c>
      <c r="E47" s="5">
        <v>90.4</v>
      </c>
      <c r="F47" s="5">
        <v>28.5</v>
      </c>
      <c r="G47" s="5">
        <v>9.1</v>
      </c>
      <c r="H47" s="4">
        <v>1.2E-2</v>
      </c>
    </row>
    <row r="48" spans="1:8" ht="15.75" x14ac:dyDescent="0.25">
      <c r="A48" s="1" t="s">
        <v>53</v>
      </c>
      <c r="B48" s="4">
        <v>3.6999999999999998E-2</v>
      </c>
      <c r="C48" s="4">
        <v>0.105</v>
      </c>
      <c r="D48" s="6">
        <v>54982.060958829861</v>
      </c>
      <c r="E48" s="5">
        <v>91</v>
      </c>
      <c r="F48" s="5">
        <v>33.1</v>
      </c>
      <c r="G48" s="5">
        <v>13.3</v>
      </c>
      <c r="H48" s="4">
        <v>1E-3</v>
      </c>
    </row>
    <row r="49" spans="1:8" ht="15.75" x14ac:dyDescent="0.25">
      <c r="A49" s="1" t="s">
        <v>54</v>
      </c>
      <c r="B49" s="4">
        <v>5.3999999999999999E-2</v>
      </c>
      <c r="C49" s="4">
        <v>0.10800000000000001</v>
      </c>
      <c r="D49" s="6">
        <v>66014.51928588521</v>
      </c>
      <c r="E49" s="5">
        <v>86.6</v>
      </c>
      <c r="F49" s="5">
        <v>34</v>
      </c>
      <c r="G49" s="5">
        <v>14.1</v>
      </c>
      <c r="H49" s="4">
        <v>1.8000000000000002E-2</v>
      </c>
    </row>
    <row r="50" spans="1:8" ht="15.75" x14ac:dyDescent="0.25">
      <c r="A50" s="1" t="s">
        <v>55</v>
      </c>
      <c r="B50" s="4">
        <v>5.6000000000000001E-2</v>
      </c>
      <c r="C50" s="3">
        <v>0.12</v>
      </c>
      <c r="D50" s="6">
        <v>60692.290106296692</v>
      </c>
      <c r="E50" s="5">
        <v>89.7</v>
      </c>
      <c r="F50" s="5">
        <v>31</v>
      </c>
      <c r="G50" s="5">
        <v>11.1</v>
      </c>
      <c r="H50" s="4">
        <v>1.3000000000000001E-2</v>
      </c>
    </row>
    <row r="51" spans="1:8" ht="15.75" x14ac:dyDescent="0.25">
      <c r="A51" s="1" t="s">
        <v>56</v>
      </c>
      <c r="B51" s="4">
        <v>6.3E-2</v>
      </c>
      <c r="C51" s="4">
        <v>0.17199999999999999</v>
      </c>
      <c r="D51" s="6">
        <v>42580.615369438638</v>
      </c>
      <c r="E51" s="5">
        <v>82.8</v>
      </c>
      <c r="F51" s="5">
        <v>17.3</v>
      </c>
      <c r="G51" s="5">
        <v>6.7</v>
      </c>
      <c r="H51" s="4">
        <v>1.8000000000000002E-2</v>
      </c>
    </row>
    <row r="52" spans="1:8" ht="15.75" x14ac:dyDescent="0.25">
      <c r="A52" s="1" t="s">
        <v>57</v>
      </c>
      <c r="B52" s="4">
        <v>5.8000000000000003E-2</v>
      </c>
      <c r="C52" s="4">
        <v>0.11799999999999999</v>
      </c>
      <c r="D52" s="6">
        <v>54342.076060999469</v>
      </c>
      <c r="E52" s="5">
        <v>89.8</v>
      </c>
      <c r="F52" s="5">
        <v>25.7</v>
      </c>
      <c r="G52" s="5">
        <v>8.4</v>
      </c>
      <c r="H52" s="4">
        <v>1.8000000000000002E-2</v>
      </c>
    </row>
    <row r="53" spans="1:8" ht="15.75" x14ac:dyDescent="0.25">
      <c r="A53" s="1" t="s">
        <v>58</v>
      </c>
      <c r="B53" s="4">
        <v>4.3999999999999997E-2</v>
      </c>
      <c r="C53" s="4">
        <v>0.107</v>
      </c>
      <c r="D53" s="6">
        <v>56834.518300498697</v>
      </c>
      <c r="E53" s="5">
        <v>91.8</v>
      </c>
      <c r="F53" s="5">
        <v>23.8</v>
      </c>
      <c r="G53" s="5">
        <v>7.9</v>
      </c>
      <c r="H53" s="4">
        <v>1.2E-2</v>
      </c>
    </row>
    <row r="54" spans="1:8" ht="15.75" x14ac:dyDescent="0.25">
      <c r="A54" s="7" t="s">
        <v>59</v>
      </c>
      <c r="B54" s="8">
        <f t="shared" ref="B54:H54" si="0">AVERAGE(B3:B53)</f>
        <v>5.8411764705882344E-2</v>
      </c>
      <c r="C54" s="9">
        <f t="shared" si="0"/>
        <v>0.1422549019607843</v>
      </c>
      <c r="D54" s="10">
        <f t="shared" si="0"/>
        <v>52689.889509684021</v>
      </c>
      <c r="E54" s="11">
        <f t="shared" si="0"/>
        <v>86.878431372549059</v>
      </c>
      <c r="F54" s="11">
        <f t="shared" si="0"/>
        <v>27.590196078431372</v>
      </c>
      <c r="G54" s="11">
        <f t="shared" si="0"/>
        <v>10.150980392156862</v>
      </c>
      <c r="H54" s="9">
        <f t="shared" si="0"/>
        <v>1.9627450980392164E-2</v>
      </c>
    </row>
    <row r="55" spans="1:8" ht="15.75" x14ac:dyDescent="0.25">
      <c r="A55" s="1" t="s">
        <v>60</v>
      </c>
      <c r="B55" s="12">
        <f t="shared" ref="B55:H55" si="1">_xlfn.STDEV.P(B3:B53)</f>
        <v>1.2638528815147147E-2</v>
      </c>
      <c r="C55" s="4">
        <f t="shared" si="1"/>
        <v>3.2219129098911954E-2</v>
      </c>
      <c r="D55" s="13">
        <f t="shared" si="1"/>
        <v>7897.2892135731308</v>
      </c>
      <c r="E55" s="14">
        <f t="shared" si="1"/>
        <v>3.3444899799046244</v>
      </c>
      <c r="F55" s="14">
        <f t="shared" si="1"/>
        <v>5.5006329369129432</v>
      </c>
      <c r="G55" s="14">
        <f t="shared" si="1"/>
        <v>3.5071005033776919</v>
      </c>
      <c r="H55" s="12">
        <f t="shared" si="1"/>
        <v>1.9891825874960637E-2</v>
      </c>
    </row>
    <row r="56" spans="1:8" ht="15.75" x14ac:dyDescent="0.25">
      <c r="A56" s="1" t="s">
        <v>61</v>
      </c>
      <c r="B56" s="13">
        <f>SUM(B55/B54)</f>
        <v>0.21636957689577194</v>
      </c>
      <c r="C56" s="13">
        <f t="shared" ref="C56:H56" si="2">SUM(C55/C54)</f>
        <v>0.22648870903439142</v>
      </c>
      <c r="D56" s="13">
        <f t="shared" si="2"/>
        <v>0.14988244019987298</v>
      </c>
      <c r="E56" s="13">
        <f t="shared" si="2"/>
        <v>3.8496205871430843E-2</v>
      </c>
      <c r="F56" s="13">
        <f t="shared" si="2"/>
        <v>0.1993691136255846</v>
      </c>
      <c r="G56" s="13">
        <f t="shared" si="2"/>
        <v>0.3454937718220249</v>
      </c>
      <c r="H56" s="13">
        <f t="shared" si="2"/>
        <v>1.0134696499730191</v>
      </c>
    </row>
    <row r="57" spans="1:8" ht="15.75" x14ac:dyDescent="0.25">
      <c r="A57" s="1" t="s">
        <v>62</v>
      </c>
      <c r="B57" s="4">
        <v>5.1999999999999998E-2</v>
      </c>
      <c r="C57" s="4">
        <v>0.13100000000000001</v>
      </c>
      <c r="D57" s="15">
        <v>29633</v>
      </c>
      <c r="E57" s="1">
        <v>11.9</v>
      </c>
      <c r="F57" s="1">
        <v>19.8</v>
      </c>
      <c r="G57" s="1">
        <v>21.9</v>
      </c>
      <c r="H57" s="1">
        <v>12.1</v>
      </c>
    </row>
    <row r="58" spans="1:8" ht="15.75" x14ac:dyDescent="0.25">
      <c r="A58" s="1" t="s">
        <v>63</v>
      </c>
      <c r="B58" s="1"/>
      <c r="C58" s="1"/>
      <c r="D58" s="1"/>
      <c r="E58" s="1"/>
      <c r="F58" s="1"/>
      <c r="G58" s="1"/>
      <c r="H58" s="1"/>
    </row>
    <row r="59" spans="1:8" ht="15.75" x14ac:dyDescent="0.25">
      <c r="A59" s="1" t="s">
        <v>7</v>
      </c>
      <c r="B59" s="1">
        <f>CORREL(B3:B53,H3:H53)</f>
        <v>0.13522704080655168</v>
      </c>
      <c r="C59" s="1">
        <f>CORREL(C3:C53,H3:H53)</f>
        <v>0.25463206225776769</v>
      </c>
      <c r="D59" s="1">
        <f>CORREL(D3:D53,H3:H53)</f>
        <v>-0.18560307942306581</v>
      </c>
      <c r="E59" s="1">
        <f>CORREL(E3:E53,H3:H53)</f>
        <v>-0.50122180281252415</v>
      </c>
      <c r="F59" s="1">
        <f>CORREL(F3:F53,H3:H53)</f>
        <v>-0.19047119601580403</v>
      </c>
      <c r="G59" s="1">
        <f>CORREL(G3:G53,H3:H53)</f>
        <v>-0.16476919486408231</v>
      </c>
      <c r="H59" s="1"/>
    </row>
    <row r="60" spans="1:8" ht="15.75" x14ac:dyDescent="0.25">
      <c r="A60" s="1" t="s">
        <v>63</v>
      </c>
      <c r="B60" s="1"/>
      <c r="C60" s="1"/>
      <c r="D60" s="1"/>
      <c r="E60" s="1"/>
      <c r="F60" s="1"/>
      <c r="G60" s="1"/>
      <c r="H60" s="1"/>
    </row>
    <row r="61" spans="1:8" ht="15.75" x14ac:dyDescent="0.25">
      <c r="A61" s="1" t="s">
        <v>64</v>
      </c>
      <c r="B61" s="1"/>
      <c r="C61" s="1"/>
      <c r="D61" s="1"/>
      <c r="E61" s="1"/>
      <c r="F61" s="1"/>
      <c r="G61" s="1"/>
      <c r="H61" s="1"/>
    </row>
    <row r="62" spans="1:8" ht="15.75" x14ac:dyDescent="0.25">
      <c r="A62" s="1" t="s">
        <v>65</v>
      </c>
      <c r="B62" s="1">
        <f>CORREL(B3:B53,E3:E53)</f>
        <v>-0.62509689590845785</v>
      </c>
      <c r="C62" s="1">
        <f>CORREL(C3:C53,E3:E53)</f>
        <v>-0.81644087006145993</v>
      </c>
      <c r="D62" s="1">
        <f>CORREL(D3:D53,E3:E53)</f>
        <v>0.59953939354082963</v>
      </c>
      <c r="E62" s="1"/>
      <c r="F62" s="1"/>
      <c r="G62" s="1"/>
      <c r="H62" s="1"/>
    </row>
    <row r="63" spans="1:8" ht="15.75" x14ac:dyDescent="0.25">
      <c r="A63" s="1" t="s">
        <v>66</v>
      </c>
      <c r="B63" s="1">
        <f>CORREL(B3:B53,F3:F53)</f>
        <v>-4.0105345923188637E-2</v>
      </c>
      <c r="C63" s="1">
        <f>CORREL(C3:C53,F3:F53)</f>
        <v>-0.3878486832175867</v>
      </c>
      <c r="D63" s="1">
        <f>CORREL(D3:D53,F3:F53)</f>
        <v>0.77132953772903112</v>
      </c>
      <c r="E63" s="1"/>
      <c r="F63" s="1"/>
      <c r="G63" s="1"/>
      <c r="H63" s="1"/>
    </row>
    <row r="64" spans="1:8" ht="15.75" x14ac:dyDescent="0.25">
      <c r="A64" s="1" t="s">
        <v>67</v>
      </c>
      <c r="B64" s="1">
        <f>CORREL(B3:B53,G3:G53)</f>
        <v>0.19416894560753051</v>
      </c>
      <c r="C64" s="1">
        <f>CORREL(C3:C53,G3:G53)</f>
        <v>-0.12293762894141246</v>
      </c>
      <c r="D64" s="1">
        <f>CORREL(D3:D53,G3:G53)</f>
        <v>0.59501392279404353</v>
      </c>
      <c r="E64" s="1"/>
      <c r="F64" s="1"/>
      <c r="G64" s="1"/>
      <c r="H6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Thorlacius Family</dc:creator>
  <cp:lastModifiedBy>Thorlacius Family</cp:lastModifiedBy>
  <dcterms:created xsi:type="dcterms:W3CDTF">2014-09-23T22:48:17Z</dcterms:created>
  <dcterms:modified xsi:type="dcterms:W3CDTF">2014-09-25T20:15:01Z</dcterms:modified>
</cp:coreProperties>
</file>