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lacius Family\Documents\BSU Homework\Business\Business Statistics\"/>
    </mc:Choice>
  </mc:AlternateContent>
  <bookViews>
    <workbookView xWindow="0" yWindow="0" windowWidth="10215" windowHeight="70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X16" i="2" l="1"/>
  <c r="CV16" i="2"/>
  <c r="CT16" i="2"/>
  <c r="CR16" i="2"/>
  <c r="CP16" i="2"/>
  <c r="CN16" i="2"/>
  <c r="CL16" i="2"/>
  <c r="CJ16" i="2"/>
  <c r="CH16" i="2"/>
  <c r="CF16" i="2"/>
  <c r="CD16" i="2"/>
  <c r="CB16" i="2"/>
  <c r="BZ16" i="2"/>
  <c r="BX16" i="2"/>
  <c r="BV16" i="2"/>
  <c r="BT16" i="2"/>
  <c r="BR16" i="2"/>
  <c r="BP16" i="2"/>
  <c r="BN16" i="2"/>
  <c r="BL16" i="2"/>
  <c r="BJ16" i="2"/>
  <c r="BH16" i="2"/>
  <c r="BF16" i="2"/>
  <c r="BD16" i="2"/>
  <c r="BB16" i="2"/>
  <c r="AZ16" i="2"/>
  <c r="AX16" i="2"/>
  <c r="AV16" i="2"/>
  <c r="AT16" i="2"/>
  <c r="AR16" i="2" l="1"/>
  <c r="AP16" i="2"/>
  <c r="AN16" i="2"/>
  <c r="AL16" i="2"/>
  <c r="AJ16" i="2"/>
  <c r="AH16" i="2"/>
  <c r="AF16" i="2"/>
  <c r="AD16" i="2"/>
  <c r="AB16" i="2"/>
  <c r="Z16" i="2"/>
  <c r="X16" i="2"/>
  <c r="V16" i="2"/>
  <c r="T16" i="2"/>
  <c r="R16" i="2"/>
  <c r="P16" i="2"/>
  <c r="N16" i="2"/>
  <c r="L16" i="2"/>
  <c r="J16" i="2"/>
  <c r="H16" i="2"/>
  <c r="F16" i="2"/>
  <c r="D16" i="2"/>
  <c r="B16" i="2"/>
  <c r="D64" i="1" l="1"/>
  <c r="C64" i="1"/>
  <c r="B64" i="1"/>
  <c r="D63" i="1"/>
  <c r="C63" i="1"/>
  <c r="B63" i="1"/>
  <c r="D62" i="1"/>
  <c r="C62" i="1"/>
  <c r="B62" i="1"/>
  <c r="G59" i="1"/>
  <c r="F59" i="1"/>
  <c r="E59" i="1"/>
  <c r="D59" i="1"/>
  <c r="C59" i="1"/>
  <c r="B59" i="1"/>
  <c r="H56" i="1"/>
  <c r="E56" i="1"/>
  <c r="D56" i="1"/>
  <c r="H55" i="1"/>
  <c r="G55" i="1"/>
  <c r="G56" i="1" s="1"/>
  <c r="F55" i="1"/>
  <c r="E55" i="1"/>
  <c r="D55" i="1"/>
  <c r="C55" i="1"/>
  <c r="C56" i="1" s="1"/>
  <c r="B55" i="1"/>
  <c r="H54" i="1"/>
  <c r="G54" i="1"/>
  <c r="F54" i="1"/>
  <c r="F56" i="1" s="1"/>
  <c r="E54" i="1"/>
  <c r="D54" i="1"/>
  <c r="C54" i="1"/>
  <c r="B54" i="1"/>
  <c r="B56" i="1" s="1"/>
</calcChain>
</file>

<file path=xl/sharedStrings.xml><?xml version="1.0" encoding="utf-8"?>
<sst xmlns="http://schemas.openxmlformats.org/spreadsheetml/2006/main" count="800" uniqueCount="82">
  <si>
    <t>Correlation Between Unemployment, Poverty, Education and Ecological Impact</t>
  </si>
  <si>
    <t>Unemployment (U-3)</t>
  </si>
  <si>
    <t>Poverty Rate</t>
  </si>
  <si>
    <t>Average Income</t>
  </si>
  <si>
    <t>High School Graduate</t>
  </si>
  <si>
    <t>Bachelors Degree</t>
  </si>
  <si>
    <t>Advanced Degree</t>
  </si>
  <si>
    <t>CO2 Emissions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</si>
  <si>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</si>
  <si>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</si>
  <si>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</si>
  <si>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</si>
  <si>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</si>
  <si>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</si>
  <si>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</si>
  <si>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</si>
  <si>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</si>
  <si>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</si>
  <si>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</si>
  <si>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</si>
  <si>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</si>
  <si>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</si>
  <si>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</si>
  <si>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</si>
  <si>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</si>
  <si>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</si>
  <si>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</si>
  <si>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</si>
  <si>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</si>
  <si>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</si>
  <si>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</si>
  <si>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</si>
  <si>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</si>
  <si>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</si>
  <si>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</si>
  <si>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</si>
  <si>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</si>
  <si>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</si>
  <si>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</si>
  <si>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</si>
  <si>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</si>
  <si>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</si>
  <si>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</si>
  <si>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</si>
  <si>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</si>
  <si>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</si>
  <si>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</si>
  <si>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</si>
  <si>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</si>
  <si>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</si>
  <si>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</si>
  <si>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</si>
  <si>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</si>
  <si>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</si>
  <si>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</si>
  <si>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</si>
  <si>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</si>
  <si>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</si>
  <si>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</si>
  <si>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AVERAGE</t>
  </si>
  <si>
    <t>Standard Dev</t>
  </si>
  <si>
    <t>CV</t>
  </si>
  <si>
    <t>Range</t>
  </si>
  <si>
    <t xml:space="preserve">Correlation with </t>
  </si>
  <si>
    <t>Educational Level</t>
  </si>
  <si>
    <t>High School Diploma</t>
  </si>
  <si>
    <t>Bachelors</t>
  </si>
  <si>
    <t>Advanced</t>
  </si>
  <si>
    <t>Frequency Distribution</t>
  </si>
  <si>
    <t>Box Plot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</si>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</sst>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ourier New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9" fontId="1" fillId="0" borderId="0" xfId="0" applyNumberFormat="1" applyFont="1"/>
    <xf numFmtId="10" fontId="1" fillId="0" borderId="0" xfId="0" applyNumberFormat="1" applyFont="1"/>
    <xf numFmtId="164" fontId="1" fillId="0" borderId="0" xfId="1" applyNumberFormat="1" applyFont="1"/>
    <xf numFmtId="1" fontId="1" fillId="0" borderId="0" xfId="0" applyNumberFormat="1" applyFont="1"/>
    <xf numFmtId="0" fontId="1" fillId="0" borderId="2" xfId="0" applyFont="1" applyBorder="1"/>
    <xf numFmtId="9" fontId="1" fillId="0" borderId="2" xfId="0" applyNumberFormat="1" applyFont="1" applyBorder="1"/>
    <xf numFmtId="10" fontId="1" fillId="0" borderId="2" xfId="0" applyNumberFormat="1" applyFont="1" applyBorder="1"/>
    <xf numFmtId="1" fontId="1" fillId="0" borderId="2" xfId="0" applyNumberFormat="1" applyFont="1" applyBorder="1"/>
    <xf numFmtId="164" fontId="1" fillId="0" borderId="2" xfId="0" applyNumberFormat="1" applyFont="1" applyBorder="1"/>
    <xf numFmtId="165" fontId="1" fillId="0" borderId="0" xfId="0" applyNumberFormat="1" applyFont="1"/>
    <xf numFmtId="2" fontId="1" fillId="0" borderId="0" xfId="0" applyNumberFormat="1" applyFont="1"/>
    <xf numFmtId="164" fontId="1" fillId="0" borderId="0" xfId="1" applyNumberFormat="1" applyFont="1" applyFill="1"/>
    <xf numFmtId="3" fontId="1" fillId="0" borderId="0" xfId="0" applyNumberFormat="1" applyFont="1"/>
    <xf numFmtId="0" fontId="3" fillId="0" borderId="0" xfId="2"/>
    <xf numFmtId="0" fontId="0" fillId="0" borderId="0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2" xfId="0" applyFill="1" applyBorder="1" applyAlignment="1"/>
    <xf numFmtId="0" fontId="0" fillId="0" borderId="1" xfId="0" applyFill="1" applyBorder="1" applyAlignment="1"/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Unemployment%20Boxplot.xlsx" TargetMode="External"/><Relationship Id="rId13" Type="http://schemas.openxmlformats.org/officeDocument/2006/relationships/hyperlink" Target="Advanced%20Degree%20Boxplot.xlsx" TargetMode="External"/><Relationship Id="rId3" Type="http://schemas.openxmlformats.org/officeDocument/2006/relationships/hyperlink" Target="Average%20Income%20Frequency%20Dist..xlsx" TargetMode="External"/><Relationship Id="rId7" Type="http://schemas.openxmlformats.org/officeDocument/2006/relationships/hyperlink" Target="CO2%20Emissions%20Frequency%20Distr..xlsx" TargetMode="External"/><Relationship Id="rId12" Type="http://schemas.openxmlformats.org/officeDocument/2006/relationships/hyperlink" Target="Bachelor's%20Degree%20Boxplot.xlsx" TargetMode="External"/><Relationship Id="rId2" Type="http://schemas.openxmlformats.org/officeDocument/2006/relationships/hyperlink" Target="Povery%20Frequency%20Dist..xlsx" TargetMode="External"/><Relationship Id="rId1" Type="http://schemas.openxmlformats.org/officeDocument/2006/relationships/hyperlink" Target="Unemployment%20Frequency%20Dist..xlsx" TargetMode="External"/><Relationship Id="rId6" Type="http://schemas.openxmlformats.org/officeDocument/2006/relationships/hyperlink" Target="advanced%20degree%20frequency%20dist.xlsx" TargetMode="External"/><Relationship Id="rId11" Type="http://schemas.openxmlformats.org/officeDocument/2006/relationships/hyperlink" Target="High%20School%20Degree%20Boxplot.xlsx" TargetMode="External"/><Relationship Id="rId5" Type="http://schemas.openxmlformats.org/officeDocument/2006/relationships/hyperlink" Target="Bachelor's%20Degree%20Frequency%20Dist.xlsx" TargetMode="External"/><Relationship Id="rId10" Type="http://schemas.openxmlformats.org/officeDocument/2006/relationships/hyperlink" Target="Average%20Income%20Boxplot.xlsx" TargetMode="External"/><Relationship Id="rId4" Type="http://schemas.openxmlformats.org/officeDocument/2006/relationships/hyperlink" Target="Diploma%20Graduate%20Frequency%20Dist.xlsx" TargetMode="External"/><Relationship Id="rId9" Type="http://schemas.openxmlformats.org/officeDocument/2006/relationships/hyperlink" Target="Poverty%20Boxplot.xlsx" TargetMode="External"/><Relationship Id="rId14" Type="http://schemas.openxmlformats.org/officeDocument/2006/relationships/hyperlink" Target="CO2%20Emissions%20Boxplo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"/>
  <sheetViews>
    <sheetView tabSelected="1" topLeftCell="CM1" workbookViewId="0">
      <selection activeCell="CX16" sqref="CX16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18.140625" bestFit="1" customWidth="1"/>
    <col min="4" max="4" width="12" bestFit="1" customWidth="1"/>
    <col min="5" max="5" width="18.140625" bestFit="1" customWidth="1"/>
    <col min="6" max="6" width="12" bestFit="1" customWidth="1"/>
    <col min="7" max="7" width="18.140625" bestFit="1" customWidth="1"/>
    <col min="8" max="8" width="12" bestFit="1" customWidth="1"/>
    <col min="9" max="9" width="18.140625" bestFit="1" customWidth="1"/>
    <col min="10" max="10" width="12" bestFit="1" customWidth="1"/>
    <col min="11" max="11" width="18.140625" bestFit="1" customWidth="1"/>
    <col min="12" max="12" width="12" bestFit="1" customWidth="1"/>
    <col min="13" max="13" width="18.140625" bestFit="1" customWidth="1"/>
    <col min="14" max="14" width="12" bestFit="1" customWidth="1"/>
    <col min="15" max="15" width="18.140625" bestFit="1" customWidth="1"/>
    <col min="16" max="16" width="12" bestFit="1" customWidth="1"/>
    <col min="17" max="17" width="18.85546875" bestFit="1" customWidth="1"/>
    <col min="18" max="18" width="12" bestFit="1" customWidth="1"/>
    <col min="19" max="19" width="18.140625" bestFit="1" customWidth="1"/>
    <col min="20" max="20" width="12" bestFit="1" customWidth="1"/>
    <col min="21" max="21" width="18.140625" bestFit="1" customWidth="1"/>
    <col min="22" max="22" width="12" bestFit="1" customWidth="1"/>
    <col min="23" max="23" width="18.140625" bestFit="1" customWidth="1"/>
    <col min="24" max="24" width="12" bestFit="1" customWidth="1"/>
    <col min="25" max="25" width="18.140625" bestFit="1" customWidth="1"/>
    <col min="26" max="26" width="12" bestFit="1" customWidth="1"/>
    <col min="27" max="27" width="18.140625" bestFit="1" customWidth="1"/>
    <col min="28" max="28" width="12" bestFit="1" customWidth="1"/>
    <col min="29" max="29" width="18.140625" bestFit="1" customWidth="1"/>
    <col min="30" max="30" width="12" bestFit="1" customWidth="1"/>
    <col min="31" max="31" width="18.140625" bestFit="1" customWidth="1"/>
    <col min="32" max="32" width="12" bestFit="1" customWidth="1"/>
    <col min="33" max="33" width="18.140625" bestFit="1" customWidth="1"/>
    <col min="34" max="34" width="12" bestFit="1" customWidth="1"/>
    <col min="35" max="35" width="18.140625" bestFit="1" customWidth="1"/>
    <col min="36" max="36" width="12" bestFit="1" customWidth="1"/>
    <col min="37" max="37" width="18.140625" bestFit="1" customWidth="1"/>
    <col min="38" max="38" width="12" bestFit="1" customWidth="1"/>
    <col min="39" max="39" width="18.140625" bestFit="1" customWidth="1"/>
    <col min="40" max="40" width="12" bestFit="1" customWidth="1"/>
    <col min="41" max="41" width="18.140625" bestFit="1" customWidth="1"/>
    <col min="42" max="42" width="12" bestFit="1" customWidth="1"/>
    <col min="43" max="43" width="18.140625" bestFit="1" customWidth="1"/>
    <col min="44" max="44" width="12" bestFit="1" customWidth="1"/>
    <col min="45" max="45" width="18.140625" bestFit="1" customWidth="1"/>
    <col min="46" max="46" width="12" bestFit="1" customWidth="1"/>
    <col min="47" max="47" width="18.140625" bestFit="1" customWidth="1"/>
    <col min="48" max="48" width="12" bestFit="1" customWidth="1"/>
    <col min="49" max="49" width="18.140625" bestFit="1" customWidth="1"/>
    <col min="50" max="50" width="12" bestFit="1" customWidth="1"/>
    <col min="51" max="51" width="18.140625" bestFit="1" customWidth="1"/>
    <col min="52" max="52" width="12" bestFit="1" customWidth="1"/>
    <col min="53" max="53" width="18.140625" bestFit="1" customWidth="1"/>
    <col min="54" max="54" width="12" bestFit="1" customWidth="1"/>
    <col min="55" max="55" width="18.140625" bestFit="1" customWidth="1"/>
    <col min="56" max="56" width="12" bestFit="1" customWidth="1"/>
    <col min="57" max="57" width="18.140625" bestFit="1" customWidth="1"/>
    <col min="58" max="58" width="12" bestFit="1" customWidth="1"/>
    <col min="59" max="59" width="18.140625" bestFit="1" customWidth="1"/>
    <col min="60" max="60" width="12" bestFit="1" customWidth="1"/>
    <col min="61" max="61" width="18.140625" bestFit="1" customWidth="1"/>
    <col min="62" max="62" width="12" bestFit="1" customWidth="1"/>
    <col min="63" max="63" width="18.140625" bestFit="1" customWidth="1"/>
    <col min="64" max="64" width="12" bestFit="1" customWidth="1"/>
    <col min="65" max="65" width="18.140625" bestFit="1" customWidth="1"/>
    <col min="66" max="66" width="12" bestFit="1" customWidth="1"/>
    <col min="67" max="67" width="18.140625" bestFit="1" customWidth="1"/>
    <col min="68" max="68" width="12" bestFit="1" customWidth="1"/>
    <col min="69" max="69" width="18.140625" bestFit="1" customWidth="1"/>
    <col min="70" max="70" width="12" bestFit="1" customWidth="1"/>
    <col min="71" max="71" width="18.140625" bestFit="1" customWidth="1"/>
    <col min="72" max="72" width="12" bestFit="1" customWidth="1"/>
    <col min="73" max="73" width="18.140625" bestFit="1" customWidth="1"/>
    <col min="74" max="74" width="12" bestFit="1" customWidth="1"/>
    <col min="75" max="75" width="18.140625" bestFit="1" customWidth="1"/>
    <col min="76" max="76" width="12" bestFit="1" customWidth="1"/>
    <col min="77" max="77" width="18.140625" bestFit="1" customWidth="1"/>
    <col min="78" max="78" width="12" bestFit="1" customWidth="1"/>
    <col min="79" max="79" width="18.140625" bestFit="1" customWidth="1"/>
    <col min="80" max="80" width="12" bestFit="1" customWidth="1"/>
    <col min="81" max="81" width="18.140625" bestFit="1" customWidth="1"/>
    <col min="82" max="82" width="12" bestFit="1" customWidth="1"/>
    <col min="83" max="83" width="18.140625" bestFit="1" customWidth="1"/>
    <col min="84" max="84" width="12" bestFit="1" customWidth="1"/>
    <col min="85" max="85" width="18.140625" bestFit="1" customWidth="1"/>
    <col min="86" max="86" width="12" bestFit="1" customWidth="1"/>
    <col min="87" max="87" width="18.140625" bestFit="1" customWidth="1"/>
    <col min="88" max="88" width="12" bestFit="1" customWidth="1"/>
    <col min="89" max="89" width="18.140625" bestFit="1" customWidth="1"/>
    <col min="90" max="90" width="12" bestFit="1" customWidth="1"/>
    <col min="91" max="91" width="18.140625" bestFit="1" customWidth="1"/>
    <col min="92" max="92" width="12" bestFit="1" customWidth="1"/>
    <col min="93" max="93" width="18.140625" bestFit="1" customWidth="1"/>
    <col min="94" max="94" width="12" bestFit="1" customWidth="1"/>
    <col min="95" max="95" width="18.140625" bestFit="1" customWidth="1"/>
    <col min="96" max="96" width="12" bestFit="1" customWidth="1"/>
    <col min="97" max="97" width="18.140625" bestFit="1" customWidth="1"/>
    <col min="98" max="98" width="12" bestFit="1" customWidth="1"/>
    <col min="99" max="99" width="18.140625" bestFit="1" customWidth="1"/>
    <col min="100" max="100" width="12" bestFit="1" customWidth="1"/>
    <col min="101" max="101" width="18.140625" bestFit="1" customWidth="1"/>
    <col min="102" max="102" width="12" bestFit="1" customWidth="1"/>
  </cols>
  <sheetData>
    <row r="1" spans="1:102" x14ac:dyDescent="0.25">
      <c r="A1" s="18" t="s">
        <v>8</v>
      </c>
      <c r="B1" s="18"/>
      <c r="C1" s="26" t="s">
        <v>9</v>
      </c>
      <c r="D1" s="27"/>
      <c r="E1" s="26" t="s">
        <v>10</v>
      </c>
      <c r="F1" s="27"/>
      <c r="G1" s="26" t="s">
        <v>11</v>
      </c>
      <c r="H1" s="27"/>
      <c r="I1" s="26" t="s">
        <v>12</v>
      </c>
      <c r="J1" s="27"/>
      <c r="K1" s="26" t="s">
        <v>13</v>
      </c>
      <c r="L1" s="27"/>
      <c r="M1" s="26" t="s">
        <v>14</v>
      </c>
      <c r="N1" s="27"/>
      <c r="O1" s="26" t="s">
        <v>15</v>
      </c>
      <c r="P1" s="27"/>
      <c r="Q1" s="26" t="s">
        <v>16</v>
      </c>
      <c r="R1" s="27"/>
      <c r="S1" s="26" t="s">
        <v>17</v>
      </c>
      <c r="T1" s="27"/>
      <c r="U1" s="26" t="s">
        <v>18</v>
      </c>
      <c r="V1" s="27"/>
      <c r="W1" s="26" t="s">
        <v>19</v>
      </c>
      <c r="X1" s="27"/>
      <c r="Y1" s="26" t="s">
        <v>20</v>
      </c>
      <c r="Z1" s="27"/>
      <c r="AA1" s="26" t="s">
        <v>21</v>
      </c>
      <c r="AB1" s="27"/>
      <c r="AC1" s="26" t="s">
        <v>22</v>
      </c>
      <c r="AD1" s="27"/>
      <c r="AE1" s="26" t="s">
        <v>23</v>
      </c>
      <c r="AF1" s="27"/>
      <c r="AG1" s="26" t="s">
        <v>24</v>
      </c>
      <c r="AH1" s="27"/>
      <c r="AI1" s="26" t="s">
        <v>25</v>
      </c>
      <c r="AJ1" s="27"/>
      <c r="AK1" s="26" t="s">
        <v>26</v>
      </c>
      <c r="AL1" s="27"/>
      <c r="AM1" s="26" t="s">
        <v>27</v>
      </c>
      <c r="AN1" s="27"/>
      <c r="AO1" s="26" t="s">
        <v>28</v>
      </c>
      <c r="AP1" s="27"/>
      <c r="AQ1" s="26" t="s">
        <v>29</v>
      </c>
      <c r="AR1" s="27"/>
      <c r="AS1" s="26" t="s">
        <v>30</v>
      </c>
      <c r="AT1" s="27"/>
      <c r="AU1" s="26" t="s">
        <v>31</v>
      </c>
      <c r="AV1" s="27"/>
      <c r="AW1" s="26" t="s">
        <v>32</v>
      </c>
      <c r="AX1" s="27"/>
      <c r="AY1" s="26" t="s">
        <v>33</v>
      </c>
      <c r="AZ1" s="27"/>
      <c r="BA1" s="26" t="s">
        <v>34</v>
      </c>
      <c r="BB1" s="27"/>
      <c r="BC1" s="26" t="s">
        <v>35</v>
      </c>
      <c r="BD1" s="27"/>
      <c r="BE1" s="26" t="s">
        <v>36</v>
      </c>
      <c r="BF1" s="27"/>
      <c r="BG1" s="26" t="s">
        <v>37</v>
      </c>
      <c r="BH1" s="27"/>
      <c r="BI1" s="26" t="s">
        <v>38</v>
      </c>
      <c r="BJ1" s="27"/>
      <c r="BK1" s="26" t="s">
        <v>39</v>
      </c>
      <c r="BL1" s="27"/>
      <c r="BM1" s="26" t="s">
        <v>40</v>
      </c>
      <c r="BN1" s="27"/>
      <c r="BO1" s="26" t="s">
        <v>41</v>
      </c>
      <c r="BP1" s="27"/>
      <c r="BQ1" s="26" t="s">
        <v>42</v>
      </c>
      <c r="BR1" s="27"/>
      <c r="BS1" s="26" t="s">
        <v>43</v>
      </c>
      <c r="BT1" s="27"/>
      <c r="BU1" s="26" t="s">
        <v>44</v>
      </c>
      <c r="BV1" s="27"/>
      <c r="BW1" s="26" t="s">
        <v>45</v>
      </c>
      <c r="BX1" s="27"/>
      <c r="BY1" s="26" t="s">
        <v>46</v>
      </c>
      <c r="BZ1" s="27"/>
      <c r="CA1" s="26" t="s">
        <v>47</v>
      </c>
      <c r="CB1" s="27"/>
      <c r="CC1" s="26" t="s">
        <v>48</v>
      </c>
      <c r="CD1" s="27"/>
      <c r="CE1" s="26" t="s">
        <v>49</v>
      </c>
      <c r="CF1" s="27"/>
      <c r="CG1" s="26" t="s">
        <v>50</v>
      </c>
      <c r="CH1" s="27"/>
      <c r="CI1" s="26" t="s">
        <v>51</v>
      </c>
      <c r="CJ1" s="27"/>
      <c r="CK1" s="26" t="s">
        <v>52</v>
      </c>
      <c r="CL1" s="27"/>
      <c r="CM1" s="26" t="s">
        <v>53</v>
      </c>
      <c r="CN1" s="27"/>
      <c r="CO1" s="26" t="s">
        <v>54</v>
      </c>
      <c r="CP1" s="27"/>
      <c r="CQ1" s="26" t="s">
        <v>55</v>
      </c>
      <c r="CR1" s="27"/>
      <c r="CS1" s="26" t="s">
        <v>56</v>
      </c>
      <c r="CT1" s="27"/>
      <c r="CU1" s="26" t="s">
        <v>57</v>
      </c>
      <c r="CV1" s="27"/>
      <c r="CW1" s="26" t="s">
        <v>58</v>
      </c>
      <c r="CX1" s="27"/>
    </row>
    <row r="2" spans="1:102" x14ac:dyDescent="0.25">
      <c r="A2" s="19"/>
      <c r="B2" s="24"/>
      <c r="C2" s="20"/>
      <c r="D2" s="21"/>
      <c r="E2" s="20"/>
      <c r="F2" s="21"/>
      <c r="G2" s="20"/>
      <c r="H2" s="21"/>
      <c r="I2" s="20"/>
      <c r="J2" s="21"/>
      <c r="K2" s="20"/>
      <c r="L2" s="21"/>
      <c r="M2" s="20"/>
      <c r="N2" s="21"/>
      <c r="O2" s="20"/>
      <c r="P2" s="21"/>
      <c r="Q2" s="20"/>
      <c r="R2" s="21"/>
      <c r="S2" s="20"/>
      <c r="T2" s="21"/>
      <c r="U2" s="20"/>
      <c r="V2" s="21"/>
      <c r="W2" s="20"/>
      <c r="X2" s="21"/>
      <c r="Y2" s="20"/>
      <c r="Z2" s="21"/>
      <c r="AA2" s="20"/>
      <c r="AB2" s="21"/>
      <c r="AC2" s="20"/>
      <c r="AD2" s="21"/>
      <c r="AE2" s="20"/>
      <c r="AF2" s="21"/>
      <c r="AG2" s="20"/>
      <c r="AH2" s="21"/>
      <c r="AI2" s="20"/>
      <c r="AJ2" s="21"/>
      <c r="AK2" s="20"/>
      <c r="AL2" s="21"/>
      <c r="AM2" s="20"/>
      <c r="AN2" s="21"/>
      <c r="AO2" s="20"/>
      <c r="AP2" s="21"/>
      <c r="AQ2" s="20"/>
      <c r="AR2" s="21"/>
      <c r="AS2" s="20"/>
      <c r="AT2" s="21"/>
      <c r="AU2" s="20"/>
      <c r="AV2" s="21"/>
      <c r="AW2" s="20"/>
      <c r="AX2" s="21"/>
      <c r="AY2" s="20"/>
      <c r="AZ2" s="21"/>
      <c r="BA2" s="20"/>
      <c r="BB2" s="21"/>
      <c r="BC2" s="20"/>
      <c r="BD2" s="21"/>
      <c r="BE2" s="20"/>
      <c r="BF2" s="21"/>
      <c r="BG2" s="20"/>
      <c r="BH2" s="21"/>
      <c r="BI2" s="20"/>
      <c r="BJ2" s="21"/>
      <c r="BK2" s="20"/>
      <c r="BL2" s="21"/>
      <c r="BM2" s="20"/>
      <c r="BN2" s="21"/>
      <c r="BO2" s="20"/>
      <c r="BP2" s="21"/>
      <c r="BQ2" s="20"/>
      <c r="BR2" s="21"/>
      <c r="BS2" s="20"/>
      <c r="BT2" s="21"/>
      <c r="BU2" s="20"/>
      <c r="BV2" s="21"/>
      <c r="BW2" s="20"/>
      <c r="BX2" s="21"/>
      <c r="BY2" s="20"/>
      <c r="BZ2" s="21"/>
      <c r="CA2" s="20"/>
      <c r="CB2" s="21"/>
      <c r="CC2" s="20"/>
      <c r="CD2" s="21"/>
      <c r="CE2" s="20"/>
      <c r="CF2" s="21"/>
      <c r="CG2" s="20"/>
      <c r="CH2" s="21"/>
      <c r="CI2" s="20"/>
      <c r="CJ2" s="21"/>
      <c r="CK2" s="20"/>
      <c r="CL2" s="21"/>
      <c r="CM2" s="20"/>
      <c r="CN2" s="21"/>
      <c r="CO2" s="20"/>
      <c r="CP2" s="21"/>
      <c r="CQ2" s="20"/>
      <c r="CR2" s="21"/>
      <c r="CS2" s="20"/>
      <c r="CT2" s="21"/>
      <c r="CU2" s="20"/>
      <c r="CV2" s="21"/>
      <c r="CW2" s="20"/>
      <c r="CX2" s="21"/>
    </row>
    <row r="3" spans="1:102" x14ac:dyDescent="0.25">
      <c r="A3" s="20" t="s">
        <v>70</v>
      </c>
      <c r="B3" s="17">
        <v>6186.722142857142</v>
      </c>
      <c r="C3" s="20" t="s">
        <v>70</v>
      </c>
      <c r="D3" s="21">
        <v>8836.7401428571429</v>
      </c>
      <c r="E3" s="20" t="s">
        <v>70</v>
      </c>
      <c r="F3" s="21">
        <v>7097.3392857142853</v>
      </c>
      <c r="G3" s="20" t="s">
        <v>70</v>
      </c>
      <c r="H3" s="21">
        <v>5838.2372857142864</v>
      </c>
      <c r="I3" s="20" t="s">
        <v>70</v>
      </c>
      <c r="J3" s="21">
        <v>8143.4995714285706</v>
      </c>
      <c r="K3" s="20" t="s">
        <v>70</v>
      </c>
      <c r="L3" s="21">
        <v>8695.0127142857145</v>
      </c>
      <c r="M3" s="20" t="s">
        <v>70</v>
      </c>
      <c r="N3" s="21">
        <v>9577.6968571428588</v>
      </c>
      <c r="O3" s="20" t="s">
        <v>70</v>
      </c>
      <c r="P3" s="21">
        <v>7566.5287142857142</v>
      </c>
      <c r="Q3" s="20" t="s">
        <v>70</v>
      </c>
      <c r="R3" s="21">
        <v>8789.6962857142844</v>
      </c>
      <c r="S3" s="20" t="s">
        <v>70</v>
      </c>
      <c r="T3" s="21">
        <v>6747.6934285714296</v>
      </c>
      <c r="U3" s="20" t="s">
        <v>70</v>
      </c>
      <c r="V3" s="21">
        <v>6868.5118571428584</v>
      </c>
      <c r="W3" s="20" t="s">
        <v>70</v>
      </c>
      <c r="X3" s="21">
        <v>8573.0101428571434</v>
      </c>
      <c r="Y3" s="20" t="s">
        <v>70</v>
      </c>
      <c r="Z3" s="21">
        <v>7137.9992857142861</v>
      </c>
      <c r="AA3" s="20" t="s">
        <v>70</v>
      </c>
      <c r="AB3" s="21">
        <v>7738.8491428571424</v>
      </c>
      <c r="AC3" s="20" t="s">
        <v>70</v>
      </c>
      <c r="AD3" s="21">
        <v>6845.9197142857138</v>
      </c>
      <c r="AE3" s="20" t="s">
        <v>70</v>
      </c>
      <c r="AF3" s="21">
        <v>7688.3094285714296</v>
      </c>
      <c r="AG3" s="20" t="s">
        <v>70</v>
      </c>
      <c r="AH3" s="21">
        <v>7161.8001428571424</v>
      </c>
      <c r="AI3" s="20" t="s">
        <v>70</v>
      </c>
      <c r="AJ3" s="21">
        <v>5973.9258571428572</v>
      </c>
      <c r="AK3" s="20" t="s">
        <v>70</v>
      </c>
      <c r="AL3" s="21">
        <v>5795.9714285714281</v>
      </c>
      <c r="AM3" s="20" t="s">
        <v>70</v>
      </c>
      <c r="AN3" s="21">
        <v>7230.5551428571416</v>
      </c>
      <c r="AO3" s="20" t="s">
        <v>70</v>
      </c>
      <c r="AP3" s="21">
        <v>9995.1530000000002</v>
      </c>
      <c r="AQ3" s="20" t="s">
        <v>70</v>
      </c>
      <c r="AR3" s="21">
        <v>9216.540142857144</v>
      </c>
      <c r="AS3" s="20" t="s">
        <v>70</v>
      </c>
      <c r="AT3" s="21">
        <v>7168.1642857142861</v>
      </c>
      <c r="AU3" s="20" t="s">
        <v>70</v>
      </c>
      <c r="AV3" s="21">
        <v>8756.3527142857147</v>
      </c>
      <c r="AW3" s="20" t="s">
        <v>70</v>
      </c>
      <c r="AX3" s="21">
        <v>5757.1995714285713</v>
      </c>
      <c r="AY3" s="20" t="s">
        <v>70</v>
      </c>
      <c r="AZ3" s="21">
        <v>7074.8197142857152</v>
      </c>
      <c r="BA3" s="20" t="s">
        <v>70</v>
      </c>
      <c r="BB3" s="21">
        <v>6284.2428571428591</v>
      </c>
      <c r="BC3" s="20" t="s">
        <v>70</v>
      </c>
      <c r="BD3" s="21">
        <v>7843.3082857142872</v>
      </c>
      <c r="BE3" s="20" t="s">
        <v>70</v>
      </c>
      <c r="BF3" s="21">
        <v>6783.5075714285722</v>
      </c>
      <c r="BG3" s="20" t="s">
        <v>70</v>
      </c>
      <c r="BH3" s="21">
        <v>9941.0899999999983</v>
      </c>
      <c r="BI3" s="20" t="s">
        <v>70</v>
      </c>
      <c r="BJ3" s="21">
        <v>9257.7129999999997</v>
      </c>
      <c r="BK3" s="20" t="s">
        <v>70</v>
      </c>
      <c r="BL3" s="21">
        <v>6191.398714285715</v>
      </c>
      <c r="BM3" s="20" t="s">
        <v>70</v>
      </c>
      <c r="BN3" s="21">
        <v>7383.4791428571425</v>
      </c>
      <c r="BO3" s="20" t="s">
        <v>70</v>
      </c>
      <c r="BP3" s="21">
        <v>6216.4082857142866</v>
      </c>
      <c r="BQ3" s="20" t="s">
        <v>70</v>
      </c>
      <c r="BR3" s="21">
        <v>8009.8202857142851</v>
      </c>
      <c r="BS3" s="20" t="s">
        <v>70</v>
      </c>
      <c r="BT3" s="21">
        <v>6572.5352857142852</v>
      </c>
      <c r="BU3" s="20" t="s">
        <v>70</v>
      </c>
      <c r="BV3" s="21">
        <v>6829.5598571428563</v>
      </c>
      <c r="BW3" s="20" t="s">
        <v>70</v>
      </c>
      <c r="BX3" s="21">
        <v>7742.1312857142848</v>
      </c>
      <c r="BY3" s="20" t="s">
        <v>70</v>
      </c>
      <c r="BZ3" s="21">
        <v>7555.9618571428573</v>
      </c>
      <c r="CA3" s="20" t="s">
        <v>70</v>
      </c>
      <c r="CB3" s="21">
        <v>7897.8734285714281</v>
      </c>
      <c r="CC3" s="20" t="s">
        <v>70</v>
      </c>
      <c r="CD3" s="21">
        <v>6221.934714285715</v>
      </c>
      <c r="CE3" s="20" t="s">
        <v>70</v>
      </c>
      <c r="CF3" s="21">
        <v>7326.7973182986398</v>
      </c>
      <c r="CG3" s="20" t="s">
        <v>70</v>
      </c>
      <c r="CH3" s="21">
        <v>6202.4374235564828</v>
      </c>
      <c r="CI3" s="20" t="s">
        <v>70</v>
      </c>
      <c r="CJ3" s="21">
        <v>7469.0447595038322</v>
      </c>
      <c r="CK3" s="20" t="s">
        <v>70</v>
      </c>
      <c r="CL3" s="21">
        <v>8572.2076289176639</v>
      </c>
      <c r="CM3" s="20" t="s">
        <v>70</v>
      </c>
      <c r="CN3" s="21">
        <v>7874.229136975694</v>
      </c>
      <c r="CO3" s="20" t="s">
        <v>70</v>
      </c>
      <c r="CP3" s="21">
        <v>9449.914183697887</v>
      </c>
      <c r="CQ3" s="20" t="s">
        <v>70</v>
      </c>
      <c r="CR3" s="21">
        <v>8689.1827294709547</v>
      </c>
      <c r="CS3" s="20" t="s">
        <v>70</v>
      </c>
      <c r="CT3" s="21">
        <v>6098.2383384912337</v>
      </c>
      <c r="CU3" s="20" t="s">
        <v>70</v>
      </c>
      <c r="CV3" s="21">
        <v>7780.8814372856377</v>
      </c>
      <c r="CW3" s="20" t="s">
        <v>70</v>
      </c>
      <c r="CX3" s="21">
        <v>8136.8830429283862</v>
      </c>
    </row>
    <row r="4" spans="1:102" x14ac:dyDescent="0.25">
      <c r="A4" s="20" t="s">
        <v>71</v>
      </c>
      <c r="B4" s="17">
        <v>6168.0563285307098</v>
      </c>
      <c r="C4" s="20" t="s">
        <v>71</v>
      </c>
      <c r="D4" s="21">
        <v>8815.5520153299258</v>
      </c>
      <c r="E4" s="20" t="s">
        <v>71</v>
      </c>
      <c r="F4" s="21">
        <v>7077.4526305368909</v>
      </c>
      <c r="G4" s="20" t="s">
        <v>71</v>
      </c>
      <c r="H4" s="21">
        <v>5820.304528910644</v>
      </c>
      <c r="I4" s="20" t="s">
        <v>71</v>
      </c>
      <c r="J4" s="21">
        <v>8123.2574644333818</v>
      </c>
      <c r="K4" s="20" t="s">
        <v>71</v>
      </c>
      <c r="L4" s="21">
        <v>8672.0064560467963</v>
      </c>
      <c r="M4" s="20" t="s">
        <v>71</v>
      </c>
      <c r="N4" s="21">
        <v>9554.3914535154217</v>
      </c>
      <c r="O4" s="20" t="s">
        <v>71</v>
      </c>
      <c r="P4" s="21">
        <v>7545.2544829812541</v>
      </c>
      <c r="Q4" s="20" t="s">
        <v>71</v>
      </c>
      <c r="R4" s="21">
        <v>8762.3924395808353</v>
      </c>
      <c r="S4" s="20" t="s">
        <v>71</v>
      </c>
      <c r="T4" s="21">
        <v>6727.7276765392007</v>
      </c>
      <c r="U4" s="20" t="s">
        <v>71</v>
      </c>
      <c r="V4" s="21">
        <v>6848.2574627313152</v>
      </c>
      <c r="W4" s="20" t="s">
        <v>71</v>
      </c>
      <c r="X4" s="21">
        <v>8551.340450451753</v>
      </c>
      <c r="Y4" s="20" t="s">
        <v>71</v>
      </c>
      <c r="Z4" s="21">
        <v>7118.0102246127417</v>
      </c>
      <c r="AA4" s="20" t="s">
        <v>71</v>
      </c>
      <c r="AB4" s="21">
        <v>7717.3673725519575</v>
      </c>
      <c r="AC4" s="20" t="s">
        <v>71</v>
      </c>
      <c r="AD4" s="21">
        <v>6826.3567817681869</v>
      </c>
      <c r="AE4" s="20" t="s">
        <v>71</v>
      </c>
      <c r="AF4" s="21">
        <v>7667.7916156247275</v>
      </c>
      <c r="AG4" s="20" t="s">
        <v>71</v>
      </c>
      <c r="AH4" s="21">
        <v>7140.2103483721658</v>
      </c>
      <c r="AI4" s="20" t="s">
        <v>71</v>
      </c>
      <c r="AJ4" s="21">
        <v>5955.3559190588794</v>
      </c>
      <c r="AK4" s="20" t="s">
        <v>71</v>
      </c>
      <c r="AL4" s="21">
        <v>5777.5155103764673</v>
      </c>
      <c r="AM4" s="20" t="s">
        <v>71</v>
      </c>
      <c r="AN4" s="21">
        <v>7209.4178272195968</v>
      </c>
      <c r="AO4" s="20" t="s">
        <v>71</v>
      </c>
      <c r="AP4" s="21">
        <v>9971.8150438523535</v>
      </c>
      <c r="AQ4" s="20" t="s">
        <v>71</v>
      </c>
      <c r="AR4" s="21">
        <v>9192.584676924278</v>
      </c>
      <c r="AS4" s="20" t="s">
        <v>71</v>
      </c>
      <c r="AT4" s="21">
        <v>7147.8158341728304</v>
      </c>
      <c r="AU4" s="20" t="s">
        <v>71</v>
      </c>
      <c r="AV4" s="21">
        <v>8734.1167427684068</v>
      </c>
      <c r="AW4" s="20" t="s">
        <v>71</v>
      </c>
      <c r="AX4" s="21">
        <v>5739.3103937878986</v>
      </c>
      <c r="AY4" s="20" t="s">
        <v>71</v>
      </c>
      <c r="AZ4" s="21">
        <v>7054.5398176487206</v>
      </c>
      <c r="BA4" s="20" t="s">
        <v>71</v>
      </c>
      <c r="BB4" s="21">
        <v>6263.1383341648843</v>
      </c>
      <c r="BC4" s="20" t="s">
        <v>71</v>
      </c>
      <c r="BD4" s="21">
        <v>7822.2914484681278</v>
      </c>
      <c r="BE4" s="20" t="s">
        <v>71</v>
      </c>
      <c r="BF4" s="21">
        <v>6764.5916155259793</v>
      </c>
      <c r="BG4" s="20" t="s">
        <v>71</v>
      </c>
      <c r="BH4" s="21">
        <v>9918.6594253339026</v>
      </c>
      <c r="BI4" s="20" t="s">
        <v>71</v>
      </c>
      <c r="BJ4" s="21">
        <v>9235.2221806661746</v>
      </c>
      <c r="BK4" s="20" t="s">
        <v>71</v>
      </c>
      <c r="BL4" s="21">
        <v>6171.6103456635574</v>
      </c>
      <c r="BM4" s="20" t="s">
        <v>71</v>
      </c>
      <c r="BN4" s="21">
        <v>7361.5957753566172</v>
      </c>
      <c r="BO4" s="20" t="s">
        <v>71</v>
      </c>
      <c r="BP4" s="21">
        <v>6196.4425035483309</v>
      </c>
      <c r="BQ4" s="20" t="s">
        <v>71</v>
      </c>
      <c r="BR4" s="21">
        <v>7989.3726994433046</v>
      </c>
      <c r="BS4" s="20" t="s">
        <v>71</v>
      </c>
      <c r="BT4" s="21">
        <v>6552.4215088828969</v>
      </c>
      <c r="BU4" s="20" t="s">
        <v>71</v>
      </c>
      <c r="BV4" s="21">
        <v>6810.2499141959424</v>
      </c>
      <c r="BW4" s="20" t="s">
        <v>71</v>
      </c>
      <c r="BX4" s="21">
        <v>7720.6542372031545</v>
      </c>
      <c r="BY4" s="20" t="s">
        <v>71</v>
      </c>
      <c r="BZ4" s="21">
        <v>7535.1823994829829</v>
      </c>
      <c r="CA4" s="20" t="s">
        <v>71</v>
      </c>
      <c r="CB4" s="21">
        <v>7876.6961474943773</v>
      </c>
      <c r="CC4" s="20" t="s">
        <v>71</v>
      </c>
      <c r="CD4" s="21">
        <v>6202.5212191748378</v>
      </c>
      <c r="CE4" s="20" t="s">
        <v>71</v>
      </c>
      <c r="CF4" s="21">
        <v>7306.3966940864548</v>
      </c>
      <c r="CG4" s="20" t="s">
        <v>71</v>
      </c>
      <c r="CH4" s="21">
        <v>6183.4031677674247</v>
      </c>
      <c r="CI4" s="20" t="s">
        <v>71</v>
      </c>
      <c r="CJ4" s="21">
        <v>7450.0119727820129</v>
      </c>
      <c r="CK4" s="20" t="s">
        <v>71</v>
      </c>
      <c r="CL4" s="21">
        <v>8550.8582753557312</v>
      </c>
      <c r="CM4" s="20" t="s">
        <v>71</v>
      </c>
      <c r="CN4" s="21">
        <v>7851.3150085734023</v>
      </c>
      <c r="CO4" s="20" t="s">
        <v>71</v>
      </c>
      <c r="CP4" s="21">
        <v>9427.4415359486247</v>
      </c>
      <c r="CQ4" s="20" t="s">
        <v>71</v>
      </c>
      <c r="CR4" s="21">
        <v>8667.1931155879956</v>
      </c>
      <c r="CS4" s="20" t="s">
        <v>71</v>
      </c>
      <c r="CT4" s="21">
        <v>6080.4065290599028</v>
      </c>
      <c r="CU4" s="20" t="s">
        <v>71</v>
      </c>
      <c r="CV4" s="21">
        <v>7760.2086590432746</v>
      </c>
      <c r="CW4" s="20" t="s">
        <v>71</v>
      </c>
      <c r="CX4" s="21">
        <v>8116.2820877500853</v>
      </c>
    </row>
    <row r="5" spans="1:102" x14ac:dyDescent="0.25">
      <c r="A5" s="20" t="s">
        <v>72</v>
      </c>
      <c r="B5" s="17">
        <v>7.7</v>
      </c>
      <c r="C5" s="20" t="s">
        <v>72</v>
      </c>
      <c r="D5" s="21">
        <v>9</v>
      </c>
      <c r="E5" s="20" t="s">
        <v>72</v>
      </c>
      <c r="F5" s="21">
        <v>9.3000000000000007</v>
      </c>
      <c r="G5" s="20" t="s">
        <v>72</v>
      </c>
      <c r="H5" s="21">
        <v>6.1</v>
      </c>
      <c r="I5" s="20" t="s">
        <v>72</v>
      </c>
      <c r="J5" s="21">
        <v>10.7</v>
      </c>
      <c r="K5" s="20" t="s">
        <v>72</v>
      </c>
      <c r="L5" s="21">
        <v>12.7</v>
      </c>
      <c r="M5" s="20" t="s">
        <v>72</v>
      </c>
      <c r="N5" s="21">
        <v>15.5</v>
      </c>
      <c r="O5" s="20" t="s">
        <v>72</v>
      </c>
      <c r="P5" s="21">
        <v>11.4</v>
      </c>
      <c r="Q5" s="20" t="s">
        <v>72</v>
      </c>
      <c r="R5" s="21">
        <v>28</v>
      </c>
      <c r="S5" s="20" t="s">
        <v>72</v>
      </c>
      <c r="T5" s="21">
        <v>9</v>
      </c>
      <c r="U5" s="20" t="s">
        <v>72</v>
      </c>
      <c r="V5" s="21">
        <v>9.9</v>
      </c>
      <c r="W5" s="20" t="s">
        <v>72</v>
      </c>
      <c r="X5" s="21">
        <v>9.9</v>
      </c>
      <c r="Y5" s="20" t="s">
        <v>72</v>
      </c>
      <c r="Z5" s="21">
        <v>7.5</v>
      </c>
      <c r="AA5" s="20" t="s">
        <v>72</v>
      </c>
      <c r="AB5" s="21">
        <v>11.7</v>
      </c>
      <c r="AC5" s="20" t="s">
        <v>72</v>
      </c>
      <c r="AD5" s="21">
        <v>8.1</v>
      </c>
      <c r="AE5" s="20" t="s">
        <v>72</v>
      </c>
      <c r="AF5" s="21">
        <v>7.4</v>
      </c>
      <c r="AG5" s="20" t="s">
        <v>72</v>
      </c>
      <c r="AH5" s="21">
        <v>10.199999999999999</v>
      </c>
      <c r="AI5" s="20" t="s">
        <v>72</v>
      </c>
      <c r="AJ5" s="21">
        <v>8.5</v>
      </c>
      <c r="AK5" s="20" t="s">
        <v>72</v>
      </c>
      <c r="AL5" s="21">
        <v>6.9</v>
      </c>
      <c r="AM5" s="20" t="s">
        <v>72</v>
      </c>
      <c r="AN5" s="21">
        <v>9.6</v>
      </c>
      <c r="AO5" s="20" t="s">
        <v>72</v>
      </c>
      <c r="AP5" s="21">
        <v>16</v>
      </c>
      <c r="AQ5" s="20" t="s">
        <v>72</v>
      </c>
      <c r="AR5" s="21">
        <v>16.399999999999999</v>
      </c>
      <c r="AS5" s="20" t="s">
        <v>72</v>
      </c>
      <c r="AT5" s="21">
        <v>9.4</v>
      </c>
      <c r="AU5" s="20" t="s">
        <v>72</v>
      </c>
      <c r="AV5" s="21">
        <v>10.3</v>
      </c>
      <c r="AW5" s="20" t="s">
        <v>72</v>
      </c>
      <c r="AX5" s="21">
        <v>7.1</v>
      </c>
      <c r="AY5" s="20" t="s">
        <v>72</v>
      </c>
      <c r="AZ5" s="21">
        <v>9.5</v>
      </c>
      <c r="BA5" s="20" t="s">
        <v>72</v>
      </c>
      <c r="BB5" s="21">
        <v>8.3000000000000007</v>
      </c>
      <c r="BC5" s="20" t="s">
        <v>72</v>
      </c>
      <c r="BD5" s="21">
        <v>8.8000000000000007</v>
      </c>
      <c r="BE5" s="20" t="s">
        <v>72</v>
      </c>
      <c r="BF5" s="21">
        <v>7.6</v>
      </c>
      <c r="BG5" s="20" t="s">
        <v>72</v>
      </c>
      <c r="BH5" s="21">
        <v>11.2</v>
      </c>
      <c r="BI5" s="20" t="s">
        <v>72</v>
      </c>
      <c r="BJ5" s="21">
        <v>12.9</v>
      </c>
      <c r="BK5" s="20" t="s">
        <v>72</v>
      </c>
      <c r="BL5" s="21">
        <v>10.4</v>
      </c>
      <c r="BM5" s="20" t="s">
        <v>72</v>
      </c>
      <c r="BN5" s="21">
        <v>14</v>
      </c>
      <c r="BO5" s="20" t="s">
        <v>72</v>
      </c>
      <c r="BP5" s="21">
        <v>8.8000000000000007</v>
      </c>
      <c r="BQ5" s="20" t="s">
        <v>72</v>
      </c>
      <c r="BR5" s="21">
        <v>6.7</v>
      </c>
      <c r="BS5" s="20" t="s">
        <v>72</v>
      </c>
      <c r="BT5" s="21">
        <v>8.8000000000000007</v>
      </c>
      <c r="BU5" s="20" t="s">
        <v>72</v>
      </c>
      <c r="BV5" s="21">
        <v>7.4</v>
      </c>
      <c r="BW5" s="20" t="s">
        <v>72</v>
      </c>
      <c r="BX5" s="21">
        <v>10.4</v>
      </c>
      <c r="BY5" s="20" t="s">
        <v>72</v>
      </c>
      <c r="BZ5" s="21">
        <v>10.199999999999999</v>
      </c>
      <c r="CA5" s="20" t="s">
        <v>72</v>
      </c>
      <c r="CB5" s="21">
        <v>11.7</v>
      </c>
      <c r="CC5" s="20" t="s">
        <v>72</v>
      </c>
      <c r="CD5" s="21">
        <v>8.4</v>
      </c>
      <c r="CE5" s="20" t="s">
        <v>72</v>
      </c>
      <c r="CF5" s="21">
        <v>7.3</v>
      </c>
      <c r="CG5" s="20" t="s">
        <v>72</v>
      </c>
      <c r="CH5" s="21">
        <v>7.9</v>
      </c>
      <c r="CI5" s="20" t="s">
        <v>72</v>
      </c>
      <c r="CJ5" s="21">
        <v>8.5</v>
      </c>
      <c r="CK5" s="20" t="s">
        <v>72</v>
      </c>
      <c r="CL5" s="21">
        <v>9.1</v>
      </c>
      <c r="CM5" s="20" t="s">
        <v>72</v>
      </c>
      <c r="CN5" s="21">
        <v>13.3</v>
      </c>
      <c r="CO5" s="20" t="s">
        <v>72</v>
      </c>
      <c r="CP5" s="21">
        <v>14.1</v>
      </c>
      <c r="CQ5" s="20" t="s">
        <v>72</v>
      </c>
      <c r="CR5" s="21">
        <v>11.1</v>
      </c>
      <c r="CS5" s="20" t="s">
        <v>72</v>
      </c>
      <c r="CT5" s="21">
        <v>6.7</v>
      </c>
      <c r="CU5" s="20" t="s">
        <v>72</v>
      </c>
      <c r="CV5" s="21">
        <v>8.4</v>
      </c>
      <c r="CW5" s="20" t="s">
        <v>72</v>
      </c>
      <c r="CX5" s="21">
        <v>7.9</v>
      </c>
    </row>
    <row r="6" spans="1:102" x14ac:dyDescent="0.25">
      <c r="A6" s="20" t="s">
        <v>73</v>
      </c>
      <c r="B6" s="17" t="e">
        <v>#N/A</v>
      </c>
      <c r="C6" s="20" t="s">
        <v>73</v>
      </c>
      <c r="D6" s="21" t="e">
        <v>#N/A</v>
      </c>
      <c r="E6" s="20" t="s">
        <v>73</v>
      </c>
      <c r="F6" s="21" t="e">
        <v>#N/A</v>
      </c>
      <c r="G6" s="20" t="s">
        <v>73</v>
      </c>
      <c r="H6" s="21" t="e">
        <v>#N/A</v>
      </c>
      <c r="I6" s="20" t="s">
        <v>73</v>
      </c>
      <c r="J6" s="21" t="e">
        <v>#N/A</v>
      </c>
      <c r="K6" s="20" t="s">
        <v>73</v>
      </c>
      <c r="L6" s="21" t="e">
        <v>#N/A</v>
      </c>
      <c r="M6" s="20" t="s">
        <v>73</v>
      </c>
      <c r="N6" s="21" t="e">
        <v>#N/A</v>
      </c>
      <c r="O6" s="20" t="s">
        <v>73</v>
      </c>
      <c r="P6" s="21" t="e">
        <v>#N/A</v>
      </c>
      <c r="Q6" s="20" t="s">
        <v>73</v>
      </c>
      <c r="R6" s="21" t="e">
        <v>#N/A</v>
      </c>
      <c r="S6" s="20" t="s">
        <v>73</v>
      </c>
      <c r="T6" s="21" t="e">
        <v>#N/A</v>
      </c>
      <c r="U6" s="20" t="s">
        <v>73</v>
      </c>
      <c r="V6" s="21" t="e">
        <v>#N/A</v>
      </c>
      <c r="W6" s="20" t="s">
        <v>73</v>
      </c>
      <c r="X6" s="21" t="e">
        <v>#N/A</v>
      </c>
      <c r="Y6" s="20" t="s">
        <v>73</v>
      </c>
      <c r="Z6" s="21" t="e">
        <v>#N/A</v>
      </c>
      <c r="AA6" s="20" t="s">
        <v>73</v>
      </c>
      <c r="AB6" s="21" t="e">
        <v>#N/A</v>
      </c>
      <c r="AC6" s="20" t="s">
        <v>73</v>
      </c>
      <c r="AD6" s="21" t="e">
        <v>#N/A</v>
      </c>
      <c r="AE6" s="20" t="s">
        <v>73</v>
      </c>
      <c r="AF6" s="21" t="e">
        <v>#N/A</v>
      </c>
      <c r="AG6" s="20" t="s">
        <v>73</v>
      </c>
      <c r="AH6" s="21" t="e">
        <v>#N/A</v>
      </c>
      <c r="AI6" s="20" t="s">
        <v>73</v>
      </c>
      <c r="AJ6" s="21" t="e">
        <v>#N/A</v>
      </c>
      <c r="AK6" s="20" t="s">
        <v>73</v>
      </c>
      <c r="AL6" s="21" t="e">
        <v>#N/A</v>
      </c>
      <c r="AM6" s="20" t="s">
        <v>73</v>
      </c>
      <c r="AN6" s="21" t="e">
        <v>#N/A</v>
      </c>
      <c r="AO6" s="20" t="s">
        <v>73</v>
      </c>
      <c r="AP6" s="21" t="e">
        <v>#N/A</v>
      </c>
      <c r="AQ6" s="20" t="s">
        <v>73</v>
      </c>
      <c r="AR6" s="21" t="e">
        <v>#N/A</v>
      </c>
      <c r="AS6" s="20" t="s">
        <v>73</v>
      </c>
      <c r="AT6" s="21" t="e">
        <v>#N/A</v>
      </c>
      <c r="AU6" s="20" t="s">
        <v>73</v>
      </c>
      <c r="AV6" s="21" t="e">
        <v>#N/A</v>
      </c>
      <c r="AW6" s="20" t="s">
        <v>73</v>
      </c>
      <c r="AX6" s="21" t="e">
        <v>#N/A</v>
      </c>
      <c r="AY6" s="20" t="s">
        <v>73</v>
      </c>
      <c r="AZ6" s="21" t="e">
        <v>#N/A</v>
      </c>
      <c r="BA6" s="20" t="s">
        <v>73</v>
      </c>
      <c r="BB6" s="21" t="e">
        <v>#N/A</v>
      </c>
      <c r="BC6" s="20" t="s">
        <v>73</v>
      </c>
      <c r="BD6" s="21" t="e">
        <v>#N/A</v>
      </c>
      <c r="BE6" s="20" t="s">
        <v>73</v>
      </c>
      <c r="BF6" s="21" t="e">
        <v>#N/A</v>
      </c>
      <c r="BG6" s="20" t="s">
        <v>73</v>
      </c>
      <c r="BH6" s="21" t="e">
        <v>#N/A</v>
      </c>
      <c r="BI6" s="20" t="s">
        <v>73</v>
      </c>
      <c r="BJ6" s="21" t="e">
        <v>#N/A</v>
      </c>
      <c r="BK6" s="20" t="s">
        <v>73</v>
      </c>
      <c r="BL6" s="21" t="e">
        <v>#N/A</v>
      </c>
      <c r="BM6" s="20" t="s">
        <v>73</v>
      </c>
      <c r="BN6" s="21" t="e">
        <v>#N/A</v>
      </c>
      <c r="BO6" s="20" t="s">
        <v>73</v>
      </c>
      <c r="BP6" s="21" t="e">
        <v>#N/A</v>
      </c>
      <c r="BQ6" s="20" t="s">
        <v>73</v>
      </c>
      <c r="BR6" s="21" t="e">
        <v>#N/A</v>
      </c>
      <c r="BS6" s="20" t="s">
        <v>73</v>
      </c>
      <c r="BT6" s="21" t="e">
        <v>#N/A</v>
      </c>
      <c r="BU6" s="20" t="s">
        <v>73</v>
      </c>
      <c r="BV6" s="21" t="e">
        <v>#N/A</v>
      </c>
      <c r="BW6" s="20" t="s">
        <v>73</v>
      </c>
      <c r="BX6" s="21" t="e">
        <v>#N/A</v>
      </c>
      <c r="BY6" s="20" t="s">
        <v>73</v>
      </c>
      <c r="BZ6" s="21" t="e">
        <v>#N/A</v>
      </c>
      <c r="CA6" s="20" t="s">
        <v>73</v>
      </c>
      <c r="CB6" s="21" t="e">
        <v>#N/A</v>
      </c>
      <c r="CC6" s="20" t="s">
        <v>73</v>
      </c>
      <c r="CD6" s="21" t="e">
        <v>#N/A</v>
      </c>
      <c r="CE6" s="20" t="s">
        <v>73</v>
      </c>
      <c r="CF6" s="21" t="e">
        <v>#N/A</v>
      </c>
      <c r="CG6" s="20" t="s">
        <v>73</v>
      </c>
      <c r="CH6" s="21" t="e">
        <v>#N/A</v>
      </c>
      <c r="CI6" s="20" t="s">
        <v>73</v>
      </c>
      <c r="CJ6" s="21" t="e">
        <v>#N/A</v>
      </c>
      <c r="CK6" s="20" t="s">
        <v>73</v>
      </c>
      <c r="CL6" s="21" t="e">
        <v>#N/A</v>
      </c>
      <c r="CM6" s="20" t="s">
        <v>73</v>
      </c>
      <c r="CN6" s="21" t="e">
        <v>#N/A</v>
      </c>
      <c r="CO6" s="20" t="s">
        <v>73</v>
      </c>
      <c r="CP6" s="21" t="e">
        <v>#N/A</v>
      </c>
      <c r="CQ6" s="20" t="s">
        <v>73</v>
      </c>
      <c r="CR6" s="21" t="e">
        <v>#N/A</v>
      </c>
      <c r="CS6" s="20" t="s">
        <v>73</v>
      </c>
      <c r="CT6" s="21" t="e">
        <v>#N/A</v>
      </c>
      <c r="CU6" s="20" t="s">
        <v>73</v>
      </c>
      <c r="CV6" s="21" t="e">
        <v>#N/A</v>
      </c>
      <c r="CW6" s="20" t="s">
        <v>73</v>
      </c>
      <c r="CX6" s="21" t="e">
        <v>#N/A</v>
      </c>
    </row>
    <row r="7" spans="1:102" x14ac:dyDescent="0.25">
      <c r="A7" s="20" t="s">
        <v>74</v>
      </c>
      <c r="B7" s="17">
        <v>16319.143117930371</v>
      </c>
      <c r="C7" s="20" t="s">
        <v>74</v>
      </c>
      <c r="D7" s="21">
        <v>23323.758302317245</v>
      </c>
      <c r="E7" s="20" t="s">
        <v>74</v>
      </c>
      <c r="F7" s="21">
        <v>18725.179576240516</v>
      </c>
      <c r="G7" s="20" t="s">
        <v>74</v>
      </c>
      <c r="H7" s="21">
        <v>15399.078338160511</v>
      </c>
      <c r="I7" s="20" t="s">
        <v>74</v>
      </c>
      <c r="J7" s="21">
        <v>21492.119086639843</v>
      </c>
      <c r="K7" s="20" t="s">
        <v>74</v>
      </c>
      <c r="L7" s="21">
        <v>22943.972450646404</v>
      </c>
      <c r="M7" s="20" t="s">
        <v>74</v>
      </c>
      <c r="N7" s="21">
        <v>25278.543714562747</v>
      </c>
      <c r="O7" s="20" t="s">
        <v>74</v>
      </c>
      <c r="P7" s="21">
        <v>19962.866940663633</v>
      </c>
      <c r="Q7" s="20" t="s">
        <v>74</v>
      </c>
      <c r="R7" s="21">
        <v>23183.111285083451</v>
      </c>
      <c r="S7" s="20" t="s">
        <v>74</v>
      </c>
      <c r="T7" s="21">
        <v>17799.894320689124</v>
      </c>
      <c r="U7" s="20" t="s">
        <v>74</v>
      </c>
      <c r="V7" s="21">
        <v>18118.786160529246</v>
      </c>
      <c r="W7" s="20" t="s">
        <v>74</v>
      </c>
      <c r="X7" s="21">
        <v>22624.720208142393</v>
      </c>
      <c r="Y7" s="20" t="s">
        <v>74</v>
      </c>
      <c r="Z7" s="21">
        <v>18832.484883940324</v>
      </c>
      <c r="AA7" s="20" t="s">
        <v>74</v>
      </c>
      <c r="AB7" s="21">
        <v>20418.234843896436</v>
      </c>
      <c r="AC7" s="20" t="s">
        <v>74</v>
      </c>
      <c r="AD7" s="21">
        <v>18060.84240515784</v>
      </c>
      <c r="AE7" s="20" t="s">
        <v>74</v>
      </c>
      <c r="AF7" s="21">
        <v>20287.0697200092</v>
      </c>
      <c r="AG7" s="20" t="s">
        <v>74</v>
      </c>
      <c r="AH7" s="21">
        <v>18891.220890482615</v>
      </c>
      <c r="AI7" s="20" t="s">
        <v>74</v>
      </c>
      <c r="AJ7" s="21">
        <v>15756.390730706302</v>
      </c>
      <c r="AK7" s="20" t="s">
        <v>74</v>
      </c>
      <c r="AL7" s="21">
        <v>15285.869236274546</v>
      </c>
      <c r="AM7" s="20" t="s">
        <v>74</v>
      </c>
      <c r="AN7" s="21">
        <v>19074.326668378682</v>
      </c>
      <c r="AO7" s="20" t="s">
        <v>74</v>
      </c>
      <c r="AP7" s="21">
        <v>26382.942725965971</v>
      </c>
      <c r="AQ7" s="20" t="s">
        <v>74</v>
      </c>
      <c r="AR7" s="21">
        <v>24321.292961044677</v>
      </c>
      <c r="AS7" s="20" t="s">
        <v>74</v>
      </c>
      <c r="AT7" s="21">
        <v>18911.343114511008</v>
      </c>
      <c r="AU7" s="20" t="s">
        <v>74</v>
      </c>
      <c r="AV7" s="21">
        <v>23108.300823170706</v>
      </c>
      <c r="AW7" s="20" t="s">
        <v>74</v>
      </c>
      <c r="AX7" s="21">
        <v>15184.787998970965</v>
      </c>
      <c r="AY7" s="20" t="s">
        <v>74</v>
      </c>
      <c r="AZ7" s="21">
        <v>18664.557971501461</v>
      </c>
      <c r="BA7" s="20" t="s">
        <v>74</v>
      </c>
      <c r="BB7" s="21">
        <v>16570.706458995639</v>
      </c>
      <c r="BC7" s="20" t="s">
        <v>74</v>
      </c>
      <c r="BD7" s="21">
        <v>20695.837855313886</v>
      </c>
      <c r="BE7" s="20" t="s">
        <v>74</v>
      </c>
      <c r="BF7" s="21">
        <v>17897.427135594397</v>
      </c>
      <c r="BG7" s="20" t="s">
        <v>74</v>
      </c>
      <c r="BH7" s="21">
        <v>26242.306178580333</v>
      </c>
      <c r="BI7" s="20" t="s">
        <v>74</v>
      </c>
      <c r="BJ7" s="21">
        <v>24434.10119247032</v>
      </c>
      <c r="BK7" s="20" t="s">
        <v>74</v>
      </c>
      <c r="BL7" s="21">
        <v>16328.546163419149</v>
      </c>
      <c r="BM7" s="20" t="s">
        <v>74</v>
      </c>
      <c r="BN7" s="21">
        <v>19476.951674177322</v>
      </c>
      <c r="BO7" s="20" t="s">
        <v>74</v>
      </c>
      <c r="BP7" s="21">
        <v>16394.245877699352</v>
      </c>
      <c r="BQ7" s="20" t="s">
        <v>74</v>
      </c>
      <c r="BR7" s="21">
        <v>21137.893294135771</v>
      </c>
      <c r="BS7" s="20" t="s">
        <v>74</v>
      </c>
      <c r="BT7" s="21">
        <v>17336.077797774749</v>
      </c>
      <c r="BU7" s="20" t="s">
        <v>74</v>
      </c>
      <c r="BV7" s="21">
        <v>18018.227639161432</v>
      </c>
      <c r="BW7" s="20" t="s">
        <v>74</v>
      </c>
      <c r="BX7" s="21">
        <v>20426.931070356633</v>
      </c>
      <c r="BY7" s="20" t="s">
        <v>74</v>
      </c>
      <c r="BZ7" s="21">
        <v>19936.21871254293</v>
      </c>
      <c r="CA7" s="20" t="s">
        <v>74</v>
      </c>
      <c r="CB7" s="21">
        <v>20839.77915909066</v>
      </c>
      <c r="CC7" s="20" t="s">
        <v>74</v>
      </c>
      <c r="CD7" s="21">
        <v>16410.328647537772</v>
      </c>
      <c r="CE7" s="20" t="s">
        <v>74</v>
      </c>
      <c r="CF7" s="21">
        <v>19330.90863253723</v>
      </c>
      <c r="CG7" s="20" t="s">
        <v>74</v>
      </c>
      <c r="CH7" s="21">
        <v>16359.747037961608</v>
      </c>
      <c r="CI7" s="20" t="s">
        <v>74</v>
      </c>
      <c r="CJ7" s="21">
        <v>19710.878944434909</v>
      </c>
      <c r="CK7" s="20" t="s">
        <v>74</v>
      </c>
      <c r="CL7" s="21">
        <v>22623.444492749932</v>
      </c>
      <c r="CM7" s="20" t="s">
        <v>74</v>
      </c>
      <c r="CN7" s="21">
        <v>20772.626977514177</v>
      </c>
      <c r="CO7" s="20" t="s">
        <v>74</v>
      </c>
      <c r="CP7" s="21">
        <v>24942.665803720854</v>
      </c>
      <c r="CQ7" s="20" t="s">
        <v>74</v>
      </c>
      <c r="CR7" s="21">
        <v>22931.237548816935</v>
      </c>
      <c r="CS7" s="20" t="s">
        <v>74</v>
      </c>
      <c r="CT7" s="21">
        <v>16087.243546065934</v>
      </c>
      <c r="CU7" s="20" t="s">
        <v>74</v>
      </c>
      <c r="CV7" s="21">
        <v>20531.582233798534</v>
      </c>
      <c r="CW7" s="20" t="s">
        <v>74</v>
      </c>
      <c r="CX7" s="21">
        <v>21473.663974634841</v>
      </c>
    </row>
    <row r="8" spans="1:102" x14ac:dyDescent="0.25">
      <c r="A8" s="20" t="s">
        <v>75</v>
      </c>
      <c r="B8" s="17">
        <v>266314432.10349417</v>
      </c>
      <c r="C8" s="20" t="s">
        <v>75</v>
      </c>
      <c r="D8" s="21">
        <v>543997701.34491253</v>
      </c>
      <c r="E8" s="20" t="s">
        <v>75</v>
      </c>
      <c r="F8" s="21">
        <v>350632350.1624549</v>
      </c>
      <c r="G8" s="20" t="s">
        <v>75</v>
      </c>
      <c r="H8" s="21">
        <v>237131613.66480425</v>
      </c>
      <c r="I8" s="20" t="s">
        <v>75</v>
      </c>
      <c r="J8" s="21">
        <v>461911182.83430862</v>
      </c>
      <c r="K8" s="20" t="s">
        <v>75</v>
      </c>
      <c r="L8" s="21">
        <v>526425871.8160212</v>
      </c>
      <c r="M8" s="20" t="s">
        <v>75</v>
      </c>
      <c r="N8" s="21">
        <v>639004772.32905972</v>
      </c>
      <c r="O8" s="20" t="s">
        <v>75</v>
      </c>
      <c r="P8" s="21">
        <v>398516056.49064094</v>
      </c>
      <c r="Q8" s="20" t="s">
        <v>75</v>
      </c>
      <c r="R8" s="21">
        <v>537456648.85656357</v>
      </c>
      <c r="S8" s="20" t="s">
        <v>75</v>
      </c>
      <c r="T8" s="21">
        <v>316836237.82770091</v>
      </c>
      <c r="U8" s="20" t="s">
        <v>75</v>
      </c>
      <c r="V8" s="21">
        <v>328290411.93098617</v>
      </c>
      <c r="W8" s="20" t="s">
        <v>75</v>
      </c>
      <c r="X8" s="21">
        <v>511877964.49672681</v>
      </c>
      <c r="Y8" s="20" t="s">
        <v>75</v>
      </c>
      <c r="Z8" s="21">
        <v>354662486.90384084</v>
      </c>
      <c r="AA8" s="20" t="s">
        <v>75</v>
      </c>
      <c r="AB8" s="21">
        <v>416904314.14050651</v>
      </c>
      <c r="AC8" s="20" t="s">
        <v>75</v>
      </c>
      <c r="AD8" s="21">
        <v>326194028.38394761</v>
      </c>
      <c r="AE8" s="20" t="s">
        <v>75</v>
      </c>
      <c r="AF8" s="21">
        <v>411565197.82451409</v>
      </c>
      <c r="AG8" s="20" t="s">
        <v>75</v>
      </c>
      <c r="AH8" s="21">
        <v>356878226.73300678</v>
      </c>
      <c r="AI8" s="20" t="s">
        <v>75</v>
      </c>
      <c r="AJ8" s="21">
        <v>248263848.85868749</v>
      </c>
      <c r="AK8" s="20" t="s">
        <v>75</v>
      </c>
      <c r="AL8" s="21">
        <v>233657798.30848458</v>
      </c>
      <c r="AM8" s="20" t="s">
        <v>75</v>
      </c>
      <c r="AN8" s="21">
        <v>363829937.85202217</v>
      </c>
      <c r="AO8" s="20" t="s">
        <v>75</v>
      </c>
      <c r="AP8" s="21">
        <v>696059666.88160086</v>
      </c>
      <c r="AQ8" s="20" t="s">
        <v>75</v>
      </c>
      <c r="AR8" s="21">
        <v>591525291.29696143</v>
      </c>
      <c r="AS8" s="20" t="s">
        <v>75</v>
      </c>
      <c r="AT8" s="21">
        <v>357638898.39476293</v>
      </c>
      <c r="AU8" s="20" t="s">
        <v>75</v>
      </c>
      <c r="AV8" s="21">
        <v>533993566.93415189</v>
      </c>
      <c r="AW8" s="20" t="s">
        <v>75</v>
      </c>
      <c r="AX8" s="21">
        <v>230577786.57369268</v>
      </c>
      <c r="AY8" s="20" t="s">
        <v>75</v>
      </c>
      <c r="AZ8" s="21">
        <v>348365724.27153879</v>
      </c>
      <c r="BA8" s="20" t="s">
        <v>75</v>
      </c>
      <c r="BB8" s="21">
        <v>274588312.55019981</v>
      </c>
      <c r="BC8" s="20" t="s">
        <v>75</v>
      </c>
      <c r="BD8" s="21">
        <v>428317704.53344327</v>
      </c>
      <c r="BE8" s="20" t="s">
        <v>75</v>
      </c>
      <c r="BF8" s="21">
        <v>320317898.07391059</v>
      </c>
      <c r="BG8" s="20" t="s">
        <v>75</v>
      </c>
      <c r="BH8" s="21">
        <v>688658633.57035553</v>
      </c>
      <c r="BI8" s="20" t="s">
        <v>75</v>
      </c>
      <c r="BJ8" s="21">
        <v>597025301.08387959</v>
      </c>
      <c r="BK8" s="20" t="s">
        <v>75</v>
      </c>
      <c r="BL8" s="21">
        <v>266621419.81091022</v>
      </c>
      <c r="BM8" s="20" t="s">
        <v>75</v>
      </c>
      <c r="BN8" s="21">
        <v>379351646.51823884</v>
      </c>
      <c r="BO8" s="20" t="s">
        <v>75</v>
      </c>
      <c r="BP8" s="21">
        <v>268771297.89846224</v>
      </c>
      <c r="BQ8" s="20" t="s">
        <v>75</v>
      </c>
      <c r="BR8" s="21">
        <v>446810532.91426992</v>
      </c>
      <c r="BS8" s="20" t="s">
        <v>75</v>
      </c>
      <c r="BT8" s="21">
        <v>300539593.41049856</v>
      </c>
      <c r="BU8" s="20" t="s">
        <v>75</v>
      </c>
      <c r="BV8" s="21">
        <v>324656527.25664091</v>
      </c>
      <c r="BW8" s="20" t="s">
        <v>75</v>
      </c>
      <c r="BX8" s="21">
        <v>417259512.95310122</v>
      </c>
      <c r="BY8" s="20" t="s">
        <v>75</v>
      </c>
      <c r="BZ8" s="21">
        <v>397452816.55434686</v>
      </c>
      <c r="CA8" s="20" t="s">
        <v>75</v>
      </c>
      <c r="CB8" s="21">
        <v>434296395.39966935</v>
      </c>
      <c r="CC8" s="20" t="s">
        <v>75</v>
      </c>
      <c r="CD8" s="21">
        <v>269298886.32019889</v>
      </c>
      <c r="CE8" s="20" t="s">
        <v>75</v>
      </c>
      <c r="CF8" s="21">
        <v>373684028.55950242</v>
      </c>
      <c r="CG8" s="20" t="s">
        <v>75</v>
      </c>
      <c r="CH8" s="21">
        <v>267641323.14609361</v>
      </c>
      <c r="CI8" s="20" t="s">
        <v>75</v>
      </c>
      <c r="CJ8" s="21">
        <v>388518748.76216739</v>
      </c>
      <c r="CK8" s="20" t="s">
        <v>75</v>
      </c>
      <c r="CL8" s="21">
        <v>511820240.71653724</v>
      </c>
      <c r="CM8" s="20" t="s">
        <v>75</v>
      </c>
      <c r="CN8" s="21">
        <v>431502031.5469498</v>
      </c>
      <c r="CO8" s="20" t="s">
        <v>75</v>
      </c>
      <c r="CP8" s="21">
        <v>622136577.39610565</v>
      </c>
      <c r="CQ8" s="20" t="s">
        <v>75</v>
      </c>
      <c r="CR8" s="21">
        <v>525841655.52027172</v>
      </c>
      <c r="CS8" s="20" t="s">
        <v>75</v>
      </c>
      <c r="CT8" s="21">
        <v>258799404.91044009</v>
      </c>
      <c r="CU8" s="20" t="s">
        <v>75</v>
      </c>
      <c r="CV8" s="21">
        <v>421545869.02323157</v>
      </c>
      <c r="CW8" s="20" t="s">
        <v>75</v>
      </c>
      <c r="CX8" s="21">
        <v>461118244.49553019</v>
      </c>
    </row>
    <row r="9" spans="1:102" x14ac:dyDescent="0.25">
      <c r="A9" s="20" t="s">
        <v>76</v>
      </c>
      <c r="B9" s="17">
        <v>6.9999271918612251</v>
      </c>
      <c r="C9" s="20" t="s">
        <v>76</v>
      </c>
      <c r="D9" s="21">
        <v>6.9999557402488506</v>
      </c>
      <c r="E9" s="20" t="s">
        <v>76</v>
      </c>
      <c r="F9" s="21">
        <v>6.9999418768402926</v>
      </c>
      <c r="G9" s="20" t="s">
        <v>76</v>
      </c>
      <c r="H9" s="21">
        <v>6.9999172597965931</v>
      </c>
      <c r="I9" s="20" t="s">
        <v>76</v>
      </c>
      <c r="J9" s="21">
        <v>6.9999592135673439</v>
      </c>
      <c r="K9" s="20" t="s">
        <v>76</v>
      </c>
      <c r="L9" s="21">
        <v>6.9999556857929566</v>
      </c>
      <c r="M9" s="20" t="s">
        <v>76</v>
      </c>
      <c r="N9" s="21">
        <v>6.9999643705336538</v>
      </c>
      <c r="O9" s="20" t="s">
        <v>76</v>
      </c>
      <c r="P9" s="21">
        <v>6.9999449441677832</v>
      </c>
      <c r="Q9" s="20" t="s">
        <v>76</v>
      </c>
      <c r="R9" s="21">
        <v>6.9999565978618001</v>
      </c>
      <c r="S9" s="20" t="s">
        <v>76</v>
      </c>
      <c r="T9" s="21">
        <v>6.9999339468083708</v>
      </c>
      <c r="U9" s="20" t="s">
        <v>76</v>
      </c>
      <c r="V9" s="21">
        <v>6.9999382249982496</v>
      </c>
      <c r="W9" s="20" t="s">
        <v>76</v>
      </c>
      <c r="X9" s="21">
        <v>6.9999538397506118</v>
      </c>
      <c r="Y9" s="20" t="s">
        <v>76</v>
      </c>
      <c r="Z9" s="21">
        <v>6.9999363657612097</v>
      </c>
      <c r="AA9" s="20" t="s">
        <v>76</v>
      </c>
      <c r="AB9" s="21">
        <v>6.9999483357559722</v>
      </c>
      <c r="AC9" s="20" t="s">
        <v>76</v>
      </c>
      <c r="AD9" s="21">
        <v>6.999933896150365</v>
      </c>
      <c r="AE9" s="20" t="s">
        <v>76</v>
      </c>
      <c r="AF9" s="21">
        <v>6.9999424020287577</v>
      </c>
      <c r="AG9" s="20" t="s">
        <v>76</v>
      </c>
      <c r="AH9" s="21">
        <v>6.9999348919622921</v>
      </c>
      <c r="AI9" s="20" t="s">
        <v>76</v>
      </c>
      <c r="AJ9" s="21">
        <v>6.9999230126031691</v>
      </c>
      <c r="AK9" s="20" t="s">
        <v>76</v>
      </c>
      <c r="AL9" s="21">
        <v>6.9999166074149954</v>
      </c>
      <c r="AM9" s="20" t="s">
        <v>76</v>
      </c>
      <c r="AN9" s="21">
        <v>6.999935647465815</v>
      </c>
      <c r="AO9" s="20" t="s">
        <v>76</v>
      </c>
      <c r="AP9" s="21">
        <v>6.9999675965399408</v>
      </c>
      <c r="AQ9" s="20" t="s">
        <v>76</v>
      </c>
      <c r="AR9" s="21">
        <v>6.9999608344988857</v>
      </c>
      <c r="AS9" s="20" t="s">
        <v>76</v>
      </c>
      <c r="AT9" s="21">
        <v>6.9999380351913558</v>
      </c>
      <c r="AU9" s="20" t="s">
        <v>76</v>
      </c>
      <c r="AV9" s="21">
        <v>6.9999545280277466</v>
      </c>
      <c r="AW9" s="20" t="s">
        <v>76</v>
      </c>
      <c r="AX9" s="21">
        <v>6.9999193803679454</v>
      </c>
      <c r="AY9" s="20" t="s">
        <v>76</v>
      </c>
      <c r="AZ9" s="21">
        <v>6.9999379263085011</v>
      </c>
      <c r="BA9" s="20" t="s">
        <v>76</v>
      </c>
      <c r="BB9" s="21">
        <v>6.9999130891827601</v>
      </c>
      <c r="BC9" s="20" t="s">
        <v>76</v>
      </c>
      <c r="BD9" s="21">
        <v>6.9999455903883359</v>
      </c>
      <c r="BE9" s="20" t="s">
        <v>76</v>
      </c>
      <c r="BF9" s="21">
        <v>6.9999367612044381</v>
      </c>
      <c r="BG9" s="20" t="s">
        <v>76</v>
      </c>
      <c r="BH9" s="21">
        <v>6.999964944771655</v>
      </c>
      <c r="BI9" s="20" t="s">
        <v>76</v>
      </c>
      <c r="BJ9" s="21">
        <v>6.9999627295837499</v>
      </c>
      <c r="BK9" s="20" t="s">
        <v>76</v>
      </c>
      <c r="BL9" s="21">
        <v>6.9999264194426161</v>
      </c>
      <c r="BM9" s="20" t="s">
        <v>76</v>
      </c>
      <c r="BN9" s="21">
        <v>6.999945416589398</v>
      </c>
      <c r="BO9" s="20" t="s">
        <v>76</v>
      </c>
      <c r="BP9" s="21">
        <v>6.9999236771750013</v>
      </c>
      <c r="BQ9" s="20" t="s">
        <v>76</v>
      </c>
      <c r="BR9" s="21">
        <v>6.9999471899931631</v>
      </c>
      <c r="BS9" s="20" t="s">
        <v>76</v>
      </c>
      <c r="BT9" s="21">
        <v>6.9999266460402509</v>
      </c>
      <c r="BU9" s="20" t="s">
        <v>76</v>
      </c>
      <c r="BV9" s="21">
        <v>6.9999349057581366</v>
      </c>
      <c r="BW9" s="20" t="s">
        <v>76</v>
      </c>
      <c r="BX9" s="21">
        <v>6.9999451337075538</v>
      </c>
      <c r="BY9" s="20" t="s">
        <v>76</v>
      </c>
      <c r="BZ9" s="21">
        <v>6.9999442331723589</v>
      </c>
      <c r="CA9" s="20" t="s">
        <v>76</v>
      </c>
      <c r="CB9" s="21">
        <v>6.9999522879290073</v>
      </c>
      <c r="CC9" s="20" t="s">
        <v>76</v>
      </c>
      <c r="CD9" s="21">
        <v>6.9999252901200144</v>
      </c>
      <c r="CE9" s="20" t="s">
        <v>76</v>
      </c>
      <c r="CF9" s="21">
        <v>6.9999373717262348</v>
      </c>
      <c r="CG9" s="20" t="s">
        <v>76</v>
      </c>
      <c r="CH9" s="21">
        <v>6.9999257400695321</v>
      </c>
      <c r="CI9" s="20" t="s">
        <v>76</v>
      </c>
      <c r="CJ9" s="21">
        <v>6.9999525959388809</v>
      </c>
      <c r="CK9" s="20" t="s">
        <v>76</v>
      </c>
      <c r="CL9" s="21">
        <v>6.9999538079414112</v>
      </c>
      <c r="CM9" s="20" t="s">
        <v>76</v>
      </c>
      <c r="CN9" s="21">
        <v>6.9999446013057902</v>
      </c>
      <c r="CO9" s="20" t="s">
        <v>76</v>
      </c>
      <c r="CP9" s="21">
        <v>6.9999650510501237</v>
      </c>
      <c r="CQ9" s="20" t="s">
        <v>76</v>
      </c>
      <c r="CR9" s="21">
        <v>6.9999557751991421</v>
      </c>
      <c r="CS9" s="20" t="s">
        <v>76</v>
      </c>
      <c r="CT9" s="21">
        <v>6.9999236455722631</v>
      </c>
      <c r="CU9" s="20" t="s">
        <v>76</v>
      </c>
      <c r="CV9" s="21">
        <v>6.9999448135951745</v>
      </c>
      <c r="CW9" s="20" t="s">
        <v>76</v>
      </c>
      <c r="CX9" s="21">
        <v>6.9999472912296525</v>
      </c>
    </row>
    <row r="10" spans="1:102" x14ac:dyDescent="0.25">
      <c r="A10" s="20" t="s">
        <v>77</v>
      </c>
      <c r="B10" s="17">
        <v>2.6457332737979211</v>
      </c>
      <c r="C10" s="20" t="s">
        <v>77</v>
      </c>
      <c r="D10" s="21">
        <v>2.6457403430694861</v>
      </c>
      <c r="E10" s="20" t="s">
        <v>77</v>
      </c>
      <c r="F10" s="21">
        <v>2.6457369092473844</v>
      </c>
      <c r="G10" s="20" t="s">
        <v>77</v>
      </c>
      <c r="H10" s="21">
        <v>2.6457308160558966</v>
      </c>
      <c r="I10" s="20" t="s">
        <v>77</v>
      </c>
      <c r="J10" s="21">
        <v>2.645741202453868</v>
      </c>
      <c r="K10" s="20" t="s">
        <v>77</v>
      </c>
      <c r="L10" s="21">
        <v>2.6457403280485363</v>
      </c>
      <c r="M10" s="20" t="s">
        <v>77</v>
      </c>
      <c r="N10" s="21">
        <v>2.64574247966946</v>
      </c>
      <c r="O10" s="20" t="s">
        <v>77</v>
      </c>
      <c r="P10" s="21">
        <v>2.6457376683776048</v>
      </c>
      <c r="Q10" s="20" t="s">
        <v>77</v>
      </c>
      <c r="R10" s="21">
        <v>2.6457405509575471</v>
      </c>
      <c r="S10" s="20" t="s">
        <v>77</v>
      </c>
      <c r="T10" s="21">
        <v>2.6457349456459562</v>
      </c>
      <c r="U10" s="20" t="s">
        <v>77</v>
      </c>
      <c r="V10" s="21">
        <v>2.6457360043702596</v>
      </c>
      <c r="W10" s="20" t="s">
        <v>77</v>
      </c>
      <c r="X10" s="21">
        <v>2.6457398718346443</v>
      </c>
      <c r="Y10" s="20" t="s">
        <v>77</v>
      </c>
      <c r="Z10" s="21">
        <v>2.6457355452498623</v>
      </c>
      <c r="AA10" s="20" t="s">
        <v>77</v>
      </c>
      <c r="AB10" s="21">
        <v>2.6457385079891056</v>
      </c>
      <c r="AC10" s="20" t="s">
        <v>77</v>
      </c>
      <c r="AD10" s="21">
        <v>2.6457349339191567</v>
      </c>
      <c r="AE10" s="20" t="s">
        <v>77</v>
      </c>
      <c r="AF10" s="21">
        <v>2.6457370398791893</v>
      </c>
      <c r="AG10" s="20" t="s">
        <v>77</v>
      </c>
      <c r="AH10" s="21">
        <v>2.6457351789479904</v>
      </c>
      <c r="AI10" s="20" t="s">
        <v>77</v>
      </c>
      <c r="AJ10" s="21">
        <v>2.6457322393014877</v>
      </c>
      <c r="AK10" s="20" t="s">
        <v>77</v>
      </c>
      <c r="AL10" s="21">
        <v>2.6457306536880019</v>
      </c>
      <c r="AM10" s="20" t="s">
        <v>77</v>
      </c>
      <c r="AN10" s="21">
        <v>2.6457353667272656</v>
      </c>
      <c r="AO10" s="20" t="s">
        <v>77</v>
      </c>
      <c r="AP10" s="21">
        <v>2.6457432789870432</v>
      </c>
      <c r="AQ10" s="20" t="s">
        <v>77</v>
      </c>
      <c r="AR10" s="21">
        <v>2.6457416031916794</v>
      </c>
      <c r="AS10" s="20" t="s">
        <v>77</v>
      </c>
      <c r="AT10" s="21">
        <v>2.6457359583570219</v>
      </c>
      <c r="AU10" s="20" t="s">
        <v>77</v>
      </c>
      <c r="AV10" s="21">
        <v>2.6457400420982502</v>
      </c>
      <c r="AW10" s="20" t="s">
        <v>77</v>
      </c>
      <c r="AX10" s="21">
        <v>2.6457313405473983</v>
      </c>
      <c r="AY10" s="20" t="s">
        <v>77</v>
      </c>
      <c r="AZ10" s="21">
        <v>2.6457359311823825</v>
      </c>
      <c r="BA10" s="20" t="s">
        <v>77</v>
      </c>
      <c r="BB10" s="21">
        <v>2.6457297814161649</v>
      </c>
      <c r="BC10" s="20" t="s">
        <v>77</v>
      </c>
      <c r="BD10" s="21">
        <v>2.6457378289671167</v>
      </c>
      <c r="BE10" s="20" t="s">
        <v>77</v>
      </c>
      <c r="BF10" s="21">
        <v>2.645735643345775</v>
      </c>
      <c r="BG10" s="20" t="s">
        <v>77</v>
      </c>
      <c r="BH10" s="21">
        <v>2.6457426225913019</v>
      </c>
      <c r="BI10" s="20" t="s">
        <v>77</v>
      </c>
      <c r="BJ10" s="21">
        <v>2.6457420732606174</v>
      </c>
      <c r="BK10" s="20" t="s">
        <v>77</v>
      </c>
      <c r="BL10" s="21">
        <v>2.6457330814094844</v>
      </c>
      <c r="BM10" s="20" t="s">
        <v>77</v>
      </c>
      <c r="BN10" s="21">
        <v>2.6457377842328298</v>
      </c>
      <c r="BO10" s="20" t="s">
        <v>77</v>
      </c>
      <c r="BP10" s="21">
        <v>2.6457324023489561</v>
      </c>
      <c r="BQ10" s="20" t="s">
        <v>77</v>
      </c>
      <c r="BR10" s="21">
        <v>2.6457382254906747</v>
      </c>
      <c r="BS10" s="20" t="s">
        <v>77</v>
      </c>
      <c r="BT10" s="21">
        <v>2.645733138448628</v>
      </c>
      <c r="BU10" s="20" t="s">
        <v>77</v>
      </c>
      <c r="BV10" s="21">
        <v>2.645735183830646</v>
      </c>
      <c r="BW10" s="20" t="s">
        <v>77</v>
      </c>
      <c r="BX10" s="21">
        <v>2.6457377154094002</v>
      </c>
      <c r="BY10" s="20" t="s">
        <v>77</v>
      </c>
      <c r="BZ10" s="21">
        <v>2.6457374928374668</v>
      </c>
      <c r="CA10" s="20" t="s">
        <v>77</v>
      </c>
      <c r="CB10" s="21">
        <v>2.6457394868715314</v>
      </c>
      <c r="CC10" s="20" t="s">
        <v>77</v>
      </c>
      <c r="CD10" s="21">
        <v>2.6457328023542837</v>
      </c>
      <c r="CE10" s="20" t="s">
        <v>77</v>
      </c>
      <c r="CF10" s="21">
        <v>2.6457357941888806</v>
      </c>
      <c r="CG10" s="20" t="s">
        <v>77</v>
      </c>
      <c r="CH10" s="21">
        <v>2.6457329141381614</v>
      </c>
      <c r="CI10" s="20" t="s">
        <v>77</v>
      </c>
      <c r="CJ10" s="21">
        <v>2.6457395638727168</v>
      </c>
      <c r="CK10" s="20" t="s">
        <v>77</v>
      </c>
      <c r="CL10" s="21">
        <v>2.6457398641408472</v>
      </c>
      <c r="CM10" s="20" t="s">
        <v>77</v>
      </c>
      <c r="CN10" s="21">
        <v>2.6457375827430427</v>
      </c>
      <c r="CO10" s="20" t="s">
        <v>77</v>
      </c>
      <c r="CP10" s="21">
        <v>2.6457426484205691</v>
      </c>
      <c r="CQ10" s="20" t="s">
        <v>77</v>
      </c>
      <c r="CR10" s="21">
        <v>2.6457403509861903</v>
      </c>
      <c r="CS10" s="20" t="s">
        <v>77</v>
      </c>
      <c r="CT10" s="21">
        <v>2.645732397233937</v>
      </c>
      <c r="CU10" s="20" t="s">
        <v>77</v>
      </c>
      <c r="CV10" s="21">
        <v>2.6457376369104049</v>
      </c>
      <c r="CW10" s="20" t="s">
        <v>77</v>
      </c>
      <c r="CX10" s="21">
        <v>2.6457382509260334</v>
      </c>
    </row>
    <row r="11" spans="1:102" x14ac:dyDescent="0.25">
      <c r="A11" s="20" t="s">
        <v>62</v>
      </c>
      <c r="B11" s="17">
        <v>43194.976000000002</v>
      </c>
      <c r="C11" s="20" t="s">
        <v>62</v>
      </c>
      <c r="D11" s="21">
        <v>61729.993000000002</v>
      </c>
      <c r="E11" s="20" t="s">
        <v>62</v>
      </c>
      <c r="F11" s="21">
        <v>49561.983</v>
      </c>
      <c r="G11" s="20" t="s">
        <v>62</v>
      </c>
      <c r="H11" s="21">
        <v>40759.987999999998</v>
      </c>
      <c r="I11" s="20" t="s">
        <v>62</v>
      </c>
      <c r="J11" s="21">
        <v>56882.936000000002</v>
      </c>
      <c r="K11" s="20" t="s">
        <v>62</v>
      </c>
      <c r="L11" s="21">
        <v>60726.983</v>
      </c>
      <c r="M11" s="20" t="s">
        <v>62</v>
      </c>
      <c r="N11" s="21">
        <v>66903.994000000006</v>
      </c>
      <c r="O11" s="20" t="s">
        <v>62</v>
      </c>
      <c r="P11" s="21">
        <v>52837.998</v>
      </c>
      <c r="Q11" s="20" t="s">
        <v>62</v>
      </c>
      <c r="R11" s="21">
        <v>61363.999000000003</v>
      </c>
      <c r="S11" s="20" t="s">
        <v>62</v>
      </c>
      <c r="T11" s="21">
        <v>47113.957999999999</v>
      </c>
      <c r="U11" s="20" t="s">
        <v>62</v>
      </c>
      <c r="V11" s="21">
        <v>47957.970999999998</v>
      </c>
      <c r="W11" s="20" t="s">
        <v>62</v>
      </c>
      <c r="X11" s="21">
        <v>59880.995999999999</v>
      </c>
      <c r="Y11" s="20" t="s">
        <v>62</v>
      </c>
      <c r="Z11" s="21">
        <v>49845.997000000003</v>
      </c>
      <c r="AA11" s="20" t="s">
        <v>62</v>
      </c>
      <c r="AB11" s="21">
        <v>54042.957999999999</v>
      </c>
      <c r="AC11" s="20" t="s">
        <v>62</v>
      </c>
      <c r="AD11" s="21">
        <v>47803.962</v>
      </c>
      <c r="AE11" s="20" t="s">
        <v>62</v>
      </c>
      <c r="AF11" s="21">
        <v>53694.983999999997</v>
      </c>
      <c r="AG11" s="20" t="s">
        <v>62</v>
      </c>
      <c r="AH11" s="21">
        <v>50002.985999999997</v>
      </c>
      <c r="AI11" s="20" t="s">
        <v>62</v>
      </c>
      <c r="AJ11" s="21">
        <v>41705.972999999998</v>
      </c>
      <c r="AK11" s="20" t="s">
        <v>62</v>
      </c>
      <c r="AL11" s="21">
        <v>40460.959000000003</v>
      </c>
      <c r="AM11" s="20" t="s">
        <v>62</v>
      </c>
      <c r="AN11" s="21">
        <v>50486.997000000003</v>
      </c>
      <c r="AO11" s="20" t="s">
        <v>62</v>
      </c>
      <c r="AP11" s="21">
        <v>69825.987999999998</v>
      </c>
      <c r="AQ11" s="20" t="s">
        <v>62</v>
      </c>
      <c r="AR11" s="21">
        <v>64371.987999999998</v>
      </c>
      <c r="AS11" s="20" t="s">
        <v>62</v>
      </c>
      <c r="AT11" s="21">
        <v>50054.970999999998</v>
      </c>
      <c r="AU11" s="20" t="s">
        <v>62</v>
      </c>
      <c r="AV11" s="21">
        <v>61160.983</v>
      </c>
      <c r="AW11" s="20" t="s">
        <v>62</v>
      </c>
      <c r="AX11" s="21">
        <v>40192.989000000001</v>
      </c>
      <c r="AY11" s="20" t="s">
        <v>62</v>
      </c>
      <c r="AZ11" s="21">
        <v>49401.974999999999</v>
      </c>
      <c r="BA11" s="20" t="s">
        <v>62</v>
      </c>
      <c r="BB11" s="21">
        <v>43862.993999999999</v>
      </c>
      <c r="BC11" s="20" t="s">
        <v>62</v>
      </c>
      <c r="BD11" s="21">
        <v>54776.99</v>
      </c>
      <c r="BE11" s="20" t="s">
        <v>62</v>
      </c>
      <c r="BF11" s="21">
        <v>47370.993999999999</v>
      </c>
      <c r="BG11" s="20" t="s">
        <v>62</v>
      </c>
      <c r="BH11" s="21">
        <v>69452.997000000003</v>
      </c>
      <c r="BI11" s="20" t="s">
        <v>62</v>
      </c>
      <c r="BJ11" s="21">
        <v>64668.98</v>
      </c>
      <c r="BK11" s="20" t="s">
        <v>62</v>
      </c>
      <c r="BL11" s="21">
        <v>43220.989000000001</v>
      </c>
      <c r="BM11" s="20" t="s">
        <v>62</v>
      </c>
      <c r="BN11" s="21">
        <v>51552.970999999998</v>
      </c>
      <c r="BO11" s="20" t="s">
        <v>62</v>
      </c>
      <c r="BP11" s="21">
        <v>43394.976999999999</v>
      </c>
      <c r="BQ11" s="20" t="s">
        <v>62</v>
      </c>
      <c r="BR11" s="21">
        <v>55945.99</v>
      </c>
      <c r="BS11" s="20" t="s">
        <v>62</v>
      </c>
      <c r="BT11" s="21">
        <v>45886.957000000002</v>
      </c>
      <c r="BU11" s="20" t="s">
        <v>62</v>
      </c>
      <c r="BV11" s="21">
        <v>47690.98</v>
      </c>
      <c r="BW11" s="20" t="s">
        <v>62</v>
      </c>
      <c r="BX11" s="21">
        <v>54065.993000000002</v>
      </c>
      <c r="BY11" s="20" t="s">
        <v>62</v>
      </c>
      <c r="BZ11" s="21">
        <v>52766.953999999998</v>
      </c>
      <c r="CA11" s="20" t="s">
        <v>62</v>
      </c>
      <c r="CB11" s="21">
        <v>55157.998</v>
      </c>
      <c r="CC11" s="20" t="s">
        <v>62</v>
      </c>
      <c r="CD11" s="21">
        <v>43436.985999999997</v>
      </c>
      <c r="CE11" s="20" t="s">
        <v>62</v>
      </c>
      <c r="CF11" s="21">
        <v>51165.113228090486</v>
      </c>
      <c r="CG11" s="20" t="s">
        <v>62</v>
      </c>
      <c r="CH11" s="21">
        <v>43302.77596489538</v>
      </c>
      <c r="CI11" s="20" t="s">
        <v>62</v>
      </c>
      <c r="CJ11" s="21">
        <v>52169.018316526817</v>
      </c>
      <c r="CK11" s="20" t="s">
        <v>62</v>
      </c>
      <c r="CL11" s="21">
        <v>59877.292402423642</v>
      </c>
      <c r="CM11" s="20" t="s">
        <v>62</v>
      </c>
      <c r="CN11" s="21">
        <v>54982.059958829865</v>
      </c>
      <c r="CO11" s="20" t="s">
        <v>62</v>
      </c>
      <c r="CP11" s="21">
        <v>66014.501285885213</v>
      </c>
      <c r="CQ11" s="20" t="s">
        <v>62</v>
      </c>
      <c r="CR11" s="21">
        <v>60692.277106296693</v>
      </c>
      <c r="CS11" s="20" t="s">
        <v>62</v>
      </c>
      <c r="CT11" s="21">
        <v>42580.597369438641</v>
      </c>
      <c r="CU11" s="20" t="s">
        <v>62</v>
      </c>
      <c r="CV11" s="21">
        <v>54342.058060999472</v>
      </c>
      <c r="CW11" s="20" t="s">
        <v>62</v>
      </c>
      <c r="CX11" s="21">
        <v>56834.506300498695</v>
      </c>
    </row>
    <row r="12" spans="1:102" x14ac:dyDescent="0.25">
      <c r="A12" s="20" t="s">
        <v>78</v>
      </c>
      <c r="B12" s="17">
        <v>2.4E-2</v>
      </c>
      <c r="C12" s="20" t="s">
        <v>78</v>
      </c>
      <c r="D12" s="21">
        <v>7.0000000000000001E-3</v>
      </c>
      <c r="E12" s="20" t="s">
        <v>78</v>
      </c>
      <c r="F12" s="21">
        <v>1.7000000000000001E-2</v>
      </c>
      <c r="G12" s="20" t="s">
        <v>78</v>
      </c>
      <c r="H12" s="21">
        <v>1.2E-2</v>
      </c>
      <c r="I12" s="20" t="s">
        <v>78</v>
      </c>
      <c r="J12" s="21">
        <v>6.4000000000000001E-2</v>
      </c>
      <c r="K12" s="20" t="s">
        <v>78</v>
      </c>
      <c r="L12" s="21">
        <v>1.7000000000000001E-2</v>
      </c>
      <c r="M12" s="20" t="s">
        <v>78</v>
      </c>
      <c r="N12" s="21">
        <v>6.0000000000000001E-3</v>
      </c>
      <c r="O12" s="20" t="s">
        <v>78</v>
      </c>
      <c r="P12" s="21">
        <v>2E-3</v>
      </c>
      <c r="Q12" s="20" t="s">
        <v>78</v>
      </c>
      <c r="R12" s="21">
        <v>1E-3</v>
      </c>
      <c r="S12" s="20" t="s">
        <v>78</v>
      </c>
      <c r="T12" s="21">
        <v>4.2000000000000003E-2</v>
      </c>
      <c r="U12" s="20" t="s">
        <v>78</v>
      </c>
      <c r="V12" s="21">
        <v>2.8999999999999998E-2</v>
      </c>
      <c r="W12" s="20" t="s">
        <v>78</v>
      </c>
      <c r="X12" s="21">
        <v>4.0000000000000001E-3</v>
      </c>
      <c r="Y12" s="20" t="s">
        <v>78</v>
      </c>
      <c r="Z12" s="21">
        <v>3.0000000000000001E-3</v>
      </c>
      <c r="AA12" s="20" t="s">
        <v>78</v>
      </c>
      <c r="AB12" s="21">
        <v>4.2000000000000003E-2</v>
      </c>
      <c r="AC12" s="20" t="s">
        <v>78</v>
      </c>
      <c r="AD12" s="21">
        <v>3.7999999999999999E-2</v>
      </c>
      <c r="AE12" s="20" t="s">
        <v>78</v>
      </c>
      <c r="AF12" s="21">
        <v>1.6E-2</v>
      </c>
      <c r="AG12" s="20" t="s">
        <v>78</v>
      </c>
      <c r="AH12" s="21">
        <v>1.3999999999999999E-2</v>
      </c>
      <c r="AI12" s="20" t="s">
        <v>78</v>
      </c>
      <c r="AJ12" s="21">
        <v>2.7000000000000003E-2</v>
      </c>
      <c r="AK12" s="20" t="s">
        <v>78</v>
      </c>
      <c r="AL12" s="21">
        <v>4.0999999999999995E-2</v>
      </c>
      <c r="AM12" s="20" t="s">
        <v>78</v>
      </c>
      <c r="AN12" s="21">
        <v>3.0000000000000001E-3</v>
      </c>
      <c r="AO12" s="20" t="s">
        <v>78</v>
      </c>
      <c r="AP12" s="21">
        <v>1.2E-2</v>
      </c>
      <c r="AQ12" s="20" t="s">
        <v>78</v>
      </c>
      <c r="AR12" s="21">
        <v>1.2E-2</v>
      </c>
      <c r="AS12" s="20" t="s">
        <v>78</v>
      </c>
      <c r="AT12" s="21">
        <v>2.8999999999999998E-2</v>
      </c>
      <c r="AU12" s="20" t="s">
        <v>78</v>
      </c>
      <c r="AV12" s="21">
        <v>1.7000000000000001E-2</v>
      </c>
      <c r="AW12" s="20" t="s">
        <v>78</v>
      </c>
      <c r="AX12" s="21">
        <v>1.1000000000000001E-2</v>
      </c>
      <c r="AY12" s="20" t="s">
        <v>78</v>
      </c>
      <c r="AZ12" s="21">
        <v>2.5000000000000001E-2</v>
      </c>
      <c r="BA12" s="20" t="s">
        <v>78</v>
      </c>
      <c r="BB12" s="21">
        <v>6.0000000000000001E-3</v>
      </c>
      <c r="BC12" s="20" t="s">
        <v>78</v>
      </c>
      <c r="BD12" s="21">
        <v>0.01</v>
      </c>
      <c r="BE12" s="20" t="s">
        <v>78</v>
      </c>
      <c r="BF12" s="21">
        <v>6.0000000000000001E-3</v>
      </c>
      <c r="BG12" s="20" t="s">
        <v>78</v>
      </c>
      <c r="BH12" s="21">
        <v>3.0000000000000001E-3</v>
      </c>
      <c r="BI12" s="20" t="s">
        <v>78</v>
      </c>
      <c r="BJ12" s="21">
        <v>0.02</v>
      </c>
      <c r="BK12" s="20" t="s">
        <v>78</v>
      </c>
      <c r="BL12" s="21">
        <v>1.1000000000000001E-2</v>
      </c>
      <c r="BM12" s="20" t="s">
        <v>78</v>
      </c>
      <c r="BN12" s="21">
        <v>2.8999999999999998E-2</v>
      </c>
      <c r="BO12" s="20" t="s">
        <v>78</v>
      </c>
      <c r="BP12" s="21">
        <v>2.3E-2</v>
      </c>
      <c r="BQ12" s="20" t="s">
        <v>78</v>
      </c>
      <c r="BR12" s="21">
        <v>0.01</v>
      </c>
      <c r="BS12" s="20" t="s">
        <v>78</v>
      </c>
      <c r="BT12" s="21">
        <v>4.2999999999999997E-2</v>
      </c>
      <c r="BU12" s="20" t="s">
        <v>78</v>
      </c>
      <c r="BV12" s="21">
        <v>0.02</v>
      </c>
      <c r="BW12" s="20" t="s">
        <v>78</v>
      </c>
      <c r="BX12" s="21">
        <v>7.0000000000000001E-3</v>
      </c>
      <c r="BY12" s="20" t="s">
        <v>78</v>
      </c>
      <c r="BZ12" s="21">
        <v>4.5999999999999999E-2</v>
      </c>
      <c r="CA12" s="20" t="s">
        <v>78</v>
      </c>
      <c r="CB12" s="21">
        <v>2E-3</v>
      </c>
      <c r="CC12" s="20" t="s">
        <v>78</v>
      </c>
      <c r="CD12" s="21">
        <v>1.3999999999999999E-2</v>
      </c>
      <c r="CE12" s="20" t="s">
        <v>78</v>
      </c>
      <c r="CF12" s="21">
        <v>3.0000000000000001E-3</v>
      </c>
      <c r="CG12" s="20" t="s">
        <v>78</v>
      </c>
      <c r="CH12" s="21">
        <v>1.9E-2</v>
      </c>
      <c r="CI12" s="20" t="s">
        <v>78</v>
      </c>
      <c r="CJ12" s="21">
        <v>5.0999999999999997E-2</v>
      </c>
      <c r="CK12" s="20" t="s">
        <v>78</v>
      </c>
      <c r="CL12" s="21">
        <v>1.2E-2</v>
      </c>
      <c r="CM12" s="20" t="s">
        <v>78</v>
      </c>
      <c r="CN12" s="21">
        <v>1E-3</v>
      </c>
      <c r="CO12" s="20" t="s">
        <v>78</v>
      </c>
      <c r="CP12" s="21">
        <v>1.8000000000000002E-2</v>
      </c>
      <c r="CQ12" s="20" t="s">
        <v>78</v>
      </c>
      <c r="CR12" s="21">
        <v>1.3000000000000001E-2</v>
      </c>
      <c r="CS12" s="20" t="s">
        <v>78</v>
      </c>
      <c r="CT12" s="21">
        <v>1.8000000000000002E-2</v>
      </c>
      <c r="CU12" s="20" t="s">
        <v>78</v>
      </c>
      <c r="CV12" s="21">
        <v>1.8000000000000002E-2</v>
      </c>
      <c r="CW12" s="20" t="s">
        <v>78</v>
      </c>
      <c r="CX12" s="21">
        <v>1.2E-2</v>
      </c>
    </row>
    <row r="13" spans="1:102" x14ac:dyDescent="0.25">
      <c r="A13" s="20" t="s">
        <v>79</v>
      </c>
      <c r="B13" s="17">
        <v>43195</v>
      </c>
      <c r="C13" s="20" t="s">
        <v>79</v>
      </c>
      <c r="D13" s="21">
        <v>61730</v>
      </c>
      <c r="E13" s="20" t="s">
        <v>79</v>
      </c>
      <c r="F13" s="21">
        <v>49562</v>
      </c>
      <c r="G13" s="20" t="s">
        <v>79</v>
      </c>
      <c r="H13" s="21">
        <v>40760</v>
      </c>
      <c r="I13" s="20" t="s">
        <v>79</v>
      </c>
      <c r="J13" s="21">
        <v>56883</v>
      </c>
      <c r="K13" s="20" t="s">
        <v>79</v>
      </c>
      <c r="L13" s="21">
        <v>60727</v>
      </c>
      <c r="M13" s="20" t="s">
        <v>79</v>
      </c>
      <c r="N13" s="21">
        <v>66904</v>
      </c>
      <c r="O13" s="20" t="s">
        <v>79</v>
      </c>
      <c r="P13" s="21">
        <v>52838</v>
      </c>
      <c r="Q13" s="20" t="s">
        <v>79</v>
      </c>
      <c r="R13" s="21">
        <v>61364</v>
      </c>
      <c r="S13" s="20" t="s">
        <v>79</v>
      </c>
      <c r="T13" s="21">
        <v>47114</v>
      </c>
      <c r="U13" s="20" t="s">
        <v>79</v>
      </c>
      <c r="V13" s="21">
        <v>47958</v>
      </c>
      <c r="W13" s="20" t="s">
        <v>79</v>
      </c>
      <c r="X13" s="21">
        <v>59881</v>
      </c>
      <c r="Y13" s="20" t="s">
        <v>79</v>
      </c>
      <c r="Z13" s="21">
        <v>49846</v>
      </c>
      <c r="AA13" s="20" t="s">
        <v>79</v>
      </c>
      <c r="AB13" s="21">
        <v>54043</v>
      </c>
      <c r="AC13" s="20" t="s">
        <v>79</v>
      </c>
      <c r="AD13" s="21">
        <v>47804</v>
      </c>
      <c r="AE13" s="20" t="s">
        <v>79</v>
      </c>
      <c r="AF13" s="21">
        <v>53695</v>
      </c>
      <c r="AG13" s="20" t="s">
        <v>79</v>
      </c>
      <c r="AH13" s="21">
        <v>50003</v>
      </c>
      <c r="AI13" s="20" t="s">
        <v>79</v>
      </c>
      <c r="AJ13" s="21">
        <v>41706</v>
      </c>
      <c r="AK13" s="20" t="s">
        <v>79</v>
      </c>
      <c r="AL13" s="21">
        <v>40461</v>
      </c>
      <c r="AM13" s="20" t="s">
        <v>79</v>
      </c>
      <c r="AN13" s="21">
        <v>50487</v>
      </c>
      <c r="AO13" s="20" t="s">
        <v>79</v>
      </c>
      <c r="AP13" s="21">
        <v>69826</v>
      </c>
      <c r="AQ13" s="20" t="s">
        <v>79</v>
      </c>
      <c r="AR13" s="21">
        <v>64372</v>
      </c>
      <c r="AS13" s="20" t="s">
        <v>79</v>
      </c>
      <c r="AT13" s="21">
        <v>50055</v>
      </c>
      <c r="AU13" s="20" t="s">
        <v>79</v>
      </c>
      <c r="AV13" s="21">
        <v>61161</v>
      </c>
      <c r="AW13" s="20" t="s">
        <v>79</v>
      </c>
      <c r="AX13" s="21">
        <v>40193</v>
      </c>
      <c r="AY13" s="20" t="s">
        <v>79</v>
      </c>
      <c r="AZ13" s="21">
        <v>49402</v>
      </c>
      <c r="BA13" s="20" t="s">
        <v>79</v>
      </c>
      <c r="BB13" s="21">
        <v>43863</v>
      </c>
      <c r="BC13" s="20" t="s">
        <v>79</v>
      </c>
      <c r="BD13" s="21">
        <v>54777</v>
      </c>
      <c r="BE13" s="20" t="s">
        <v>79</v>
      </c>
      <c r="BF13" s="21">
        <v>47371</v>
      </c>
      <c r="BG13" s="20" t="s">
        <v>79</v>
      </c>
      <c r="BH13" s="21">
        <v>69453</v>
      </c>
      <c r="BI13" s="20" t="s">
        <v>79</v>
      </c>
      <c r="BJ13" s="21">
        <v>64669</v>
      </c>
      <c r="BK13" s="20" t="s">
        <v>79</v>
      </c>
      <c r="BL13" s="21">
        <v>43221</v>
      </c>
      <c r="BM13" s="20" t="s">
        <v>79</v>
      </c>
      <c r="BN13" s="21">
        <v>51553</v>
      </c>
      <c r="BO13" s="20" t="s">
        <v>79</v>
      </c>
      <c r="BP13" s="21">
        <v>43395</v>
      </c>
      <c r="BQ13" s="20" t="s">
        <v>79</v>
      </c>
      <c r="BR13" s="21">
        <v>55946</v>
      </c>
      <c r="BS13" s="20" t="s">
        <v>79</v>
      </c>
      <c r="BT13" s="21">
        <v>45887</v>
      </c>
      <c r="BU13" s="20" t="s">
        <v>79</v>
      </c>
      <c r="BV13" s="21">
        <v>47691</v>
      </c>
      <c r="BW13" s="20" t="s">
        <v>79</v>
      </c>
      <c r="BX13" s="21">
        <v>54066</v>
      </c>
      <c r="BY13" s="20" t="s">
        <v>79</v>
      </c>
      <c r="BZ13" s="21">
        <v>52767</v>
      </c>
      <c r="CA13" s="20" t="s">
        <v>79</v>
      </c>
      <c r="CB13" s="21">
        <v>55158</v>
      </c>
      <c r="CC13" s="20" t="s">
        <v>79</v>
      </c>
      <c r="CD13" s="21">
        <v>43437</v>
      </c>
      <c r="CE13" s="20" t="s">
        <v>79</v>
      </c>
      <c r="CF13" s="21">
        <v>51165.116228090483</v>
      </c>
      <c r="CG13" s="20" t="s">
        <v>79</v>
      </c>
      <c r="CH13" s="21">
        <v>43302.79496489538</v>
      </c>
      <c r="CI13" s="20" t="s">
        <v>79</v>
      </c>
      <c r="CJ13" s="21">
        <v>52169.069316526817</v>
      </c>
      <c r="CK13" s="20" t="s">
        <v>79</v>
      </c>
      <c r="CL13" s="21">
        <v>59877.304402423644</v>
      </c>
      <c r="CM13" s="20" t="s">
        <v>79</v>
      </c>
      <c r="CN13" s="21">
        <v>54982.060958829861</v>
      </c>
      <c r="CO13" s="20" t="s">
        <v>79</v>
      </c>
      <c r="CP13" s="21">
        <v>66014.51928588521</v>
      </c>
      <c r="CQ13" s="20" t="s">
        <v>79</v>
      </c>
      <c r="CR13" s="21">
        <v>60692.290106296692</v>
      </c>
      <c r="CS13" s="20" t="s">
        <v>79</v>
      </c>
      <c r="CT13" s="21">
        <v>42580.615369438638</v>
      </c>
      <c r="CU13" s="20" t="s">
        <v>79</v>
      </c>
      <c r="CV13" s="21">
        <v>54342.076060999469</v>
      </c>
      <c r="CW13" s="20" t="s">
        <v>79</v>
      </c>
      <c r="CX13" s="21">
        <v>56834.518300498697</v>
      </c>
    </row>
    <row r="14" spans="1:102" x14ac:dyDescent="0.25">
      <c r="A14" s="20" t="s">
        <v>80</v>
      </c>
      <c r="B14" s="17">
        <v>43307.054999999993</v>
      </c>
      <c r="C14" s="20" t="s">
        <v>80</v>
      </c>
      <c r="D14" s="21">
        <v>61857.180999999997</v>
      </c>
      <c r="E14" s="20" t="s">
        <v>80</v>
      </c>
      <c r="F14" s="21">
        <v>49681.375</v>
      </c>
      <c r="G14" s="20" t="s">
        <v>80</v>
      </c>
      <c r="H14" s="21">
        <v>40867.661000000007</v>
      </c>
      <c r="I14" s="20" t="s">
        <v>80</v>
      </c>
      <c r="J14" s="21">
        <v>57004.496999999996</v>
      </c>
      <c r="K14" s="20" t="s">
        <v>80</v>
      </c>
      <c r="L14" s="21">
        <v>60865.089</v>
      </c>
      <c r="M14" s="20" t="s">
        <v>80</v>
      </c>
      <c r="N14" s="21">
        <v>67043.878000000012</v>
      </c>
      <c r="O14" s="20" t="s">
        <v>80</v>
      </c>
      <c r="P14" s="21">
        <v>52965.701000000001</v>
      </c>
      <c r="Q14" s="20" t="s">
        <v>80</v>
      </c>
      <c r="R14" s="21">
        <v>61527.873999999996</v>
      </c>
      <c r="S14" s="20" t="s">
        <v>80</v>
      </c>
      <c r="T14" s="21">
        <v>47233.854000000007</v>
      </c>
      <c r="U14" s="20" t="s">
        <v>80</v>
      </c>
      <c r="V14" s="21">
        <v>48079.583000000006</v>
      </c>
      <c r="W14" s="20" t="s">
        <v>80</v>
      </c>
      <c r="X14" s="21">
        <v>60011.071000000004</v>
      </c>
      <c r="Y14" s="20" t="s">
        <v>80</v>
      </c>
      <c r="Z14" s="21">
        <v>49965.995000000003</v>
      </c>
      <c r="AA14" s="20" t="s">
        <v>80</v>
      </c>
      <c r="AB14" s="21">
        <v>54171.943999999996</v>
      </c>
      <c r="AC14" s="20" t="s">
        <v>80</v>
      </c>
      <c r="AD14" s="21">
        <v>47921.437999999995</v>
      </c>
      <c r="AE14" s="20" t="s">
        <v>80</v>
      </c>
      <c r="AF14" s="21">
        <v>53818.166000000005</v>
      </c>
      <c r="AG14" s="20" t="s">
        <v>80</v>
      </c>
      <c r="AH14" s="21">
        <v>50132.600999999995</v>
      </c>
      <c r="AI14" s="20" t="s">
        <v>80</v>
      </c>
      <c r="AJ14" s="21">
        <v>41817.481</v>
      </c>
      <c r="AK14" s="20" t="s">
        <v>80</v>
      </c>
      <c r="AL14" s="21">
        <v>40571.799999999996</v>
      </c>
      <c r="AM14" s="20" t="s">
        <v>80</v>
      </c>
      <c r="AN14" s="21">
        <v>50613.885999999991</v>
      </c>
      <c r="AO14" s="20" t="s">
        <v>80</v>
      </c>
      <c r="AP14" s="21">
        <v>69966.070999999996</v>
      </c>
      <c r="AQ14" s="20" t="s">
        <v>80</v>
      </c>
      <c r="AR14" s="21">
        <v>64515.781000000003</v>
      </c>
      <c r="AS14" s="20" t="s">
        <v>80</v>
      </c>
      <c r="AT14" s="21">
        <v>50177.15</v>
      </c>
      <c r="AU14" s="20" t="s">
        <v>80</v>
      </c>
      <c r="AV14" s="21">
        <v>61294.469000000005</v>
      </c>
      <c r="AW14" s="20" t="s">
        <v>80</v>
      </c>
      <c r="AX14" s="21">
        <v>40300.396999999997</v>
      </c>
      <c r="AY14" s="20" t="s">
        <v>80</v>
      </c>
      <c r="AZ14" s="21">
        <v>49523.738000000005</v>
      </c>
      <c r="BA14" s="20" t="s">
        <v>80</v>
      </c>
      <c r="BB14" s="21">
        <v>43989.700000000012</v>
      </c>
      <c r="BC14" s="20" t="s">
        <v>80</v>
      </c>
      <c r="BD14" s="21">
        <v>54903.15800000001</v>
      </c>
      <c r="BE14" s="20" t="s">
        <v>80</v>
      </c>
      <c r="BF14" s="21">
        <v>47484.553000000007</v>
      </c>
      <c r="BG14" s="20" t="s">
        <v>80</v>
      </c>
      <c r="BH14" s="21">
        <v>69587.62999999999</v>
      </c>
      <c r="BI14" s="20" t="s">
        <v>80</v>
      </c>
      <c r="BJ14" s="21">
        <v>64803.991000000002</v>
      </c>
      <c r="BK14" s="20" t="s">
        <v>80</v>
      </c>
      <c r="BL14" s="21">
        <v>43339.791000000005</v>
      </c>
      <c r="BM14" s="20" t="s">
        <v>80</v>
      </c>
      <c r="BN14" s="21">
        <v>51684.353999999999</v>
      </c>
      <c r="BO14" s="20" t="s">
        <v>80</v>
      </c>
      <c r="BP14" s="21">
        <v>43514.858000000007</v>
      </c>
      <c r="BQ14" s="20" t="s">
        <v>80</v>
      </c>
      <c r="BR14" s="21">
        <v>56068.741999999998</v>
      </c>
      <c r="BS14" s="20" t="s">
        <v>80</v>
      </c>
      <c r="BT14" s="21">
        <v>46007.746999999996</v>
      </c>
      <c r="BU14" s="20" t="s">
        <v>80</v>
      </c>
      <c r="BV14" s="21">
        <v>47806.918999999994</v>
      </c>
      <c r="BW14" s="20" t="s">
        <v>80</v>
      </c>
      <c r="BX14" s="21">
        <v>54194.918999999994</v>
      </c>
      <c r="BY14" s="20" t="s">
        <v>80</v>
      </c>
      <c r="BZ14" s="21">
        <v>52891.733</v>
      </c>
      <c r="CA14" s="20" t="s">
        <v>80</v>
      </c>
      <c r="CB14" s="21">
        <v>55285.113999999994</v>
      </c>
      <c r="CC14" s="20" t="s">
        <v>80</v>
      </c>
      <c r="CD14" s="21">
        <v>43553.543000000005</v>
      </c>
      <c r="CE14" s="20" t="s">
        <v>80</v>
      </c>
      <c r="CF14" s="21">
        <v>51287.581228090479</v>
      </c>
      <c r="CG14" s="20" t="s">
        <v>80</v>
      </c>
      <c r="CH14" s="21">
        <v>43417.06196489538</v>
      </c>
      <c r="CI14" s="20" t="s">
        <v>80</v>
      </c>
      <c r="CJ14" s="21">
        <v>52283.313316526823</v>
      </c>
      <c r="CK14" s="20" t="s">
        <v>80</v>
      </c>
      <c r="CL14" s="21">
        <v>60005.453402423649</v>
      </c>
      <c r="CM14" s="20" t="s">
        <v>80</v>
      </c>
      <c r="CN14" s="21">
        <v>55119.603958829859</v>
      </c>
      <c r="CO14" s="20" t="s">
        <v>80</v>
      </c>
      <c r="CP14" s="21">
        <v>66149.399285885214</v>
      </c>
      <c r="CQ14" s="20" t="s">
        <v>80</v>
      </c>
      <c r="CR14" s="21">
        <v>60824.279106296686</v>
      </c>
      <c r="CS14" s="20" t="s">
        <v>80</v>
      </c>
      <c r="CT14" s="21">
        <v>42687.668369438637</v>
      </c>
      <c r="CU14" s="20" t="s">
        <v>80</v>
      </c>
      <c r="CV14" s="21">
        <v>54466.170060999466</v>
      </c>
      <c r="CW14" s="20" t="s">
        <v>80</v>
      </c>
      <c r="CX14" s="21">
        <v>56958.181300498705</v>
      </c>
    </row>
    <row r="15" spans="1:102" x14ac:dyDescent="0.25">
      <c r="A15" s="22" t="s">
        <v>81</v>
      </c>
      <c r="B15" s="25">
        <v>7</v>
      </c>
      <c r="C15" s="22" t="s">
        <v>81</v>
      </c>
      <c r="D15" s="23">
        <v>7</v>
      </c>
      <c r="E15" s="22" t="s">
        <v>81</v>
      </c>
      <c r="F15" s="23">
        <v>7</v>
      </c>
      <c r="G15" s="22" t="s">
        <v>81</v>
      </c>
      <c r="H15" s="23">
        <v>7</v>
      </c>
      <c r="I15" s="22" t="s">
        <v>81</v>
      </c>
      <c r="J15" s="23">
        <v>7</v>
      </c>
      <c r="K15" s="22" t="s">
        <v>81</v>
      </c>
      <c r="L15" s="23">
        <v>7</v>
      </c>
      <c r="M15" s="22" t="s">
        <v>81</v>
      </c>
      <c r="N15" s="23">
        <v>7</v>
      </c>
      <c r="O15" s="22" t="s">
        <v>81</v>
      </c>
      <c r="P15" s="23">
        <v>7</v>
      </c>
      <c r="Q15" s="22" t="s">
        <v>81</v>
      </c>
      <c r="R15" s="23">
        <v>7</v>
      </c>
      <c r="S15" s="22" t="s">
        <v>81</v>
      </c>
      <c r="T15" s="23">
        <v>7</v>
      </c>
      <c r="U15" s="22" t="s">
        <v>81</v>
      </c>
      <c r="V15" s="23">
        <v>7</v>
      </c>
      <c r="W15" s="22" t="s">
        <v>81</v>
      </c>
      <c r="X15" s="23">
        <v>7</v>
      </c>
      <c r="Y15" s="22" t="s">
        <v>81</v>
      </c>
      <c r="Z15" s="23">
        <v>7</v>
      </c>
      <c r="AA15" s="22" t="s">
        <v>81</v>
      </c>
      <c r="AB15" s="23">
        <v>7</v>
      </c>
      <c r="AC15" s="22" t="s">
        <v>81</v>
      </c>
      <c r="AD15" s="23">
        <v>7</v>
      </c>
      <c r="AE15" s="22" t="s">
        <v>81</v>
      </c>
      <c r="AF15" s="23">
        <v>7</v>
      </c>
      <c r="AG15" s="22" t="s">
        <v>81</v>
      </c>
      <c r="AH15" s="23">
        <v>7</v>
      </c>
      <c r="AI15" s="22" t="s">
        <v>81</v>
      </c>
      <c r="AJ15" s="23">
        <v>7</v>
      </c>
      <c r="AK15" s="22" t="s">
        <v>81</v>
      </c>
      <c r="AL15" s="23">
        <v>7</v>
      </c>
      <c r="AM15" s="22" t="s">
        <v>81</v>
      </c>
      <c r="AN15" s="23">
        <v>7</v>
      </c>
      <c r="AO15" s="22" t="s">
        <v>81</v>
      </c>
      <c r="AP15" s="23">
        <v>7</v>
      </c>
      <c r="AQ15" s="22" t="s">
        <v>81</v>
      </c>
      <c r="AR15" s="23">
        <v>7</v>
      </c>
      <c r="AS15" s="22" t="s">
        <v>81</v>
      </c>
      <c r="AT15" s="23">
        <v>7</v>
      </c>
      <c r="AU15" s="22" t="s">
        <v>81</v>
      </c>
      <c r="AV15" s="23">
        <v>7</v>
      </c>
      <c r="AW15" s="22" t="s">
        <v>81</v>
      </c>
      <c r="AX15" s="23">
        <v>7</v>
      </c>
      <c r="AY15" s="22" t="s">
        <v>81</v>
      </c>
      <c r="AZ15" s="23">
        <v>7</v>
      </c>
      <c r="BA15" s="22" t="s">
        <v>81</v>
      </c>
      <c r="BB15" s="23">
        <v>7</v>
      </c>
      <c r="BC15" s="22" t="s">
        <v>81</v>
      </c>
      <c r="BD15" s="23">
        <v>7</v>
      </c>
      <c r="BE15" s="22" t="s">
        <v>81</v>
      </c>
      <c r="BF15" s="23">
        <v>7</v>
      </c>
      <c r="BG15" s="22" t="s">
        <v>81</v>
      </c>
      <c r="BH15" s="23">
        <v>7</v>
      </c>
      <c r="BI15" s="22" t="s">
        <v>81</v>
      </c>
      <c r="BJ15" s="23">
        <v>7</v>
      </c>
      <c r="BK15" s="22" t="s">
        <v>81</v>
      </c>
      <c r="BL15" s="23">
        <v>7</v>
      </c>
      <c r="BM15" s="22" t="s">
        <v>81</v>
      </c>
      <c r="BN15" s="23">
        <v>7</v>
      </c>
      <c r="BO15" s="22" t="s">
        <v>81</v>
      </c>
      <c r="BP15" s="23">
        <v>7</v>
      </c>
      <c r="BQ15" s="22" t="s">
        <v>81</v>
      </c>
      <c r="BR15" s="23">
        <v>7</v>
      </c>
      <c r="BS15" s="22" t="s">
        <v>81</v>
      </c>
      <c r="BT15" s="23">
        <v>7</v>
      </c>
      <c r="BU15" s="22" t="s">
        <v>81</v>
      </c>
      <c r="BV15" s="23">
        <v>7</v>
      </c>
      <c r="BW15" s="22" t="s">
        <v>81</v>
      </c>
      <c r="BX15" s="23">
        <v>7</v>
      </c>
      <c r="BY15" s="22" t="s">
        <v>81</v>
      </c>
      <c r="BZ15" s="23">
        <v>7</v>
      </c>
      <c r="CA15" s="22" t="s">
        <v>81</v>
      </c>
      <c r="CB15" s="23">
        <v>7</v>
      </c>
      <c r="CC15" s="22" t="s">
        <v>81</v>
      </c>
      <c r="CD15" s="23">
        <v>7</v>
      </c>
      <c r="CE15" s="22" t="s">
        <v>81</v>
      </c>
      <c r="CF15" s="23">
        <v>7</v>
      </c>
      <c r="CG15" s="22" t="s">
        <v>81</v>
      </c>
      <c r="CH15" s="23">
        <v>7</v>
      </c>
      <c r="CI15" s="22" t="s">
        <v>81</v>
      </c>
      <c r="CJ15" s="23">
        <v>7</v>
      </c>
      <c r="CK15" s="22" t="s">
        <v>81</v>
      </c>
      <c r="CL15" s="23">
        <v>7</v>
      </c>
      <c r="CM15" s="22" t="s">
        <v>81</v>
      </c>
      <c r="CN15" s="23">
        <v>7</v>
      </c>
      <c r="CO15" s="22" t="s">
        <v>81</v>
      </c>
      <c r="CP15" s="23">
        <v>7</v>
      </c>
      <c r="CQ15" s="22" t="s">
        <v>81</v>
      </c>
      <c r="CR15" s="23">
        <v>7</v>
      </c>
      <c r="CS15" s="22" t="s">
        <v>81</v>
      </c>
      <c r="CT15" s="23">
        <v>7</v>
      </c>
      <c r="CU15" s="22" t="s">
        <v>81</v>
      </c>
      <c r="CV15" s="23">
        <v>7</v>
      </c>
      <c r="CW15" s="22" t="s">
        <v>81</v>
      </c>
      <c r="CX15" s="23">
        <v>7</v>
      </c>
    </row>
    <row r="16" spans="1:102" x14ac:dyDescent="0.25">
      <c r="B16">
        <f>SUM(B7/B3)</f>
        <v>2.6377688768149348</v>
      </c>
      <c r="D16">
        <f>SUM(D7/D3)</f>
        <v>2.6394075106044794</v>
      </c>
      <c r="F16">
        <f>SUM(F7/F3)</f>
        <v>2.6383379492553019</v>
      </c>
      <c r="H16">
        <f>SUM(H7/H3)</f>
        <v>2.6376246090306847</v>
      </c>
      <c r="J16">
        <f>SUM(J7/J3)</f>
        <v>2.6391748287241077</v>
      </c>
      <c r="L16">
        <f>SUM(L7/L3)</f>
        <v>2.6387508799095789</v>
      </c>
      <c r="N16">
        <f>SUM(N7/N3)</f>
        <v>2.6393134060941286</v>
      </c>
      <c r="P16">
        <f>SUM(P7/P3)</f>
        <v>2.638312454028418</v>
      </c>
      <c r="R16">
        <f>SUM(R7/R3)</f>
        <v>2.6375326895836539</v>
      </c>
      <c r="T16">
        <f>SUM(T7/T3)</f>
        <v>2.6379227967470924</v>
      </c>
      <c r="V16">
        <f>SUM(V7/V3)</f>
        <v>2.6379493167339803</v>
      </c>
      <c r="X16">
        <f>SUM(X7/X3)</f>
        <v>2.6390637397055743</v>
      </c>
      <c r="Z16">
        <f>SUM(Z7/Z3)</f>
        <v>2.6383422202956681</v>
      </c>
      <c r="AB16">
        <f>SUM(AB7/AB3)</f>
        <v>2.6384071412920878</v>
      </c>
      <c r="AD16">
        <f>SUM(AD7/AD3)</f>
        <v>2.6381907996188447</v>
      </c>
      <c r="AF16">
        <f>SUM(AF7/AF3)</f>
        <v>2.6386905871163351</v>
      </c>
      <c r="AH16">
        <f>SUM(AH7/AH3)</f>
        <v>2.6377754913091045</v>
      </c>
      <c r="AJ16">
        <f>SUM(AJ7/AJ3)</f>
        <v>2.6375269977391538</v>
      </c>
      <c r="AL16">
        <f>SUM(AL7/AL3)</f>
        <v>2.6373265335509353</v>
      </c>
      <c r="AN16">
        <f>SUM(AN7/AN3)</f>
        <v>2.6380169007108205</v>
      </c>
      <c r="AP16">
        <f>SUM(AP7/AP3)</f>
        <v>2.6395736739563636</v>
      </c>
      <c r="AR16">
        <f>SUM(AR7/AR3)</f>
        <v>2.6388745216819545</v>
      </c>
      <c r="AT16">
        <f>SUM(AT7/AT3)</f>
        <v>2.6382407490576298</v>
      </c>
      <c r="AV16">
        <f>SUM(AV7/AV3)</f>
        <v>2.6390326631623964</v>
      </c>
      <c r="AX16">
        <f>SUM(AX7/AX3)</f>
        <v>2.6375302454910496</v>
      </c>
      <c r="AZ16">
        <f>SUM(AZ7/AZ3)</f>
        <v>2.6381672926326809</v>
      </c>
      <c r="BB16">
        <f>SUM(BB7/BB3)</f>
        <v>2.6368660212042689</v>
      </c>
      <c r="BD16">
        <f>SUM(BD7/BD3)</f>
        <v>2.6386617867627429</v>
      </c>
      <c r="BF16">
        <f>SUM(BF7/BF3)</f>
        <v>2.6383735769642973</v>
      </c>
      <c r="BH16">
        <f>SUM(BH7/BH3)</f>
        <v>2.6397815710933448</v>
      </c>
      <c r="BJ16">
        <f>SUM(BJ7/BJ3)</f>
        <v>2.6393236852849427</v>
      </c>
      <c r="BL16">
        <f>SUM(BL7/BL3)</f>
        <v>2.6372952085517447</v>
      </c>
      <c r="BN16">
        <f>SUM(BN7/BN3)</f>
        <v>2.6379097573559935</v>
      </c>
      <c r="BP16">
        <f>SUM(BP7/BP3)</f>
        <v>2.6372537201866875</v>
      </c>
      <c r="BR16">
        <f>SUM(BR7/BR3)</f>
        <v>2.638997198455967</v>
      </c>
      <c r="BT16">
        <f>SUM(BT7/BT3)</f>
        <v>2.6376545798781073</v>
      </c>
      <c r="BV16">
        <f>SUM(BV7/BV3)</f>
        <v>2.6382706962172158</v>
      </c>
      <c r="BX16">
        <f>SUM(BX7/BX3)</f>
        <v>2.6384118683247122</v>
      </c>
      <c r="BZ16">
        <f>SUM(BZ7/BZ3)</f>
        <v>2.6384752979789963</v>
      </c>
      <c r="CB16">
        <f>SUM(CB7/CB3)</f>
        <v>2.6386570192047469</v>
      </c>
      <c r="CD16">
        <f>SUM(CD7/CD3)</f>
        <v>2.6374961167399031</v>
      </c>
      <c r="CF16">
        <f>SUM(CF7/CF3)</f>
        <v>2.6383845209227204</v>
      </c>
      <c r="CH16">
        <f>SUM(CH7/CH3)</f>
        <v>2.6376319373780825</v>
      </c>
      <c r="CJ16">
        <f>SUM(CJ7/CJ3)</f>
        <v>2.639009348465104</v>
      </c>
      <c r="CL16">
        <f>SUM(CL7/CL3)</f>
        <v>2.6391619839481644</v>
      </c>
      <c r="CN16">
        <f>SUM(CN7/CN3)</f>
        <v>2.6380521338870326</v>
      </c>
      <c r="CP16">
        <f>SUM(CP7/CP3)</f>
        <v>2.6394595039550328</v>
      </c>
      <c r="CR16">
        <f>SUM(CR7/CR3)</f>
        <v>2.6390557389294442</v>
      </c>
      <c r="CT16">
        <f>SUM(CT7/CT3)</f>
        <v>2.6380148910424648</v>
      </c>
      <c r="CV16">
        <f>SUM(CV7/CV3)</f>
        <v>2.6387218979346101</v>
      </c>
      <c r="CX16">
        <f>SUM(CX7/CX3)</f>
        <v>2.6390527996217426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46" workbookViewId="0">
      <selection activeCell="J11" sqref="J11"/>
    </sheetView>
  </sheetViews>
  <sheetFormatPr defaultRowHeight="15" x14ac:dyDescent="0.25"/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.75" x14ac:dyDescent="0.25">
      <c r="A3" s="1" t="s">
        <v>8</v>
      </c>
      <c r="B3" s="3">
        <v>7.0000000000000007E-2</v>
      </c>
      <c r="C3" s="4">
        <v>0.161</v>
      </c>
      <c r="D3" s="1">
        <v>43195</v>
      </c>
      <c r="E3" s="5">
        <v>82.1</v>
      </c>
      <c r="F3" s="5">
        <v>22</v>
      </c>
      <c r="G3" s="5">
        <v>7.7</v>
      </c>
      <c r="H3" s="4">
        <v>2.4E-2</v>
      </c>
    </row>
    <row r="4" spans="1:8" ht="15.75" x14ac:dyDescent="0.25">
      <c r="A4" s="1" t="s">
        <v>9</v>
      </c>
      <c r="B4" s="4">
        <v>6.5000000000000002E-2</v>
      </c>
      <c r="C4" s="4">
        <v>0.109</v>
      </c>
      <c r="D4" s="1">
        <v>61730</v>
      </c>
      <c r="E4" s="5">
        <v>91.4</v>
      </c>
      <c r="F4" s="5">
        <v>26.6</v>
      </c>
      <c r="G4" s="5">
        <v>9</v>
      </c>
      <c r="H4" s="4">
        <v>7.0000000000000001E-3</v>
      </c>
    </row>
    <row r="5" spans="1:8" ht="15.75" x14ac:dyDescent="0.25">
      <c r="A5" s="1" t="s">
        <v>10</v>
      </c>
      <c r="B5" s="3">
        <v>7.0000000000000007E-2</v>
      </c>
      <c r="C5" s="4">
        <v>0.188</v>
      </c>
      <c r="D5" s="1">
        <v>49562</v>
      </c>
      <c r="E5" s="5">
        <v>84.2</v>
      </c>
      <c r="F5" s="5">
        <v>25.6</v>
      </c>
      <c r="G5" s="5">
        <v>9.3000000000000007</v>
      </c>
      <c r="H5" s="4">
        <v>1.7000000000000001E-2</v>
      </c>
    </row>
    <row r="6" spans="1:8" ht="15.75" x14ac:dyDescent="0.25">
      <c r="A6" s="1" t="s">
        <v>11</v>
      </c>
      <c r="B6" s="4">
        <v>6.2E-2</v>
      </c>
      <c r="C6" s="4">
        <v>0.187</v>
      </c>
      <c r="D6" s="1">
        <v>40760</v>
      </c>
      <c r="E6" s="5">
        <v>82.4</v>
      </c>
      <c r="F6" s="5">
        <v>18.899999999999999</v>
      </c>
      <c r="G6" s="5">
        <v>6.1</v>
      </c>
      <c r="H6" s="4">
        <v>1.2E-2</v>
      </c>
    </row>
    <row r="7" spans="1:8" ht="15.75" x14ac:dyDescent="0.25">
      <c r="A7" s="1" t="s">
        <v>12</v>
      </c>
      <c r="B7" s="4">
        <v>7.3999999999999996E-2</v>
      </c>
      <c r="C7" s="4">
        <v>0.159</v>
      </c>
      <c r="D7" s="1">
        <v>56883</v>
      </c>
      <c r="E7" s="5">
        <v>80.599999999999994</v>
      </c>
      <c r="F7" s="5">
        <v>29.9</v>
      </c>
      <c r="G7" s="5">
        <v>10.7</v>
      </c>
      <c r="H7" s="4">
        <v>6.4000000000000001E-2</v>
      </c>
    </row>
    <row r="8" spans="1:8" ht="15.75" x14ac:dyDescent="0.25">
      <c r="A8" s="1" t="s">
        <v>13</v>
      </c>
      <c r="B8" s="4">
        <v>5.2999999999999999E-2</v>
      </c>
      <c r="C8" s="4">
        <v>0.11899999999999999</v>
      </c>
      <c r="D8" s="1">
        <v>60727</v>
      </c>
      <c r="E8" s="5">
        <v>89.3</v>
      </c>
      <c r="F8" s="5">
        <v>35.9</v>
      </c>
      <c r="G8" s="5">
        <v>12.7</v>
      </c>
      <c r="H8" s="4">
        <v>1.7000000000000001E-2</v>
      </c>
    </row>
    <row r="9" spans="1:8" ht="15.75" x14ac:dyDescent="0.25">
      <c r="A9" s="1" t="s">
        <v>14</v>
      </c>
      <c r="B9" s="4">
        <v>6.6000000000000003E-2</v>
      </c>
      <c r="C9" s="4">
        <v>0.106</v>
      </c>
      <c r="D9" s="1">
        <v>66904</v>
      </c>
      <c r="E9" s="5">
        <v>88.6</v>
      </c>
      <c r="F9" s="5">
        <v>35.6</v>
      </c>
      <c r="G9" s="5">
        <v>15.5</v>
      </c>
      <c r="H9" s="4">
        <v>6.0000000000000001E-3</v>
      </c>
    </row>
    <row r="10" spans="1:8" ht="15.75" x14ac:dyDescent="0.25">
      <c r="A10" s="1" t="s">
        <v>15</v>
      </c>
      <c r="B10" s="4">
        <v>6.2E-2</v>
      </c>
      <c r="C10" s="4">
        <v>0.13700000000000001</v>
      </c>
      <c r="D10" s="1">
        <v>52838</v>
      </c>
      <c r="E10" s="5">
        <v>87.4</v>
      </c>
      <c r="F10" s="5">
        <v>28.7</v>
      </c>
      <c r="G10" s="5">
        <v>11.4</v>
      </c>
      <c r="H10" s="4">
        <v>2E-3</v>
      </c>
    </row>
    <row r="11" spans="1:8" ht="15.75" x14ac:dyDescent="0.25">
      <c r="A11" s="1" t="s">
        <v>16</v>
      </c>
      <c r="B11" s="4">
        <v>7.3999999999999996E-2</v>
      </c>
      <c r="C11" s="4">
        <v>0.19900000000000001</v>
      </c>
      <c r="D11" s="1">
        <v>61364</v>
      </c>
      <c r="E11" s="5">
        <v>87.1</v>
      </c>
      <c r="F11" s="5">
        <v>48.5</v>
      </c>
      <c r="G11" s="5">
        <v>28</v>
      </c>
      <c r="H11" s="4">
        <v>1E-3</v>
      </c>
    </row>
    <row r="12" spans="1:8" ht="15.75" x14ac:dyDescent="0.25">
      <c r="A12" s="1" t="s">
        <v>17</v>
      </c>
      <c r="B12" s="4">
        <v>6.2E-2</v>
      </c>
      <c r="C12" s="3">
        <v>0.15</v>
      </c>
      <c r="D12" s="1">
        <v>47114</v>
      </c>
      <c r="E12" s="5">
        <v>85.3</v>
      </c>
      <c r="F12" s="5">
        <v>25.3</v>
      </c>
      <c r="G12" s="5">
        <v>9</v>
      </c>
      <c r="H12" s="4">
        <v>4.2000000000000003E-2</v>
      </c>
    </row>
    <row r="13" spans="1:8" ht="15.75" x14ac:dyDescent="0.25">
      <c r="A13" s="1" t="s">
        <v>18</v>
      </c>
      <c r="B13" s="4">
        <v>7.8E-2</v>
      </c>
      <c r="C13" s="4">
        <v>0.17599999999999999</v>
      </c>
      <c r="D13" s="1">
        <v>47958</v>
      </c>
      <c r="E13" s="5">
        <v>83.9</v>
      </c>
      <c r="F13" s="5">
        <v>27.5</v>
      </c>
      <c r="G13" s="5">
        <v>9.9</v>
      </c>
      <c r="H13" s="4">
        <v>2.8999999999999998E-2</v>
      </c>
    </row>
    <row r="14" spans="1:8" ht="15.75" x14ac:dyDescent="0.25">
      <c r="A14" s="1" t="s">
        <v>19</v>
      </c>
      <c r="B14" s="4">
        <v>4.3999999999999997E-2</v>
      </c>
      <c r="C14" s="4">
        <v>0.123</v>
      </c>
      <c r="D14" s="1">
        <v>59881</v>
      </c>
      <c r="E14" s="5">
        <v>90.4</v>
      </c>
      <c r="F14" s="5">
        <v>29.6</v>
      </c>
      <c r="G14" s="5">
        <v>9.9</v>
      </c>
      <c r="H14" s="4">
        <v>4.0000000000000001E-3</v>
      </c>
    </row>
    <row r="15" spans="1:8" ht="15.75" x14ac:dyDescent="0.25">
      <c r="A15" s="1" t="s">
        <v>20</v>
      </c>
      <c r="B15" s="4">
        <v>4.8000000000000001E-2</v>
      </c>
      <c r="C15" s="4">
        <v>0.14399999999999999</v>
      </c>
      <c r="D15" s="1">
        <v>49846</v>
      </c>
      <c r="E15" s="5">
        <v>88.4</v>
      </c>
      <c r="F15" s="5">
        <v>23.9</v>
      </c>
      <c r="G15" s="5">
        <v>7.5</v>
      </c>
      <c r="H15" s="4">
        <v>3.0000000000000001E-3</v>
      </c>
    </row>
    <row r="16" spans="1:8" ht="15.75" x14ac:dyDescent="0.25">
      <c r="A16" s="1" t="s">
        <v>21</v>
      </c>
      <c r="B16" s="4">
        <v>6.8000000000000005E-2</v>
      </c>
      <c r="C16" s="4">
        <v>0.13400000000000001</v>
      </c>
      <c r="D16" s="1">
        <v>54043</v>
      </c>
      <c r="E16" s="5">
        <v>86.4</v>
      </c>
      <c r="F16" s="5">
        <v>30.6</v>
      </c>
      <c r="G16" s="5">
        <v>11.7</v>
      </c>
      <c r="H16" s="4">
        <v>4.2000000000000003E-2</v>
      </c>
    </row>
    <row r="17" spans="1:8" ht="15.75" x14ac:dyDescent="0.25">
      <c r="A17" s="1" t="s">
        <v>22</v>
      </c>
      <c r="B17" s="4">
        <v>5.8999999999999997E-2</v>
      </c>
      <c r="C17" s="4">
        <v>0.14099999999999999</v>
      </c>
      <c r="D17" s="1">
        <v>47804</v>
      </c>
      <c r="E17" s="5">
        <v>86.6</v>
      </c>
      <c r="F17" s="5">
        <v>22.5</v>
      </c>
      <c r="G17" s="5">
        <v>8.1</v>
      </c>
      <c r="H17" s="4">
        <v>3.7999999999999999E-2</v>
      </c>
    </row>
    <row r="18" spans="1:8" ht="15.75" x14ac:dyDescent="0.25">
      <c r="A18" s="1" t="s">
        <v>23</v>
      </c>
      <c r="B18" s="4">
        <v>4.4999999999999998E-2</v>
      </c>
      <c r="C18" s="4">
        <v>0.105</v>
      </c>
      <c r="D18" s="1">
        <v>53695</v>
      </c>
      <c r="E18" s="5">
        <v>90.5</v>
      </c>
      <c r="F18" s="5">
        <v>25.1</v>
      </c>
      <c r="G18" s="5">
        <v>7.4</v>
      </c>
      <c r="H18" s="4">
        <v>1.6E-2</v>
      </c>
    </row>
    <row r="19" spans="1:8" ht="15.75" x14ac:dyDescent="0.25">
      <c r="A19" s="1" t="s">
        <v>24</v>
      </c>
      <c r="B19" s="4">
        <v>4.9000000000000002E-2</v>
      </c>
      <c r="C19" s="4">
        <v>0.13800000000000001</v>
      </c>
      <c r="D19" s="1">
        <v>50003</v>
      </c>
      <c r="E19" s="5">
        <v>89.7</v>
      </c>
      <c r="F19" s="5">
        <v>29.5</v>
      </c>
      <c r="G19" s="5">
        <v>10.199999999999999</v>
      </c>
      <c r="H19" s="4">
        <v>1.3999999999999999E-2</v>
      </c>
    </row>
    <row r="20" spans="1:8" ht="15.75" x14ac:dyDescent="0.25">
      <c r="A20" s="1" t="s">
        <v>25</v>
      </c>
      <c r="B20" s="4">
        <v>7.3999999999999996E-2</v>
      </c>
      <c r="C20" s="3">
        <v>0.18</v>
      </c>
      <c r="D20" s="1">
        <v>41706</v>
      </c>
      <c r="E20" s="5">
        <v>81.7</v>
      </c>
      <c r="F20" s="5">
        <v>21</v>
      </c>
      <c r="G20" s="5">
        <v>8.5</v>
      </c>
      <c r="H20" s="4">
        <v>2.7000000000000003E-2</v>
      </c>
    </row>
    <row r="21" spans="1:8" ht="15.75" x14ac:dyDescent="0.25">
      <c r="A21" s="1" t="s">
        <v>26</v>
      </c>
      <c r="B21" s="4">
        <v>5.3999999999999999E-2</v>
      </c>
      <c r="C21" s="4">
        <v>0.20499999999999999</v>
      </c>
      <c r="D21" s="1">
        <v>40461</v>
      </c>
      <c r="E21" s="5">
        <v>82.2</v>
      </c>
      <c r="F21" s="5">
        <v>21.4</v>
      </c>
      <c r="G21" s="5">
        <v>6.9</v>
      </c>
      <c r="H21" s="4">
        <v>4.0999999999999995E-2</v>
      </c>
    </row>
    <row r="22" spans="1:8" ht="15.75" x14ac:dyDescent="0.25">
      <c r="A22" s="1" t="s">
        <v>27</v>
      </c>
      <c r="B22" s="4">
        <v>5.5E-2</v>
      </c>
      <c r="C22" s="4">
        <v>0.128</v>
      </c>
      <c r="D22" s="1">
        <v>50487</v>
      </c>
      <c r="E22" s="5">
        <v>90.2</v>
      </c>
      <c r="F22" s="5">
        <v>26.9</v>
      </c>
      <c r="G22" s="5">
        <v>9.6</v>
      </c>
      <c r="H22" s="4">
        <v>3.0000000000000001E-3</v>
      </c>
    </row>
    <row r="23" spans="1:8" ht="15.75" x14ac:dyDescent="0.25">
      <c r="A23" s="1" t="s">
        <v>28</v>
      </c>
      <c r="B23" s="4">
        <v>6.0999999999999999E-2</v>
      </c>
      <c r="C23" s="4">
        <v>9.8000000000000004E-2</v>
      </c>
      <c r="D23" s="1">
        <v>69826</v>
      </c>
      <c r="E23" s="5">
        <v>88.2</v>
      </c>
      <c r="F23" s="5">
        <v>35.700000000000003</v>
      </c>
      <c r="G23" s="5">
        <v>16</v>
      </c>
      <c r="H23" s="4">
        <v>1.2E-2</v>
      </c>
    </row>
    <row r="24" spans="1:8" ht="15.75" x14ac:dyDescent="0.25">
      <c r="A24" s="1" t="s">
        <v>29</v>
      </c>
      <c r="B24" s="4">
        <v>5.6000000000000001E-2</v>
      </c>
      <c r="C24" s="4">
        <v>0.113</v>
      </c>
      <c r="D24" s="1">
        <v>64372</v>
      </c>
      <c r="E24" s="5">
        <v>89</v>
      </c>
      <c r="F24" s="5">
        <v>38.200000000000003</v>
      </c>
      <c r="G24" s="5">
        <v>16.399999999999999</v>
      </c>
      <c r="H24" s="4">
        <v>1.2E-2</v>
      </c>
    </row>
    <row r="25" spans="1:8" ht="15.75" x14ac:dyDescent="0.25">
      <c r="A25" s="1" t="s">
        <v>30</v>
      </c>
      <c r="B25" s="4">
        <v>7.6999999999999999E-2</v>
      </c>
      <c r="C25" s="4">
        <v>0.14400000000000002</v>
      </c>
      <c r="D25" s="1">
        <v>50055</v>
      </c>
      <c r="E25" s="5">
        <v>87.9</v>
      </c>
      <c r="F25" s="5">
        <v>24.6</v>
      </c>
      <c r="G25" s="5">
        <v>9.4</v>
      </c>
      <c r="H25" s="4">
        <v>2.8999999999999998E-2</v>
      </c>
    </row>
    <row r="26" spans="1:8" ht="15.75" x14ac:dyDescent="0.25">
      <c r="A26" s="1" t="s">
        <v>31</v>
      </c>
      <c r="B26" s="4">
        <v>4.4999999999999998E-2</v>
      </c>
      <c r="C26" s="4">
        <v>0.107</v>
      </c>
      <c r="D26" s="1">
        <v>61161</v>
      </c>
      <c r="E26" s="5">
        <v>91.5</v>
      </c>
      <c r="F26" s="5">
        <v>31.5</v>
      </c>
      <c r="G26" s="5">
        <v>10.3</v>
      </c>
      <c r="H26" s="4">
        <v>1.7000000000000001E-2</v>
      </c>
    </row>
    <row r="27" spans="1:8" ht="15.75" x14ac:dyDescent="0.25">
      <c r="A27" s="1" t="s">
        <v>32</v>
      </c>
      <c r="B27" s="3">
        <v>0.08</v>
      </c>
      <c r="C27" s="4">
        <v>0.20599999999999999</v>
      </c>
      <c r="D27" s="1">
        <v>40193</v>
      </c>
      <c r="E27" s="5">
        <v>80.400000000000006</v>
      </c>
      <c r="F27" s="5">
        <v>19.600000000000001</v>
      </c>
      <c r="G27" s="5">
        <v>7.1</v>
      </c>
      <c r="H27" s="4">
        <v>1.1000000000000001E-2</v>
      </c>
    </row>
    <row r="28" spans="1:8" ht="15.75" x14ac:dyDescent="0.25">
      <c r="A28" s="1" t="s">
        <v>33</v>
      </c>
      <c r="B28" s="4">
        <v>6.5000000000000002E-2</v>
      </c>
      <c r="C28" s="4">
        <v>0.14799999999999999</v>
      </c>
      <c r="D28" s="1">
        <v>49402</v>
      </c>
      <c r="E28" s="5">
        <v>86.8</v>
      </c>
      <c r="F28" s="5">
        <v>25.2</v>
      </c>
      <c r="G28" s="5">
        <v>9.5</v>
      </c>
      <c r="H28" s="4">
        <v>2.5000000000000001E-2</v>
      </c>
    </row>
    <row r="29" spans="1:8" ht="15.75" x14ac:dyDescent="0.25">
      <c r="A29" s="1" t="s">
        <v>34</v>
      </c>
      <c r="B29" s="4">
        <v>4.5999999999999999E-2</v>
      </c>
      <c r="C29" s="4">
        <v>0.14799999999999999</v>
      </c>
      <c r="D29" s="1">
        <v>43863</v>
      </c>
      <c r="E29" s="5">
        <v>90.8</v>
      </c>
      <c r="F29" s="5">
        <v>27.4</v>
      </c>
      <c r="G29" s="5">
        <v>8.3000000000000007</v>
      </c>
      <c r="H29" s="4">
        <v>6.0000000000000001E-3</v>
      </c>
    </row>
    <row r="30" spans="1:8" ht="15.75" x14ac:dyDescent="0.25">
      <c r="A30" s="1" t="s">
        <v>35</v>
      </c>
      <c r="B30" s="4">
        <v>3.5999999999999997E-2</v>
      </c>
      <c r="C30" s="4">
        <v>0.112</v>
      </c>
      <c r="D30" s="1">
        <v>54777</v>
      </c>
      <c r="E30" s="5">
        <v>89.8</v>
      </c>
      <c r="F30" s="5">
        <v>27.4</v>
      </c>
      <c r="G30" s="5">
        <v>8.8000000000000007</v>
      </c>
      <c r="H30" s="3">
        <v>0.01</v>
      </c>
    </row>
    <row r="31" spans="1:8" ht="15.75" x14ac:dyDescent="0.25">
      <c r="A31" s="1" t="s">
        <v>36</v>
      </c>
      <c r="B31" s="4">
        <v>7.6999999999999999E-2</v>
      </c>
      <c r="C31" s="3">
        <v>0.17</v>
      </c>
      <c r="D31" s="1">
        <v>47371</v>
      </c>
      <c r="E31" s="5">
        <v>83.9</v>
      </c>
      <c r="F31" s="5">
        <v>21.8</v>
      </c>
      <c r="G31" s="5">
        <v>7.6</v>
      </c>
      <c r="H31" s="4">
        <v>6.0000000000000001E-3</v>
      </c>
    </row>
    <row r="32" spans="1:8" ht="15.75" x14ac:dyDescent="0.25">
      <c r="A32" s="1" t="s">
        <v>37</v>
      </c>
      <c r="B32" s="4">
        <v>4.3999999999999997E-2</v>
      </c>
      <c r="C32" s="4">
        <v>8.3000000000000004E-2</v>
      </c>
      <c r="D32" s="1">
        <v>69453</v>
      </c>
      <c r="E32" s="5">
        <v>91.3</v>
      </c>
      <c r="F32" s="5">
        <v>32</v>
      </c>
      <c r="G32" s="5">
        <v>11.2</v>
      </c>
      <c r="H32" s="4">
        <v>3.0000000000000001E-3</v>
      </c>
    </row>
    <row r="33" spans="1:8" ht="15.75" x14ac:dyDescent="0.25">
      <c r="A33" s="1" t="s">
        <v>38</v>
      </c>
      <c r="B33" s="4">
        <v>6.5000000000000002E-2</v>
      </c>
      <c r="C33" s="4">
        <v>0.106</v>
      </c>
      <c r="D33" s="1">
        <v>64669</v>
      </c>
      <c r="E33" s="5">
        <v>87.4</v>
      </c>
      <c r="F33" s="5">
        <v>34.5</v>
      </c>
      <c r="G33" s="5">
        <v>12.9</v>
      </c>
      <c r="H33" s="4">
        <v>0.02</v>
      </c>
    </row>
    <row r="34" spans="1:8" ht="15.75" x14ac:dyDescent="0.25">
      <c r="A34" s="1" t="s">
        <v>39</v>
      </c>
      <c r="B34" s="4">
        <v>6.6000000000000003E-2</v>
      </c>
      <c r="C34" s="4">
        <v>0.214</v>
      </c>
      <c r="D34" s="1">
        <v>43221</v>
      </c>
      <c r="E34" s="5">
        <v>82.8</v>
      </c>
      <c r="F34" s="5">
        <v>25.3</v>
      </c>
      <c r="G34" s="5">
        <v>10.4</v>
      </c>
      <c r="H34" s="4">
        <v>1.1000000000000001E-2</v>
      </c>
    </row>
    <row r="35" spans="1:8" ht="15.75" x14ac:dyDescent="0.25">
      <c r="A35" s="1" t="s">
        <v>40</v>
      </c>
      <c r="B35" s="4">
        <v>6.6000000000000003E-2</v>
      </c>
      <c r="C35" s="4">
        <v>0.159</v>
      </c>
      <c r="D35" s="1">
        <v>51553</v>
      </c>
      <c r="E35" s="5">
        <v>84.7</v>
      </c>
      <c r="F35" s="5">
        <v>32.4</v>
      </c>
      <c r="G35" s="5">
        <v>14</v>
      </c>
      <c r="H35" s="4">
        <v>2.8999999999999998E-2</v>
      </c>
    </row>
    <row r="36" spans="1:8" ht="15.75" x14ac:dyDescent="0.25">
      <c r="A36" s="1" t="s">
        <v>41</v>
      </c>
      <c r="B36" s="4">
        <v>6.5000000000000002E-2</v>
      </c>
      <c r="C36" s="3">
        <v>0.17</v>
      </c>
      <c r="D36" s="1">
        <v>43395</v>
      </c>
      <c r="E36" s="5">
        <v>84.3</v>
      </c>
      <c r="F36" s="5">
        <v>26.5</v>
      </c>
      <c r="G36" s="5">
        <v>8.8000000000000007</v>
      </c>
      <c r="H36" s="4">
        <v>2.3E-2</v>
      </c>
    </row>
    <row r="37" spans="1:8" ht="15.75" x14ac:dyDescent="0.25">
      <c r="A37" s="1" t="s">
        <v>42</v>
      </c>
      <c r="B37" s="4">
        <v>2.8000000000000001E-2</v>
      </c>
      <c r="C37" s="4">
        <v>0.104</v>
      </c>
      <c r="D37" s="1">
        <v>55946</v>
      </c>
      <c r="E37" s="5">
        <v>90.1</v>
      </c>
      <c r="F37" s="5">
        <v>25.8</v>
      </c>
      <c r="G37" s="5">
        <v>6.7</v>
      </c>
      <c r="H37" s="3">
        <v>0.01</v>
      </c>
    </row>
    <row r="38" spans="1:8" ht="15.75" x14ac:dyDescent="0.25">
      <c r="A38" s="1" t="s">
        <v>43</v>
      </c>
      <c r="B38" s="4">
        <v>5.7000000000000002E-2</v>
      </c>
      <c r="C38" s="4">
        <v>0.14699999999999999</v>
      </c>
      <c r="D38" s="1">
        <v>45887</v>
      </c>
      <c r="E38" s="5">
        <v>87.6</v>
      </c>
      <c r="F38" s="5">
        <v>24.1</v>
      </c>
      <c r="G38" s="5">
        <v>8.8000000000000007</v>
      </c>
      <c r="H38" s="4">
        <v>4.2999999999999997E-2</v>
      </c>
    </row>
    <row r="39" spans="1:8" ht="15.75" x14ac:dyDescent="0.25">
      <c r="A39" s="1" t="s">
        <v>44</v>
      </c>
      <c r="B39" s="4">
        <v>4.5999999999999999E-2</v>
      </c>
      <c r="C39" s="4">
        <v>0.153</v>
      </c>
      <c r="D39" s="1">
        <v>47691</v>
      </c>
      <c r="E39" s="5">
        <v>85.6</v>
      </c>
      <c r="F39" s="5">
        <v>22.7</v>
      </c>
      <c r="G39" s="5">
        <v>7.4</v>
      </c>
      <c r="H39" s="4">
        <v>0.02</v>
      </c>
    </row>
    <row r="40" spans="1:8" ht="15.75" x14ac:dyDescent="0.25">
      <c r="A40" s="1" t="s">
        <v>45</v>
      </c>
      <c r="B40" s="4">
        <v>6.9000000000000006E-2</v>
      </c>
      <c r="C40" s="4">
        <v>0.14299999999999999</v>
      </c>
      <c r="D40" s="1">
        <v>54066</v>
      </c>
      <c r="E40" s="5">
        <v>89.1</v>
      </c>
      <c r="F40" s="5">
        <v>29.2</v>
      </c>
      <c r="G40" s="5">
        <v>10.4</v>
      </c>
      <c r="H40" s="4">
        <v>7.0000000000000001E-3</v>
      </c>
    </row>
    <row r="41" spans="1:8" ht="15.75" x14ac:dyDescent="0.25">
      <c r="A41" s="1" t="s">
        <v>46</v>
      </c>
      <c r="B41" s="4">
        <v>5.7000000000000002E-2</v>
      </c>
      <c r="C41" s="3">
        <v>0.13</v>
      </c>
      <c r="D41" s="1">
        <v>52767</v>
      </c>
      <c r="E41" s="5">
        <v>87.9</v>
      </c>
      <c r="F41" s="5">
        <v>26.4</v>
      </c>
      <c r="G41" s="5">
        <v>10.199999999999999</v>
      </c>
      <c r="H41" s="4">
        <v>4.5999999999999999E-2</v>
      </c>
    </row>
    <row r="42" spans="1:8" ht="15.75" x14ac:dyDescent="0.25">
      <c r="A42" s="1" t="s">
        <v>47</v>
      </c>
      <c r="B42" s="4">
        <v>7.6999999999999999E-2</v>
      </c>
      <c r="C42" s="4">
        <v>0.13500000000000001</v>
      </c>
      <c r="D42" s="1">
        <v>55158</v>
      </c>
      <c r="E42" s="5">
        <v>84.7</v>
      </c>
      <c r="F42" s="5">
        <v>30.5</v>
      </c>
      <c r="G42" s="5">
        <v>11.7</v>
      </c>
      <c r="H42" s="4">
        <v>2E-3</v>
      </c>
    </row>
    <row r="43" spans="1:8" ht="15.75" x14ac:dyDescent="0.25">
      <c r="A43" s="1" t="s">
        <v>48</v>
      </c>
      <c r="B43" s="4">
        <v>5.7000000000000002E-2</v>
      </c>
      <c r="C43" s="4">
        <v>0.17199999999999999</v>
      </c>
      <c r="D43" s="1">
        <v>43437</v>
      </c>
      <c r="E43" s="5">
        <v>83.6</v>
      </c>
      <c r="F43" s="5">
        <v>24.3</v>
      </c>
      <c r="G43" s="5">
        <v>8.4</v>
      </c>
      <c r="H43" s="4">
        <v>1.3999999999999999E-2</v>
      </c>
    </row>
    <row r="44" spans="1:8" ht="15.75" x14ac:dyDescent="0.25">
      <c r="A44" s="1" t="s">
        <v>49</v>
      </c>
      <c r="B44" s="4">
        <v>3.6999999999999998E-2</v>
      </c>
      <c r="C44" s="4">
        <v>0.125</v>
      </c>
      <c r="D44" s="6">
        <v>51165.116228090483</v>
      </c>
      <c r="E44" s="5">
        <v>89.9</v>
      </c>
      <c r="F44" s="5">
        <v>25.1</v>
      </c>
      <c r="G44" s="5">
        <v>7.3</v>
      </c>
      <c r="H44" s="4">
        <v>3.0000000000000001E-3</v>
      </c>
    </row>
    <row r="45" spans="1:8" ht="15.75" x14ac:dyDescent="0.25">
      <c r="A45" s="1" t="s">
        <v>50</v>
      </c>
      <c r="B45" s="4">
        <v>7.0999999999999994E-2</v>
      </c>
      <c r="C45" s="4">
        <v>0.17699999999999999</v>
      </c>
      <c r="D45" s="6">
        <v>43302.79496489538</v>
      </c>
      <c r="E45" s="5">
        <v>83.1</v>
      </c>
      <c r="F45" s="5">
        <v>23</v>
      </c>
      <c r="G45" s="5">
        <v>7.9</v>
      </c>
      <c r="H45" s="4">
        <v>1.9E-2</v>
      </c>
    </row>
    <row r="46" spans="1:8" ht="15.75" x14ac:dyDescent="0.25">
      <c r="A46" s="1" t="s">
        <v>51</v>
      </c>
      <c r="B46" s="4">
        <v>5.0999999999999997E-2</v>
      </c>
      <c r="C46" s="4">
        <v>0.17100000000000001</v>
      </c>
      <c r="D46" s="6">
        <v>52169.069316526817</v>
      </c>
      <c r="E46" s="5">
        <v>79.900000000000006</v>
      </c>
      <c r="F46" s="5">
        <v>25.5</v>
      </c>
      <c r="G46" s="5">
        <v>8.5</v>
      </c>
      <c r="H46" s="4">
        <v>0.122</v>
      </c>
    </row>
    <row r="47" spans="1:8" ht="15.75" x14ac:dyDescent="0.25">
      <c r="A47" s="1" t="s">
        <v>52</v>
      </c>
      <c r="B47" s="4">
        <v>3.5999999999999997E-2</v>
      </c>
      <c r="C47" s="4">
        <v>0.10100000000000001</v>
      </c>
      <c r="D47" s="6">
        <v>59877.304402423644</v>
      </c>
      <c r="E47" s="5">
        <v>90.4</v>
      </c>
      <c r="F47" s="5">
        <v>28.5</v>
      </c>
      <c r="G47" s="5">
        <v>9.1</v>
      </c>
      <c r="H47" s="4">
        <v>1.2E-2</v>
      </c>
    </row>
    <row r="48" spans="1:8" ht="15.75" x14ac:dyDescent="0.25">
      <c r="A48" s="1" t="s">
        <v>53</v>
      </c>
      <c r="B48" s="4">
        <v>3.6999999999999998E-2</v>
      </c>
      <c r="C48" s="4">
        <v>0.105</v>
      </c>
      <c r="D48" s="6">
        <v>54982.060958829861</v>
      </c>
      <c r="E48" s="5">
        <v>91</v>
      </c>
      <c r="F48" s="5">
        <v>33.1</v>
      </c>
      <c r="G48" s="5">
        <v>13.3</v>
      </c>
      <c r="H48" s="4">
        <v>1E-3</v>
      </c>
    </row>
    <row r="49" spans="1:8" ht="15.75" x14ac:dyDescent="0.25">
      <c r="A49" s="1" t="s">
        <v>54</v>
      </c>
      <c r="B49" s="4">
        <v>5.3999999999999999E-2</v>
      </c>
      <c r="C49" s="4">
        <v>0.10800000000000001</v>
      </c>
      <c r="D49" s="6">
        <v>66014.51928588521</v>
      </c>
      <c r="E49" s="5">
        <v>86.6</v>
      </c>
      <c r="F49" s="5">
        <v>34</v>
      </c>
      <c r="G49" s="5">
        <v>14.1</v>
      </c>
      <c r="H49" s="4">
        <v>1.8000000000000002E-2</v>
      </c>
    </row>
    <row r="50" spans="1:8" ht="15.75" x14ac:dyDescent="0.25">
      <c r="A50" s="1" t="s">
        <v>55</v>
      </c>
      <c r="B50" s="4">
        <v>5.6000000000000001E-2</v>
      </c>
      <c r="C50" s="3">
        <v>0.12</v>
      </c>
      <c r="D50" s="6">
        <v>60692.290106296692</v>
      </c>
      <c r="E50" s="5">
        <v>89.7</v>
      </c>
      <c r="F50" s="5">
        <v>31</v>
      </c>
      <c r="G50" s="5">
        <v>11.1</v>
      </c>
      <c r="H50" s="4">
        <v>1.3000000000000001E-2</v>
      </c>
    </row>
    <row r="51" spans="1:8" ht="15.75" x14ac:dyDescent="0.25">
      <c r="A51" s="1" t="s">
        <v>56</v>
      </c>
      <c r="B51" s="4">
        <v>6.3E-2</v>
      </c>
      <c r="C51" s="4">
        <v>0.17199999999999999</v>
      </c>
      <c r="D51" s="6">
        <v>42580.615369438638</v>
      </c>
      <c r="E51" s="5">
        <v>82.8</v>
      </c>
      <c r="F51" s="5">
        <v>17.3</v>
      </c>
      <c r="G51" s="5">
        <v>6.7</v>
      </c>
      <c r="H51" s="4">
        <v>1.8000000000000002E-2</v>
      </c>
    </row>
    <row r="52" spans="1:8" ht="15.75" x14ac:dyDescent="0.25">
      <c r="A52" s="1" t="s">
        <v>57</v>
      </c>
      <c r="B52" s="4">
        <v>5.8000000000000003E-2</v>
      </c>
      <c r="C52" s="4">
        <v>0.11799999999999999</v>
      </c>
      <c r="D52" s="6">
        <v>54342.076060999469</v>
      </c>
      <c r="E52" s="5">
        <v>89.8</v>
      </c>
      <c r="F52" s="5">
        <v>25.7</v>
      </c>
      <c r="G52" s="5">
        <v>8.4</v>
      </c>
      <c r="H52" s="4">
        <v>1.8000000000000002E-2</v>
      </c>
    </row>
    <row r="53" spans="1:8" ht="15.75" x14ac:dyDescent="0.25">
      <c r="A53" s="1" t="s">
        <v>58</v>
      </c>
      <c r="B53" s="4">
        <v>4.3999999999999997E-2</v>
      </c>
      <c r="C53" s="4">
        <v>0.107</v>
      </c>
      <c r="D53" s="6">
        <v>56834.518300498697</v>
      </c>
      <c r="E53" s="5">
        <v>91.8</v>
      </c>
      <c r="F53" s="5">
        <v>23.8</v>
      </c>
      <c r="G53" s="5">
        <v>7.9</v>
      </c>
      <c r="H53" s="4">
        <v>1.2E-2</v>
      </c>
    </row>
    <row r="54" spans="1:8" ht="15.75" x14ac:dyDescent="0.25">
      <c r="A54" s="7" t="s">
        <v>59</v>
      </c>
      <c r="B54" s="8">
        <f t="shared" ref="B54:H54" si="0">AVERAGE(B3:B53)</f>
        <v>5.8411764705882344E-2</v>
      </c>
      <c r="C54" s="9">
        <f t="shared" si="0"/>
        <v>0.1422549019607843</v>
      </c>
      <c r="D54" s="10">
        <f t="shared" si="0"/>
        <v>52689.889509684021</v>
      </c>
      <c r="E54" s="11">
        <f t="shared" si="0"/>
        <v>86.878431372549059</v>
      </c>
      <c r="F54" s="11">
        <f t="shared" si="0"/>
        <v>27.590196078431372</v>
      </c>
      <c r="G54" s="11">
        <f t="shared" si="0"/>
        <v>10.150980392156862</v>
      </c>
      <c r="H54" s="9">
        <f t="shared" si="0"/>
        <v>1.9627450980392164E-2</v>
      </c>
    </row>
    <row r="55" spans="1:8" ht="15.75" x14ac:dyDescent="0.25">
      <c r="A55" s="1" t="s">
        <v>60</v>
      </c>
      <c r="B55" s="12">
        <f t="shared" ref="B55:H55" si="1">_xlfn.STDEV.P(B3:B53)</f>
        <v>1.2638528815147147E-2</v>
      </c>
      <c r="C55" s="4">
        <f t="shared" si="1"/>
        <v>3.2219129098911954E-2</v>
      </c>
      <c r="D55" s="13">
        <f t="shared" si="1"/>
        <v>7897.2892135731308</v>
      </c>
      <c r="E55" s="14">
        <f t="shared" si="1"/>
        <v>3.3444899799046244</v>
      </c>
      <c r="F55" s="14">
        <f t="shared" si="1"/>
        <v>5.5006329369129432</v>
      </c>
      <c r="G55" s="14">
        <f t="shared" si="1"/>
        <v>3.5071005033776919</v>
      </c>
      <c r="H55" s="12">
        <f t="shared" si="1"/>
        <v>1.9891825874960637E-2</v>
      </c>
    </row>
    <row r="56" spans="1:8" ht="15.75" x14ac:dyDescent="0.25">
      <c r="A56" s="1" t="s">
        <v>61</v>
      </c>
      <c r="B56" s="13">
        <f>SUM(B55/B54)</f>
        <v>0.21636957689577194</v>
      </c>
      <c r="C56" s="13">
        <f t="shared" ref="C56:H56" si="2">SUM(C55/C54)</f>
        <v>0.22648870903439142</v>
      </c>
      <c r="D56" s="13">
        <f t="shared" si="2"/>
        <v>0.14988244019987298</v>
      </c>
      <c r="E56" s="13">
        <f t="shared" si="2"/>
        <v>3.8496205871430843E-2</v>
      </c>
      <c r="F56" s="13">
        <f t="shared" si="2"/>
        <v>0.1993691136255846</v>
      </c>
      <c r="G56" s="13">
        <f t="shared" si="2"/>
        <v>0.3454937718220249</v>
      </c>
      <c r="H56" s="13">
        <f t="shared" si="2"/>
        <v>1.0134696499730191</v>
      </c>
    </row>
    <row r="57" spans="1:8" ht="15.75" x14ac:dyDescent="0.25">
      <c r="A57" s="1" t="s">
        <v>62</v>
      </c>
      <c r="B57" s="4">
        <v>5.1999999999999998E-2</v>
      </c>
      <c r="C57" s="4">
        <v>0.13100000000000001</v>
      </c>
      <c r="D57" s="15">
        <v>29633</v>
      </c>
      <c r="E57" s="1">
        <v>11.9</v>
      </c>
      <c r="F57" s="1">
        <v>19.8</v>
      </c>
      <c r="G57" s="1">
        <v>21.9</v>
      </c>
      <c r="H57" s="1">
        <v>12.1</v>
      </c>
    </row>
    <row r="58" spans="1:8" ht="15.75" x14ac:dyDescent="0.25">
      <c r="A58" s="1" t="s">
        <v>63</v>
      </c>
      <c r="B58" s="1"/>
      <c r="C58" s="1"/>
      <c r="D58" s="1"/>
      <c r="E58" s="1"/>
      <c r="F58" s="1"/>
      <c r="G58" s="1"/>
      <c r="H58" s="1"/>
    </row>
    <row r="59" spans="1:8" ht="15.75" x14ac:dyDescent="0.25">
      <c r="A59" s="1" t="s">
        <v>7</v>
      </c>
      <c r="B59" s="1">
        <f>CORREL(B3:B53,H3:H53)</f>
        <v>0.13522704080655168</v>
      </c>
      <c r="C59" s="1">
        <f>CORREL(C3:C53,H3:H53)</f>
        <v>0.25463206225776769</v>
      </c>
      <c r="D59" s="1">
        <f>CORREL(D3:D53,H3:H53)</f>
        <v>-0.18560307942306581</v>
      </c>
      <c r="E59" s="1">
        <f>CORREL(E3:E53,H3:H53)</f>
        <v>-0.50122180281252415</v>
      </c>
      <c r="F59" s="1">
        <f>CORREL(F3:F53,H3:H53)</f>
        <v>-0.19047119601580403</v>
      </c>
      <c r="G59" s="1">
        <f>CORREL(G3:G53,H3:H53)</f>
        <v>-0.16476919486408231</v>
      </c>
      <c r="H59" s="1"/>
    </row>
    <row r="60" spans="1:8" ht="15.75" x14ac:dyDescent="0.25">
      <c r="A60" s="1" t="s">
        <v>63</v>
      </c>
      <c r="B60" s="1"/>
      <c r="C60" s="1"/>
      <c r="D60" s="1"/>
      <c r="E60" s="1"/>
      <c r="F60" s="1"/>
      <c r="G60" s="1"/>
      <c r="H60" s="1"/>
    </row>
    <row r="61" spans="1:8" ht="15.75" x14ac:dyDescent="0.25">
      <c r="A61" s="1" t="s">
        <v>64</v>
      </c>
      <c r="B61" s="1"/>
      <c r="C61" s="1"/>
      <c r="D61" s="1"/>
      <c r="E61" s="1"/>
      <c r="F61" s="1"/>
      <c r="G61" s="1"/>
      <c r="H61" s="1"/>
    </row>
    <row r="62" spans="1:8" ht="15.75" x14ac:dyDescent="0.25">
      <c r="A62" s="1" t="s">
        <v>65</v>
      </c>
      <c r="B62" s="1">
        <f>CORREL(B3:B53,E3:E53)</f>
        <v>-0.62509689590845785</v>
      </c>
      <c r="C62" s="1">
        <f>CORREL(C3:C53,E3:E53)</f>
        <v>-0.81644087006145993</v>
      </c>
      <c r="D62" s="1">
        <f>CORREL(D3:D53,E3:E53)</f>
        <v>0.59953939354082963</v>
      </c>
      <c r="E62" s="1"/>
      <c r="F62" s="1"/>
      <c r="G62" s="1"/>
      <c r="H62" s="1"/>
    </row>
    <row r="63" spans="1:8" ht="15.75" x14ac:dyDescent="0.25">
      <c r="A63" s="1" t="s">
        <v>66</v>
      </c>
      <c r="B63" s="1">
        <f>CORREL(B3:B53,F3:F53)</f>
        <v>-4.0105345923188637E-2</v>
      </c>
      <c r="C63" s="1">
        <f>CORREL(C3:C53,F3:F53)</f>
        <v>-0.3878486832175867</v>
      </c>
      <c r="D63" s="1">
        <f>CORREL(D3:D53,F3:F53)</f>
        <v>0.77132953772903112</v>
      </c>
      <c r="E63" s="1"/>
      <c r="F63" s="1"/>
      <c r="G63" s="1"/>
      <c r="H63" s="1"/>
    </row>
    <row r="64" spans="1:8" ht="15.75" x14ac:dyDescent="0.25">
      <c r="A64" s="1" t="s">
        <v>67</v>
      </c>
      <c r="B64" s="1">
        <f>CORREL(B3:B53,G3:G53)</f>
        <v>0.19416894560753051</v>
      </c>
      <c r="C64" s="1">
        <f>CORREL(C3:C53,G3:G53)</f>
        <v>-0.12293762894141246</v>
      </c>
      <c r="D64" s="1">
        <f>CORREL(D3:D53,G3:G53)</f>
        <v>0.59501392279404353</v>
      </c>
      <c r="E64" s="1"/>
      <c r="F64" s="1"/>
      <c r="G64" s="1"/>
      <c r="H64" s="1"/>
    </row>
    <row r="65" spans="1:8" ht="15.75" x14ac:dyDescent="0.25">
      <c r="A65" s="1" t="s">
        <v>68</v>
      </c>
      <c r="B65" s="16" t="s">
        <v>1</v>
      </c>
      <c r="C65" s="16" t="s">
        <v>2</v>
      </c>
      <c r="D65" s="16" t="s">
        <v>3</v>
      </c>
      <c r="E65" s="16" t="s">
        <v>4</v>
      </c>
      <c r="F65" s="16" t="s">
        <v>5</v>
      </c>
      <c r="G65" s="16" t="s">
        <v>6</v>
      </c>
      <c r="H65" s="16" t="s">
        <v>7</v>
      </c>
    </row>
    <row r="66" spans="1:8" ht="15.75" x14ac:dyDescent="0.25">
      <c r="A66" s="1" t="s">
        <v>69</v>
      </c>
      <c r="B66" s="16" t="s">
        <v>1</v>
      </c>
      <c r="C66" s="16" t="s">
        <v>2</v>
      </c>
      <c r="D66" s="16" t="s">
        <v>3</v>
      </c>
      <c r="E66" s="16" t="s">
        <v>4</v>
      </c>
      <c r="F66" s="16" t="s">
        <v>5</v>
      </c>
      <c r="G66" s="16" t="s">
        <v>6</v>
      </c>
      <c r="H66" s="16" t="s">
        <v>7</v>
      </c>
    </row>
  </sheetData>
  <hyperlinks>
    <hyperlink ref="B65" r:id="rId1"/>
    <hyperlink ref="C65" r:id="rId2"/>
    <hyperlink ref="D65" r:id="rId3"/>
    <hyperlink ref="E65" r:id="rId4"/>
    <hyperlink ref="F65" r:id="rId5"/>
    <hyperlink ref="G65" r:id="rId6"/>
    <hyperlink ref="H65" r:id="rId7"/>
    <hyperlink ref="B66" r:id="rId8"/>
    <hyperlink ref="C66" r:id="rId9"/>
    <hyperlink ref="D66" r:id="rId10"/>
    <hyperlink ref="E66" r:id="rId11"/>
    <hyperlink ref="F66" r:id="rId12"/>
    <hyperlink ref="G66" r:id="rId13"/>
    <hyperlink ref="H6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Thorlacius Family</dc:creator>
  <cp:lastModifiedBy>Thorlacius Family</cp:lastModifiedBy>
  <dcterms:created xsi:type="dcterms:W3CDTF">2014-09-24T00:15:12Z</dcterms:created>
  <dcterms:modified xsi:type="dcterms:W3CDTF">2014-09-24T14:06:02Z</dcterms:modified>
</cp:coreProperties>
</file>