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VSC/"/>
    </mc:Choice>
  </mc:AlternateContent>
  <bookViews>
    <workbookView xWindow="0" yWindow="0" windowWidth="25600" windowHeight="16000" tabRatio="500" activeTab="1"/>
  </bookViews>
  <sheets>
    <sheet name="Grafiek1" sheetId="2" r:id="rId1"/>
    <sheet name="Blad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2" i="1"/>
  <c r="E23" i="1"/>
  <c r="E24" i="1"/>
  <c r="E12" i="1"/>
  <c r="D13" i="1"/>
  <c r="D14" i="1"/>
  <c r="D15" i="1"/>
  <c r="D16" i="1"/>
  <c r="D17" i="1"/>
  <c r="D18" i="1"/>
  <c r="D19" i="1"/>
  <c r="D20" i="1"/>
  <c r="D21" i="1"/>
  <c r="D22" i="1"/>
  <c r="D12" i="1"/>
  <c r="K13" i="1"/>
  <c r="K14" i="1"/>
  <c r="K15" i="1"/>
  <c r="K16" i="1"/>
  <c r="K17" i="1"/>
  <c r="K18" i="1"/>
  <c r="K19" i="1"/>
  <c r="K20" i="1"/>
  <c r="K21" i="1"/>
  <c r="K22" i="1"/>
  <c r="K12" i="1"/>
  <c r="L6" i="1"/>
  <c r="L7" i="1"/>
  <c r="L8" i="1"/>
  <c r="L9" i="1"/>
  <c r="L10" i="1"/>
  <c r="L5" i="1"/>
  <c r="K5" i="1"/>
  <c r="K6" i="1"/>
  <c r="K7" i="1"/>
  <c r="K8" i="1"/>
  <c r="K9" i="1"/>
  <c r="K10" i="1"/>
  <c r="K11" i="1"/>
  <c r="K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13" i="1"/>
  <c r="U6" i="1"/>
  <c r="U7" i="1"/>
  <c r="U8" i="1"/>
  <c r="U9" i="1"/>
  <c r="U10" i="1"/>
  <c r="U11" i="1"/>
  <c r="U12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5" i="1"/>
  <c r="T5" i="1"/>
  <c r="T6" i="1"/>
  <c r="T7" i="1"/>
  <c r="T8" i="1"/>
  <c r="T9" i="1"/>
  <c r="T10" i="1"/>
  <c r="T11" i="1"/>
  <c r="T12" i="1"/>
  <c r="T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4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<sst xmlns="http://schemas.openxmlformats.org/spreadsheetml/2006/main" count="5" uniqueCount="5">
  <si>
    <t>9 kanalen</t>
  </si>
  <si>
    <t>10 kanalen</t>
  </si>
  <si>
    <t>8 kanalen</t>
  </si>
  <si>
    <t>xx</t>
  </si>
  <si>
    <t>GOK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</si>
</sst>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right"/>
    </xf>
    <xf numFmtId="9" fontId="0" fillId="0" borderId="0" xfId="2" applyFont="1" applyAlignment="1">
      <alignment horizontal="right"/>
    </xf>
  </cellXfs>
  <cellStyles count="3">
    <cellStyle name="Komma" xfId="1" builtinId="3"/>
    <cellStyle name="Procent" xfId="2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</c:f>
              <c:strCache>
                <c:ptCount val="1"/>
                <c:pt idx="0">
                  <c:v>9 kanalen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Blad1!$C$2:$C$26</c:f>
              <c:numCache>
                <c:formatCode>_(* #,##0_);_(* \(#,##0\);_(* "-"??_);_(@_)</c:formatCode>
                <c:ptCount val="25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Blad1!$F$1</c:f>
              <c:strCache>
                <c:ptCount val="1"/>
                <c:pt idx="0">
                  <c:v>10 kanalen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cat>
          <c:val>
            <c:numRef>
              <c:f>Blad1!$F$2:$F$30</c:f>
              <c:numCache>
                <c:formatCode>_(* #,##0_);_(* \(#,##0\);_(* "-"??_);_(@_)</c:formatCode>
                <c:ptCount val="29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105325.0</c:v>
                </c:pt>
                <c:pt idx="10">
                  <c:v>544888.0</c:v>
                </c:pt>
                <c:pt idx="11">
                  <c:v>2.26276811758196E6</c:v>
                </c:pt>
                <c:pt idx="12">
                  <c:v>7.24292073821933E6</c:v>
                </c:pt>
                <c:pt idx="13">
                  <c:v>1.55548403289389E7</c:v>
                </c:pt>
                <c:pt idx="14">
                  <c:v>2.05067347942625E7</c:v>
                </c:pt>
                <c:pt idx="15">
                  <c:v>1.67731272599546E7</c:v>
                </c:pt>
                <c:pt idx="16">
                  <c:v>9.33198230517593E6</c:v>
                </c:pt>
                <c:pt idx="17">
                  <c:v>3.94499484369431E6</c:v>
                </c:pt>
                <c:pt idx="18">
                  <c:v>1.33198677322926E6</c:v>
                </c:pt>
                <c:pt idx="19">
                  <c:v>362410.9064667728</c:v>
                </c:pt>
                <c:pt idx="20">
                  <c:v>86727.38576426282</c:v>
                </c:pt>
                <c:pt idx="21">
                  <c:v>24152.29862512842</c:v>
                </c:pt>
                <c:pt idx="22">
                  <c:v>8688.77705273278</c:v>
                </c:pt>
                <c:pt idx="23">
                  <c:v>3959.28614563471</c:v>
                </c:pt>
                <c:pt idx="24">
                  <c:v>1445.308129703535</c:v>
                </c:pt>
                <c:pt idx="25">
                  <c:v>222.5808471592981</c:v>
                </c:pt>
                <c:pt idx="26">
                  <c:v>50.0</c:v>
                </c:pt>
                <c:pt idx="27">
                  <c:v>29.0</c:v>
                </c:pt>
                <c:pt idx="28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93472"/>
        <c:axId val="-2114175312"/>
      </c:lineChart>
      <c:catAx>
        <c:axId val="-211419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75312"/>
        <c:crosses val="autoZero"/>
        <c:auto val="1"/>
        <c:lblAlgn val="ctr"/>
        <c:lblOffset val="100"/>
        <c:noMultiLvlLbl val="0"/>
      </c:catAx>
      <c:valAx>
        <c:axId val="-21141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11419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89" zoomScaleNormal="130" zoomScalePageLayoutView="130" workbookViewId="0">
      <selection activeCell="F16" sqref="F16"/>
    </sheetView>
  </sheetViews>
  <sheetFormatPr baseColWidth="10" defaultRowHeight="16" x14ac:dyDescent="0.2"/>
  <cols>
    <col min="3" max="3" width="9" style="2" bestFit="1" customWidth="1"/>
    <col min="4" max="5" width="9" style="2" hidden="1" customWidth="1"/>
    <col min="6" max="6" width="12.5" style="2" customWidth="1"/>
  </cols>
  <sheetData>
    <row r="1" spans="1:21" x14ac:dyDescent="0.2">
      <c r="B1" t="s">
        <v>2</v>
      </c>
      <c r="C1" s="2" t="s">
        <v>0</v>
      </c>
      <c r="D1" s="2" t="s">
        <v>4</v>
      </c>
      <c r="F1" s="2" t="s">
        <v>1</v>
      </c>
    </row>
    <row r="2" spans="1:21" x14ac:dyDescent="0.2">
      <c r="A2">
        <v>1</v>
      </c>
      <c r="B2" s="1">
        <v>0</v>
      </c>
      <c r="C2" s="3">
        <v>0</v>
      </c>
      <c r="D2" s="3"/>
      <c r="E2" s="3"/>
      <c r="F2" s="3">
        <v>0</v>
      </c>
    </row>
    <row r="3" spans="1:21" x14ac:dyDescent="0.2">
      <c r="A3">
        <v>2</v>
      </c>
      <c r="B3" s="1">
        <v>3</v>
      </c>
      <c r="C3" s="3">
        <v>3</v>
      </c>
      <c r="D3" s="3">
        <v>3</v>
      </c>
      <c r="E3" s="3"/>
      <c r="F3" s="3">
        <v>3</v>
      </c>
      <c r="O3">
        <f>F3/C3</f>
        <v>1</v>
      </c>
    </row>
    <row r="4" spans="1:21" x14ac:dyDescent="0.2">
      <c r="A4">
        <v>3</v>
      </c>
      <c r="B4" s="1">
        <v>7</v>
      </c>
      <c r="C4" s="3">
        <v>7</v>
      </c>
      <c r="D4" s="3">
        <v>7</v>
      </c>
      <c r="E4" s="3"/>
      <c r="F4" s="3">
        <v>7</v>
      </c>
      <c r="H4">
        <f>B4/B3</f>
        <v>2.3333333333333335</v>
      </c>
      <c r="K4">
        <f>C4/C3</f>
        <v>2.3333333333333335</v>
      </c>
      <c r="O4">
        <f t="shared" ref="O4:O12" si="0">F4/C4</f>
        <v>1</v>
      </c>
      <c r="Q4">
        <f>C4/C3</f>
        <v>2.3333333333333335</v>
      </c>
      <c r="T4">
        <f>F4/F3</f>
        <v>2.3333333333333335</v>
      </c>
    </row>
    <row r="5" spans="1:21" x14ac:dyDescent="0.2">
      <c r="A5">
        <v>4</v>
      </c>
      <c r="B5" s="1">
        <v>20</v>
      </c>
      <c r="C5" s="3">
        <v>20</v>
      </c>
      <c r="D5" s="3">
        <v>20</v>
      </c>
      <c r="E5" s="3"/>
      <c r="F5" s="3">
        <v>20</v>
      </c>
      <c r="H5">
        <f t="shared" ref="H5:H20" si="1">B5/B4</f>
        <v>2.8571428571428572</v>
      </c>
      <c r="I5">
        <f>H5/H4</f>
        <v>1.2244897959183674</v>
      </c>
      <c r="K5">
        <f t="shared" ref="K5:K11" si="2">C5/C4</f>
        <v>2.8571428571428572</v>
      </c>
      <c r="L5">
        <f>K5/K4</f>
        <v>1.2244897959183674</v>
      </c>
      <c r="O5">
        <f t="shared" si="0"/>
        <v>1</v>
      </c>
      <c r="Q5">
        <f t="shared" ref="Q5:Q26" si="3">C5/C4</f>
        <v>2.8571428571428572</v>
      </c>
      <c r="R5">
        <f>Q5/Q4</f>
        <v>1.2244897959183674</v>
      </c>
      <c r="T5">
        <f>F5/F4</f>
        <v>2.8571428571428572</v>
      </c>
      <c r="U5">
        <f>T5/T4</f>
        <v>1.2244897959183674</v>
      </c>
    </row>
    <row r="6" spans="1:21" x14ac:dyDescent="0.2">
      <c r="A6">
        <v>5</v>
      </c>
      <c r="B6" s="1">
        <v>57</v>
      </c>
      <c r="C6" s="3">
        <v>59</v>
      </c>
      <c r="D6" s="3">
        <v>59</v>
      </c>
      <c r="E6" s="3"/>
      <c r="F6" s="3">
        <v>60</v>
      </c>
      <c r="H6">
        <f t="shared" si="1"/>
        <v>2.85</v>
      </c>
      <c r="I6">
        <f t="shared" ref="I6:I20" si="4">H6/H5</f>
        <v>0.99750000000000005</v>
      </c>
      <c r="K6">
        <f t="shared" si="2"/>
        <v>2.95</v>
      </c>
      <c r="L6">
        <f t="shared" ref="L6:L10" si="5">K6/K5</f>
        <v>1.0325</v>
      </c>
      <c r="O6">
        <f t="shared" si="0"/>
        <v>1.0169491525423728</v>
      </c>
      <c r="Q6">
        <f t="shared" si="3"/>
        <v>2.95</v>
      </c>
      <c r="R6">
        <f t="shared" ref="R6:R26" si="6">Q6/Q5</f>
        <v>1.0325</v>
      </c>
      <c r="T6">
        <f>F6/F5</f>
        <v>3</v>
      </c>
      <c r="U6">
        <f t="shared" ref="U6:U12" si="7">T6/T5</f>
        <v>1.05</v>
      </c>
    </row>
    <row r="7" spans="1:21" x14ac:dyDescent="0.2">
      <c r="A7">
        <v>6</v>
      </c>
      <c r="B7" s="1">
        <v>189</v>
      </c>
      <c r="C7" s="3">
        <v>208</v>
      </c>
      <c r="D7" s="3">
        <v>208</v>
      </c>
      <c r="E7" s="3"/>
      <c r="F7" s="3">
        <v>214</v>
      </c>
      <c r="H7">
        <f t="shared" si="1"/>
        <v>3.3157894736842106</v>
      </c>
      <c r="I7">
        <f t="shared" si="4"/>
        <v>1.1634349030470914</v>
      </c>
      <c r="K7">
        <f t="shared" si="2"/>
        <v>3.5254237288135593</v>
      </c>
      <c r="L7">
        <f t="shared" si="5"/>
        <v>1.1950588911232403</v>
      </c>
      <c r="O7">
        <f t="shared" si="0"/>
        <v>1.0288461538461537</v>
      </c>
      <c r="Q7">
        <f t="shared" si="3"/>
        <v>3.5254237288135593</v>
      </c>
      <c r="R7">
        <f t="shared" si="6"/>
        <v>1.1950588911232403</v>
      </c>
      <c r="T7">
        <f>F7/F6</f>
        <v>3.5666666666666669</v>
      </c>
      <c r="U7">
        <f t="shared" si="7"/>
        <v>1.1888888888888889</v>
      </c>
    </row>
    <row r="8" spans="1:21" x14ac:dyDescent="0.2">
      <c r="A8">
        <v>7</v>
      </c>
      <c r="B8" s="1">
        <v>648</v>
      </c>
      <c r="C8" s="3">
        <v>807</v>
      </c>
      <c r="D8" s="3">
        <v>807</v>
      </c>
      <c r="E8" s="3"/>
      <c r="F8" s="3">
        <v>864</v>
      </c>
      <c r="H8">
        <f t="shared" si="1"/>
        <v>3.4285714285714284</v>
      </c>
      <c r="I8">
        <f t="shared" si="4"/>
        <v>1.0340136054421767</v>
      </c>
      <c r="K8">
        <f t="shared" si="2"/>
        <v>3.8798076923076925</v>
      </c>
      <c r="L8">
        <f t="shared" si="5"/>
        <v>1.1005223742603552</v>
      </c>
      <c r="O8">
        <f t="shared" si="0"/>
        <v>1.0706319702602229</v>
      </c>
      <c r="Q8">
        <f t="shared" si="3"/>
        <v>3.8798076923076925</v>
      </c>
      <c r="R8">
        <f t="shared" si="6"/>
        <v>1.1005223742603552</v>
      </c>
      <c r="T8">
        <f>F8/F7</f>
        <v>4.037383177570093</v>
      </c>
      <c r="U8">
        <f t="shared" si="7"/>
        <v>1.1319765918420821</v>
      </c>
    </row>
    <row r="9" spans="1:21" x14ac:dyDescent="0.2">
      <c r="A9">
        <v>8</v>
      </c>
      <c r="B9" s="1">
        <v>2088</v>
      </c>
      <c r="C9" s="3">
        <v>3415</v>
      </c>
      <c r="D9" s="3">
        <v>3415</v>
      </c>
      <c r="E9" s="3"/>
      <c r="F9" s="3">
        <v>3996</v>
      </c>
      <c r="H9">
        <f t="shared" si="1"/>
        <v>3.2222222222222223</v>
      </c>
      <c r="I9">
        <f t="shared" si="4"/>
        <v>0.93981481481481488</v>
      </c>
      <c r="K9">
        <f t="shared" si="2"/>
        <v>4.2317224287484514</v>
      </c>
      <c r="L9">
        <f t="shared" si="5"/>
        <v>1.0907041699872093</v>
      </c>
      <c r="O9">
        <f t="shared" si="0"/>
        <v>1.1701317715959005</v>
      </c>
      <c r="Q9">
        <f t="shared" si="3"/>
        <v>4.2317224287484514</v>
      </c>
      <c r="R9">
        <f t="shared" si="6"/>
        <v>1.0907041699872093</v>
      </c>
      <c r="T9">
        <f>F9/F8</f>
        <v>4.625</v>
      </c>
      <c r="U9">
        <f t="shared" si="7"/>
        <v>1.1455439814814816</v>
      </c>
    </row>
    <row r="10" spans="1:21" x14ac:dyDescent="0.2">
      <c r="A10">
        <v>9</v>
      </c>
      <c r="B10" s="1">
        <v>5702</v>
      </c>
      <c r="C10" s="3">
        <v>14340</v>
      </c>
      <c r="D10" s="3">
        <v>14340</v>
      </c>
      <c r="E10" s="3"/>
      <c r="F10" s="3">
        <v>20125</v>
      </c>
      <c r="H10">
        <f t="shared" si="1"/>
        <v>2.7308429118773945</v>
      </c>
      <c r="I10">
        <f t="shared" si="4"/>
        <v>0.84750297265160512</v>
      </c>
      <c r="K10">
        <f t="shared" si="2"/>
        <v>4.1991215226939973</v>
      </c>
      <c r="L10">
        <f t="shared" si="5"/>
        <v>0.99229606700265172</v>
      </c>
      <c r="O10">
        <f t="shared" si="0"/>
        <v>1.4034170153417016</v>
      </c>
      <c r="Q10">
        <f t="shared" si="3"/>
        <v>4.1991215226939973</v>
      </c>
      <c r="R10">
        <f t="shared" si="6"/>
        <v>0.99229606700265172</v>
      </c>
      <c r="T10">
        <f>F10/F9</f>
        <v>5.0362862862862867</v>
      </c>
      <c r="U10">
        <f t="shared" si="7"/>
        <v>1.0889267646024403</v>
      </c>
    </row>
    <row r="11" spans="1:21" x14ac:dyDescent="0.2">
      <c r="A11">
        <v>10</v>
      </c>
      <c r="B11" s="1">
        <v>11669</v>
      </c>
      <c r="C11" s="3">
        <v>55986</v>
      </c>
      <c r="D11" s="3">
        <v>55986</v>
      </c>
      <c r="E11" s="3"/>
      <c r="F11" s="3">
        <v>105325</v>
      </c>
      <c r="H11">
        <f t="shared" si="1"/>
        <v>2.0464749210803226</v>
      </c>
      <c r="I11">
        <f t="shared" si="4"/>
        <v>0.74939313139524966</v>
      </c>
      <c r="K11">
        <f t="shared" si="2"/>
        <v>3.9041841004184099</v>
      </c>
      <c r="L11">
        <v>0.93981481481481488</v>
      </c>
      <c r="O11">
        <f t="shared" si="0"/>
        <v>1.8812738899010466</v>
      </c>
      <c r="Q11">
        <f t="shared" si="3"/>
        <v>3.9041841004184099</v>
      </c>
      <c r="R11">
        <f t="shared" si="6"/>
        <v>0.92976211317495605</v>
      </c>
      <c r="T11">
        <f>F11/F10</f>
        <v>5.2335403726708076</v>
      </c>
      <c r="U11">
        <f t="shared" si="7"/>
        <v>1.0391665753636048</v>
      </c>
    </row>
    <row r="12" spans="1:21" x14ac:dyDescent="0.2">
      <c r="A12">
        <v>11</v>
      </c>
      <c r="B12" s="1">
        <v>16108</v>
      </c>
      <c r="C12" s="3">
        <v>188710</v>
      </c>
      <c r="D12" s="3">
        <f>D11*K12</f>
        <v>185246.90402265682</v>
      </c>
      <c r="E12" s="4">
        <f>(C12-D12)/C12</f>
        <v>1.8351417398882849E-2</v>
      </c>
      <c r="F12" s="3">
        <v>544888</v>
      </c>
      <c r="H12">
        <f t="shared" si="1"/>
        <v>1.3804096323592425</v>
      </c>
      <c r="I12">
        <f t="shared" si="4"/>
        <v>0.67453044165844556</v>
      </c>
      <c r="K12">
        <f>K11*L12</f>
        <v>3.3088076308837353</v>
      </c>
      <c r="L12">
        <v>0.84750297265160512</v>
      </c>
      <c r="O12">
        <f t="shared" si="0"/>
        <v>2.8874357479730803</v>
      </c>
      <c r="Q12">
        <f t="shared" si="3"/>
        <v>3.3706640945950772</v>
      </c>
      <c r="R12">
        <f t="shared" si="6"/>
        <v>0.86334660658902951</v>
      </c>
      <c r="T12">
        <f>F12/F11</f>
        <v>5.1733966294801803</v>
      </c>
      <c r="U12">
        <f t="shared" si="7"/>
        <v>0.98850801963720503</v>
      </c>
    </row>
    <row r="13" spans="1:21" x14ac:dyDescent="0.2">
      <c r="A13">
        <v>12</v>
      </c>
      <c r="B13" s="1">
        <v>13345</v>
      </c>
      <c r="C13" s="3">
        <v>490288</v>
      </c>
      <c r="D13" s="3">
        <f>D12*K13</f>
        <v>459337.79931269254</v>
      </c>
      <c r="E13" s="4">
        <f t="shared" ref="E13:E24" si="8">(C13-D13)/C13</f>
        <v>6.3126571907343151E-2</v>
      </c>
      <c r="F13" s="3">
        <f>T14*F12</f>
        <v>2262768.1175819566</v>
      </c>
      <c r="G13" t="s">
        <v>3</v>
      </c>
      <c r="H13">
        <f t="shared" si="1"/>
        <v>0.82847032530419662</v>
      </c>
      <c r="I13">
        <f t="shared" si="4"/>
        <v>0.60016266612705926</v>
      </c>
      <c r="K13">
        <f t="shared" ref="K13:K22" si="9">K12*L13</f>
        <v>2.4795977116924597</v>
      </c>
      <c r="L13">
        <v>0.74939313139524966</v>
      </c>
      <c r="Q13">
        <f t="shared" si="3"/>
        <v>2.5981029092257963</v>
      </c>
      <c r="R13">
        <f t="shared" si="6"/>
        <v>0.77079852406292959</v>
      </c>
      <c r="T13">
        <f>T12*U13</f>
        <v>4.8100281825176872</v>
      </c>
      <c r="U13">
        <v>0.92976211317495605</v>
      </c>
    </row>
    <row r="14" spans="1:21" x14ac:dyDescent="0.2">
      <c r="A14">
        <v>13</v>
      </c>
      <c r="B14" s="1">
        <v>6758</v>
      </c>
      <c r="C14" s="3">
        <v>854645</v>
      </c>
      <c r="D14" s="3">
        <f>D13*K14</f>
        <v>768271.93109465449</v>
      </c>
      <c r="E14" s="4">
        <f t="shared" si="8"/>
        <v>0.10106309509251854</v>
      </c>
      <c r="F14" s="3">
        <f>T15*F13</f>
        <v>7242920.7382193282</v>
      </c>
      <c r="H14">
        <f t="shared" si="1"/>
        <v>0.50640689396777816</v>
      </c>
      <c r="I14">
        <f t="shared" si="4"/>
        <v>0.61125532019730022</v>
      </c>
      <c r="K14">
        <f t="shared" si="9"/>
        <v>1.6725641396031858</v>
      </c>
      <c r="L14">
        <v>0.67453044165844556</v>
      </c>
      <c r="Q14">
        <f t="shared" si="3"/>
        <v>1.7431489247136378</v>
      </c>
      <c r="R14">
        <f t="shared" si="6"/>
        <v>0.67093143944520484</v>
      </c>
      <c r="T14">
        <f t="shared" ref="T14:T28" si="10">T13*U14</f>
        <v>4.152721508974242</v>
      </c>
      <c r="U14">
        <v>0.86334660658902951</v>
      </c>
    </row>
    <row r="15" spans="1:21" x14ac:dyDescent="0.2">
      <c r="A15">
        <v>14</v>
      </c>
      <c r="B15" s="1">
        <v>2269</v>
      </c>
      <c r="C15" s="3">
        <v>914533</v>
      </c>
      <c r="D15" s="3">
        <f>D14*K15</f>
        <v>771199.47223142162</v>
      </c>
      <c r="E15" s="4">
        <f t="shared" si="8"/>
        <v>0.15672865579326101</v>
      </c>
      <c r="F15" s="3">
        <f>T16*F14</f>
        <v>15554840.328938868</v>
      </c>
      <c r="H15">
        <f t="shared" si="1"/>
        <v>0.33575022195915949</v>
      </c>
      <c r="I15">
        <f t="shared" si="4"/>
        <v>0.66300484049200703</v>
      </c>
      <c r="K15">
        <f t="shared" si="9"/>
        <v>1.003810553292759</v>
      </c>
      <c r="L15">
        <v>0.60016266612705926</v>
      </c>
      <c r="Q15">
        <f t="shared" si="3"/>
        <v>1.0700735393057936</v>
      </c>
      <c r="R15">
        <f t="shared" si="6"/>
        <v>0.61387384871982975</v>
      </c>
      <c r="T15">
        <f t="shared" si="10"/>
        <v>3.2009116099617274</v>
      </c>
      <c r="U15">
        <v>0.77079852406292959</v>
      </c>
    </row>
    <row r="16" spans="1:21" x14ac:dyDescent="0.2">
      <c r="A16">
        <v>15</v>
      </c>
      <c r="B16" s="1">
        <v>527</v>
      </c>
      <c r="C16" s="3">
        <v>607155</v>
      </c>
      <c r="D16" s="3">
        <f>D15*K16</f>
        <v>473196.07431996724</v>
      </c>
      <c r="E16" s="4">
        <f t="shared" si="8"/>
        <v>0.22063381785546154</v>
      </c>
      <c r="F16" s="3">
        <f>T17*F15</f>
        <v>20506734.79426254</v>
      </c>
      <c r="H16">
        <f t="shared" si="1"/>
        <v>0.23226090788893786</v>
      </c>
      <c r="I16">
        <f t="shared" si="4"/>
        <v>0.69176695262822485</v>
      </c>
      <c r="K16">
        <f t="shared" si="9"/>
        <v>0.61358454117039452</v>
      </c>
      <c r="L16">
        <v>0.61125532019730022</v>
      </c>
      <c r="Q16">
        <f t="shared" si="3"/>
        <v>0.66389621806976895</v>
      </c>
      <c r="R16">
        <f t="shared" si="6"/>
        <v>0.62042111470251782</v>
      </c>
      <c r="T16">
        <f t="shared" si="10"/>
        <v>2.1475922340084899</v>
      </c>
      <c r="U16">
        <v>0.67093143944520484</v>
      </c>
    </row>
    <row r="17" spans="1:21" x14ac:dyDescent="0.2">
      <c r="A17">
        <v>16</v>
      </c>
      <c r="B17" s="1">
        <v>81</v>
      </c>
      <c r="C17" s="3">
        <v>274184</v>
      </c>
      <c r="D17" s="3">
        <f>D16*K17</f>
        <v>192500.6682608056</v>
      </c>
      <c r="E17" s="4">
        <f t="shared" si="8"/>
        <v>0.2979142901817553</v>
      </c>
      <c r="F17" s="3">
        <f>T18*F16</f>
        <v>16773127.259954559</v>
      </c>
      <c r="H17">
        <f t="shared" si="1"/>
        <v>0.15370018975332067</v>
      </c>
      <c r="I17">
        <f t="shared" si="4"/>
        <v>0.66175660445974305</v>
      </c>
      <c r="K17">
        <f t="shared" si="9"/>
        <v>0.40680952084703875</v>
      </c>
      <c r="L17">
        <v>0.66300484049200703</v>
      </c>
      <c r="Q17">
        <f t="shared" si="3"/>
        <v>0.45158814470769409</v>
      </c>
      <c r="R17">
        <f t="shared" si="6"/>
        <v>0.68020894292884293</v>
      </c>
      <c r="T17">
        <f t="shared" si="10"/>
        <v>1.318350710171609</v>
      </c>
      <c r="U17">
        <v>0.61387384871982975</v>
      </c>
    </row>
    <row r="18" spans="1:21" x14ac:dyDescent="0.2">
      <c r="A18">
        <v>17</v>
      </c>
      <c r="B18" s="1">
        <v>23</v>
      </c>
      <c r="C18" s="3">
        <v>94080</v>
      </c>
      <c r="D18" s="3">
        <f>D17*K18</f>
        <v>54173.034198483838</v>
      </c>
      <c r="E18" s="4">
        <f t="shared" si="8"/>
        <v>0.42418118411475514</v>
      </c>
      <c r="F18" s="3">
        <f>T19*F17</f>
        <v>9331982.305175934</v>
      </c>
      <c r="H18">
        <f t="shared" si="1"/>
        <v>0.2839506172839506</v>
      </c>
      <c r="I18">
        <f t="shared" si="4"/>
        <v>1.8474317939338516</v>
      </c>
      <c r="K18">
        <f t="shared" si="9"/>
        <v>0.28141738253650428</v>
      </c>
      <c r="L18">
        <v>0.69176695262822485</v>
      </c>
      <c r="Q18">
        <f t="shared" si="3"/>
        <v>0.34312724301928632</v>
      </c>
      <c r="R18">
        <f t="shared" si="6"/>
        <v>0.75982340776768442</v>
      </c>
      <c r="T18">
        <f t="shared" si="10"/>
        <v>0.81793261717352561</v>
      </c>
      <c r="U18">
        <v>0.62042111470251782</v>
      </c>
    </row>
    <row r="19" spans="1:21" x14ac:dyDescent="0.2">
      <c r="A19">
        <v>18</v>
      </c>
      <c r="B19" s="1">
        <v>6</v>
      </c>
      <c r="C19" s="3">
        <v>25783</v>
      </c>
      <c r="D19" s="3">
        <f>D18*K19</f>
        <v>10088.633947345777</v>
      </c>
      <c r="E19" s="4">
        <f t="shared" si="8"/>
        <v>0.60870984961618979</v>
      </c>
      <c r="F19" s="3">
        <f>T20*F18</f>
        <v>3944994.8436943125</v>
      </c>
      <c r="H19">
        <f t="shared" si="1"/>
        <v>0.2608695652173913</v>
      </c>
      <c r="I19">
        <f t="shared" si="4"/>
        <v>0.91871455576559546</v>
      </c>
      <c r="K19">
        <f t="shared" si="9"/>
        <v>0.18622981150330567</v>
      </c>
      <c r="L19">
        <v>0.66175660445974305</v>
      </c>
      <c r="Q19">
        <f t="shared" si="3"/>
        <v>0.27405399659863944</v>
      </c>
      <c r="R19">
        <f t="shared" si="6"/>
        <v>0.79869495114159605</v>
      </c>
      <c r="T19">
        <f t="shared" si="10"/>
        <v>0.55636508091462578</v>
      </c>
      <c r="U19">
        <v>0.68020894292884293</v>
      </c>
    </row>
    <row r="20" spans="1:21" x14ac:dyDescent="0.2">
      <c r="A20">
        <v>19</v>
      </c>
      <c r="B20" s="1">
        <v>1</v>
      </c>
      <c r="C20" s="3">
        <v>5694</v>
      </c>
      <c r="D20" s="3">
        <f>D19*K20</f>
        <v>3470.9629800761777</v>
      </c>
      <c r="E20" s="4">
        <f t="shared" si="8"/>
        <v>0.39041746047134218</v>
      </c>
      <c r="F20" s="3">
        <f>T21*F19</f>
        <v>1331986.7732292558</v>
      </c>
      <c r="H20">
        <f t="shared" si="1"/>
        <v>0.16666666666666666</v>
      </c>
      <c r="I20">
        <f t="shared" si="4"/>
        <v>0.63888888888888884</v>
      </c>
      <c r="K20">
        <f t="shared" si="9"/>
        <v>0.34404687474951501</v>
      </c>
      <c r="L20">
        <v>1.8474317939338516</v>
      </c>
      <c r="Q20">
        <f t="shared" si="3"/>
        <v>0.22084319125004848</v>
      </c>
      <c r="R20">
        <f t="shared" si="6"/>
        <v>0.80583824352498012</v>
      </c>
      <c r="T20">
        <f t="shared" si="10"/>
        <v>0.42273921174349444</v>
      </c>
      <c r="U20">
        <v>0.75982340776768442</v>
      </c>
    </row>
    <row r="21" spans="1:21" x14ac:dyDescent="0.2">
      <c r="A21">
        <v>20</v>
      </c>
      <c r="B21" s="1"/>
      <c r="C21" s="3">
        <v>1106</v>
      </c>
      <c r="D21" s="3">
        <f>D20*K21</f>
        <v>1097.1050043741125</v>
      </c>
      <c r="E21" s="4">
        <f t="shared" si="8"/>
        <v>8.0424915243106077E-3</v>
      </c>
      <c r="F21" s="3">
        <f>T22*F20</f>
        <v>362410.90646677278</v>
      </c>
      <c r="K21">
        <f t="shared" si="9"/>
        <v>0.31608087169804217</v>
      </c>
      <c r="L21">
        <v>0.91871455576559546</v>
      </c>
      <c r="Q21">
        <f t="shared" si="3"/>
        <v>0.19423955040393395</v>
      </c>
      <c r="R21">
        <f t="shared" si="6"/>
        <v>0.87953606042582178</v>
      </c>
      <c r="T21">
        <f t="shared" si="10"/>
        <v>0.33763967406910711</v>
      </c>
      <c r="U21">
        <v>0.79869495114159605</v>
      </c>
    </row>
    <row r="22" spans="1:21" x14ac:dyDescent="0.2">
      <c r="A22">
        <v>21</v>
      </c>
      <c r="B22" s="1"/>
      <c r="C22" s="3">
        <v>250</v>
      </c>
      <c r="D22" s="3">
        <f>D21*K22</f>
        <v>221.54999558104549</v>
      </c>
      <c r="E22" s="4">
        <f t="shared" si="8"/>
        <v>0.11380001767581803</v>
      </c>
      <c r="F22" s="3">
        <f>T23*F21</f>
        <v>86727.385764262828</v>
      </c>
      <c r="K22">
        <f t="shared" si="9"/>
        <v>0.2019405569181936</v>
      </c>
      <c r="L22">
        <v>0.63888888888888884</v>
      </c>
      <c r="Q22">
        <f t="shared" si="3"/>
        <v>0.22603978300180833</v>
      </c>
      <c r="R22">
        <f t="shared" si="6"/>
        <v>1.1637165681847168</v>
      </c>
      <c r="T22">
        <f t="shared" si="10"/>
        <v>0.27208296189619607</v>
      </c>
      <c r="U22">
        <v>0.80583824352498012</v>
      </c>
    </row>
    <row r="23" spans="1:21" x14ac:dyDescent="0.2">
      <c r="A23">
        <v>22</v>
      </c>
      <c r="B23" s="1"/>
      <c r="C23" s="3">
        <v>73</v>
      </c>
      <c r="D23" s="3">
        <v>70</v>
      </c>
      <c r="E23" s="4">
        <f t="shared" si="8"/>
        <v>4.1095890410958902E-2</v>
      </c>
      <c r="F23" s="3">
        <f>T24*F22</f>
        <v>24152.29862512842</v>
      </c>
      <c r="Q23">
        <f t="shared" si="3"/>
        <v>0.29199999999999998</v>
      </c>
      <c r="R23">
        <f t="shared" si="6"/>
        <v>1.2918079999999998</v>
      </c>
      <c r="T23">
        <f t="shared" si="10"/>
        <v>0.23930677641516929</v>
      </c>
      <c r="U23">
        <v>0.87953606042582178</v>
      </c>
    </row>
    <row r="24" spans="1:21" x14ac:dyDescent="0.2">
      <c r="A24">
        <v>23</v>
      </c>
      <c r="B24" s="1"/>
      <c r="C24" s="3">
        <v>27</v>
      </c>
      <c r="D24" s="3">
        <v>25</v>
      </c>
      <c r="E24" s="4">
        <f t="shared" si="8"/>
        <v>7.407407407407407E-2</v>
      </c>
      <c r="F24" s="3">
        <f>T25*F23</f>
        <v>8688.7770527327812</v>
      </c>
      <c r="Q24">
        <f t="shared" si="3"/>
        <v>0.36986301369863012</v>
      </c>
      <c r="R24">
        <f t="shared" si="6"/>
        <v>1.2666541565021581</v>
      </c>
      <c r="T24">
        <f t="shared" si="10"/>
        <v>0.27848526059320811</v>
      </c>
      <c r="U24">
        <v>1.1637165681847168</v>
      </c>
    </row>
    <row r="25" spans="1:21" x14ac:dyDescent="0.2">
      <c r="A25">
        <v>24</v>
      </c>
      <c r="B25" s="1"/>
      <c r="C25" s="3">
        <v>8</v>
      </c>
      <c r="D25" s="3">
        <v>8</v>
      </c>
      <c r="E25" s="3"/>
      <c r="F25" s="3">
        <f>T26*F24</f>
        <v>3959.2861456347105</v>
      </c>
      <c r="Q25">
        <f t="shared" si="3"/>
        <v>0.29629629629629628</v>
      </c>
      <c r="R25">
        <f t="shared" si="6"/>
        <v>0.80109739368998634</v>
      </c>
      <c r="T25">
        <f t="shared" si="10"/>
        <v>0.35974948751639091</v>
      </c>
      <c r="U25">
        <v>1.2918079999999998</v>
      </c>
    </row>
    <row r="26" spans="1:21" x14ac:dyDescent="0.2">
      <c r="A26">
        <v>25</v>
      </c>
      <c r="B26" s="1"/>
      <c r="C26" s="3">
        <v>1</v>
      </c>
      <c r="D26" s="3">
        <v>1</v>
      </c>
      <c r="E26" s="3"/>
      <c r="F26" s="3">
        <f>T27*F25</f>
        <v>1445.3081297035353</v>
      </c>
      <c r="Q26">
        <f t="shared" si="3"/>
        <v>0.125</v>
      </c>
      <c r="R26">
        <f t="shared" si="6"/>
        <v>0.421875</v>
      </c>
      <c r="T26">
        <f t="shared" si="10"/>
        <v>0.45567818366215779</v>
      </c>
      <c r="U26">
        <v>1.2666541565021581</v>
      </c>
    </row>
    <row r="27" spans="1:21" x14ac:dyDescent="0.2">
      <c r="A27">
        <v>26</v>
      </c>
      <c r="B27" s="1"/>
      <c r="F27" s="3">
        <f>T28*F26</f>
        <v>222.58084715929812</v>
      </c>
      <c r="T27">
        <f t="shared" si="10"/>
        <v>0.36504260529314153</v>
      </c>
      <c r="U27">
        <v>0.80109739368998634</v>
      </c>
    </row>
    <row r="28" spans="1:21" x14ac:dyDescent="0.2">
      <c r="A28">
        <v>27</v>
      </c>
      <c r="B28" s="1"/>
      <c r="F28" s="3">
        <v>50</v>
      </c>
      <c r="T28">
        <f t="shared" si="10"/>
        <v>0.15400234910804408</v>
      </c>
      <c r="U28">
        <v>0.421875</v>
      </c>
    </row>
    <row r="29" spans="1:21" x14ac:dyDescent="0.2">
      <c r="A29">
        <v>28</v>
      </c>
      <c r="B29" s="1"/>
      <c r="F29" s="3">
        <v>29</v>
      </c>
    </row>
    <row r="30" spans="1:21" x14ac:dyDescent="0.2">
      <c r="A30">
        <v>29</v>
      </c>
      <c r="B30" s="1"/>
      <c r="F30" s="3">
        <v>1</v>
      </c>
    </row>
  </sheetData>
  <conditionalFormatting sqref="C2:C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6 D7: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Blad1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2016-02-25T08:15:18Z</dcterms:created>
  <dcterms:modified xsi:type="dcterms:W3CDTF">2016-02-25T10:47:22Z</dcterms:modified>
</cp:coreProperties>
</file>