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-460" windowWidth="25600" windowHeight="16000" tabRatio="500"/>
  </bookViews>
  <sheets>
    <sheet name="Tester" sheetId="1" r:id="rId1"/>
    <sheet name="Generator1" sheetId="2" r:id="rId2"/>
    <sheet name="Generator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8" i="1"/>
  <c r="D7" i="1"/>
  <c r="D6" i="1"/>
  <c r="D5" i="1"/>
  <c r="D4" i="1"/>
  <c r="B18" i="1"/>
  <c r="B31" i="3"/>
  <c r="B14" i="3"/>
  <c r="C28" i="3"/>
  <c r="C26" i="3"/>
  <c r="D28" i="3"/>
  <c r="D32" i="3"/>
  <c r="E32" i="3"/>
  <c r="F32" i="3"/>
  <c r="G32" i="3"/>
  <c r="C32" i="3"/>
  <c r="C27" i="3"/>
  <c r="D27" i="3"/>
  <c r="D31" i="3"/>
  <c r="E31" i="3"/>
  <c r="F31" i="3"/>
  <c r="G31" i="3"/>
  <c r="C31" i="3"/>
  <c r="D26" i="3"/>
  <c r="D25" i="3"/>
  <c r="D24" i="3"/>
  <c r="D23" i="3"/>
  <c r="D22" i="3"/>
  <c r="D21" i="3"/>
  <c r="D15" i="3"/>
  <c r="E15" i="3"/>
  <c r="F15" i="3"/>
  <c r="G15" i="3"/>
  <c r="C9" i="3"/>
  <c r="C11" i="3"/>
  <c r="D11" i="3"/>
  <c r="C15" i="3"/>
  <c r="C10" i="3"/>
  <c r="D10" i="3"/>
  <c r="D14" i="3"/>
  <c r="E14" i="3"/>
  <c r="F14" i="3"/>
  <c r="G14" i="3"/>
  <c r="C14" i="3"/>
  <c r="D9" i="3"/>
  <c r="D8" i="3"/>
  <c r="D7" i="3"/>
  <c r="D6" i="3"/>
  <c r="D5" i="3"/>
  <c r="D4" i="3"/>
  <c r="B13" i="2"/>
  <c r="D13" i="2"/>
  <c r="E13" i="2"/>
  <c r="F13" i="2"/>
  <c r="G13" i="2"/>
  <c r="C13" i="2"/>
  <c r="C9" i="2"/>
  <c r="C10" i="2"/>
  <c r="D10" i="2"/>
  <c r="D9" i="2"/>
  <c r="D8" i="2"/>
  <c r="D7" i="2"/>
  <c r="D6" i="2"/>
  <c r="D5" i="2"/>
  <c r="D4" i="2"/>
  <c r="C15" i="1"/>
  <c r="D15" i="1"/>
  <c r="D18" i="1"/>
  <c r="E18" i="1"/>
  <c r="F18" i="1"/>
  <c r="G18" i="1"/>
  <c r="C18" i="1"/>
  <c r="D14" i="1"/>
  <c r="D11" i="1"/>
  <c r="D12" i="1"/>
  <c r="D13" i="1"/>
  <c r="D10" i="1"/>
  <c r="D9" i="1"/>
</calcChain>
</file>

<file path=xl/sharedStrings.xml><?xml version="1.0" encoding="utf-8"?>
<sst xmlns="http://schemas.openxmlformats.org/spreadsheetml/2006/main" count="44" uniqueCount="16">
  <si>
    <t>Tester</t>
  </si>
  <si>
    <t>[ns]</t>
  </si>
  <si>
    <t>[s]</t>
  </si>
  <si>
    <t>gemiddelde:</t>
  </si>
  <si>
    <t>1 network:</t>
  </si>
  <si>
    <t>11 channels, 33 comparators:</t>
  </si>
  <si>
    <t>4 channels, 5 comparators: 7776 networks</t>
  </si>
  <si>
    <t>[u]</t>
  </si>
  <si>
    <t>[day]</t>
  </si>
  <si>
    <t>[year]</t>
  </si>
  <si>
    <t>4 channels, 5 comparators: 5346 networks</t>
  </si>
  <si>
    <t>1 network (7776):</t>
  </si>
  <si>
    <t>1 network (5346):</t>
  </si>
  <si>
    <t>zonder parallele varianten  (1,2)(3,4) en (3,4)(1,2)</t>
  </si>
  <si>
    <t>1 network (2376):</t>
  </si>
  <si>
    <t>zonder dubbels (1,2)(1,2)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</si>
</sst>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76" formatCode="0.00000E+00;\_x0000_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3" borderId="0" xfId="0" applyFill="1"/>
    <xf numFmtId="0" fontId="3" fillId="2" borderId="0" xfId="0" applyFont="1" applyFill="1" applyAlignment="1">
      <alignment horizontal="left"/>
    </xf>
    <xf numFmtId="166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176" fontId="0" fillId="2" borderId="0" xfId="0" applyNumberFormat="1" applyFill="1" applyBorder="1" applyAlignment="1">
      <alignment horizontal="right"/>
    </xf>
    <xf numFmtId="166" fontId="0" fillId="2" borderId="1" xfId="0" applyNumberFormat="1" applyFill="1" applyBorder="1" applyAlignment="1">
      <alignment horizontal="right"/>
    </xf>
    <xf numFmtId="166" fontId="0" fillId="2" borderId="0" xfId="0" applyNumberFormat="1" applyFill="1" applyBorder="1" applyAlignment="1">
      <alignment horizontal="right"/>
    </xf>
  </cellXfs>
  <cellStyles count="2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B18" sqref="B18"/>
    </sheetView>
  </sheetViews>
  <sheetFormatPr baseColWidth="10" defaultRowHeight="15" x14ac:dyDescent="0"/>
  <cols>
    <col min="1" max="1" width="10.83203125" style="2"/>
    <col min="2" max="2" width="12.1640625" style="2" bestFit="1" customWidth="1"/>
    <col min="3" max="4" width="12.1640625" style="3" bestFit="1" customWidth="1"/>
    <col min="5" max="7" width="12.1640625" style="2" bestFit="1" customWidth="1"/>
    <col min="8" max="16384" width="10.83203125" style="2"/>
  </cols>
  <sheetData>
    <row r="2" spans="2:7" s="1" customFormat="1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10" t="s">
        <v>6</v>
      </c>
      <c r="C3" s="10"/>
      <c r="D3" s="10"/>
    </row>
    <row r="4" spans="2:7">
      <c r="B4" s="8"/>
      <c r="C4" s="3">
        <v>207773446</v>
      </c>
      <c r="D4" s="11">
        <f>C4/1000000000</f>
        <v>0.207773446</v>
      </c>
    </row>
    <row r="5" spans="2:7">
      <c r="B5" s="8"/>
      <c r="C5" s="3">
        <v>205065950</v>
      </c>
      <c r="D5" s="11">
        <f t="shared" ref="D5:D8" si="0">C5/1000000000</f>
        <v>0.20506595</v>
      </c>
    </row>
    <row r="6" spans="2:7">
      <c r="B6" s="8"/>
      <c r="C6" s="3">
        <v>205841056</v>
      </c>
      <c r="D6" s="11">
        <f t="shared" si="0"/>
        <v>0.20584105599999999</v>
      </c>
    </row>
    <row r="7" spans="2:7">
      <c r="B7" s="8"/>
      <c r="C7" s="3">
        <v>214539254</v>
      </c>
      <c r="D7" s="11">
        <f t="shared" si="0"/>
        <v>0.21453925400000001</v>
      </c>
    </row>
    <row r="8" spans="2:7">
      <c r="B8" s="8"/>
      <c r="C8" s="3">
        <v>214655080</v>
      </c>
      <c r="D8" s="11">
        <f t="shared" si="0"/>
        <v>0.21465508</v>
      </c>
    </row>
    <row r="9" spans="2:7">
      <c r="C9" s="3">
        <v>212575952</v>
      </c>
      <c r="D9" s="11">
        <f>C9/1000000000</f>
        <v>0.21257595200000001</v>
      </c>
    </row>
    <row r="10" spans="2:7">
      <c r="C10" s="3">
        <v>248134705</v>
      </c>
      <c r="D10" s="11">
        <f>C10/1000000000</f>
        <v>0.24813470500000001</v>
      </c>
    </row>
    <row r="11" spans="2:7">
      <c r="C11" s="3">
        <v>240164775</v>
      </c>
      <c r="D11" s="11">
        <f t="shared" ref="D11:D15" si="1">C11/1000000000</f>
        <v>0.240164775</v>
      </c>
    </row>
    <row r="12" spans="2:7">
      <c r="C12" s="3">
        <v>231290725</v>
      </c>
      <c r="D12" s="11">
        <f t="shared" si="1"/>
        <v>0.231290725</v>
      </c>
    </row>
    <row r="13" spans="2:7">
      <c r="B13" s="4"/>
      <c r="C13" s="5">
        <v>244781156</v>
      </c>
      <c r="D13" s="15">
        <f t="shared" si="1"/>
        <v>0.244781156</v>
      </c>
    </row>
    <row r="14" spans="2:7">
      <c r="B14" s="2" t="s">
        <v>3</v>
      </c>
      <c r="C14" s="12">
        <f>AVERAGE(C4:C13)</f>
        <v>222482209.90000001</v>
      </c>
      <c r="D14" s="16">
        <f t="shared" si="1"/>
        <v>0.22248220990000001</v>
      </c>
    </row>
    <row r="15" spans="2:7">
      <c r="B15" s="2" t="s">
        <v>4</v>
      </c>
      <c r="C15" s="12">
        <f>C14/7776</f>
        <v>28611.39530606996</v>
      </c>
      <c r="D15" s="6">
        <f t="shared" si="1"/>
        <v>2.861139530606996E-5</v>
      </c>
    </row>
    <row r="17" spans="2:7">
      <c r="B17" s="10" t="s">
        <v>5</v>
      </c>
      <c r="C17" s="10"/>
    </row>
    <row r="18" spans="2:7">
      <c r="B18" s="2">
        <f>(55^33)*0.305</f>
        <v>8.2464796701280651E+56</v>
      </c>
      <c r="C18" s="3">
        <f>B18*C15</f>
        <v>2.3594328972550347E+61</v>
      </c>
      <c r="D18" s="3">
        <f>D15*B18</f>
        <v>2.3594328972550347E+52</v>
      </c>
      <c r="E18" s="2">
        <f>D18/(60*60)</f>
        <v>6.5539802701528737E+48</v>
      </c>
      <c r="F18" s="2">
        <f>E18/24</f>
        <v>2.7308251125636974E+47</v>
      </c>
      <c r="G18" s="2">
        <f>F18/365</f>
        <v>7.4817126371608147E+44</v>
      </c>
    </row>
  </sheetData>
  <mergeCells count="2">
    <mergeCell ref="B17:C17"/>
    <mergeCell ref="B3:D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E19" sqref="E19"/>
    </sheetView>
  </sheetViews>
  <sheetFormatPr baseColWidth="10" defaultRowHeight="15" x14ac:dyDescent="0"/>
  <cols>
    <col min="1" max="1" width="10.83203125" style="2"/>
    <col min="2" max="5" width="12.1640625" style="2" bestFit="1" customWidth="1"/>
    <col min="6" max="7" width="11.1640625" style="2" bestFit="1" customWidth="1"/>
    <col min="8" max="16384" width="10.83203125" style="2"/>
  </cols>
  <sheetData>
    <row r="2" spans="2:7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</row>
    <row r="3" spans="2:7">
      <c r="B3" s="10" t="s">
        <v>6</v>
      </c>
      <c r="C3" s="10"/>
      <c r="D3" s="10"/>
    </row>
    <row r="4" spans="2:7">
      <c r="C4" s="3">
        <v>22576583</v>
      </c>
      <c r="D4" s="11">
        <f>C4/1000000000</f>
        <v>2.2576583000000001E-2</v>
      </c>
    </row>
    <row r="5" spans="2:7">
      <c r="C5" s="3">
        <v>34172763</v>
      </c>
      <c r="D5" s="11">
        <f>C5/1000000000</f>
        <v>3.4172763000000002E-2</v>
      </c>
    </row>
    <row r="6" spans="2:7">
      <c r="C6" s="3">
        <v>18576956</v>
      </c>
      <c r="D6" s="11">
        <f t="shared" ref="D6:D10" si="0">C6/1000000000</f>
        <v>1.8576955999999999E-2</v>
      </c>
    </row>
    <row r="7" spans="2:7">
      <c r="C7" s="3">
        <v>16244818</v>
      </c>
      <c r="D7" s="11">
        <f t="shared" si="0"/>
        <v>1.6244818000000001E-2</v>
      </c>
    </row>
    <row r="8" spans="2:7">
      <c r="B8" s="4"/>
      <c r="C8" s="5">
        <v>18095574</v>
      </c>
      <c r="D8" s="15">
        <f t="shared" si="0"/>
        <v>1.8095574E-2</v>
      </c>
    </row>
    <row r="9" spans="2:7">
      <c r="B9" s="2" t="s">
        <v>3</v>
      </c>
      <c r="C9" s="12">
        <f>AVERAGE(C4:C8)</f>
        <v>21933338.800000001</v>
      </c>
      <c r="D9" s="16">
        <f t="shared" si="0"/>
        <v>2.19333388E-2</v>
      </c>
    </row>
    <row r="10" spans="2:7">
      <c r="B10" s="2" t="s">
        <v>4</v>
      </c>
      <c r="C10" s="12">
        <f>C9/7776</f>
        <v>2820.6454218106996</v>
      </c>
      <c r="D10" s="6">
        <f t="shared" si="0"/>
        <v>2.8206454218106995E-6</v>
      </c>
    </row>
    <row r="12" spans="2:7">
      <c r="B12" s="10" t="s">
        <v>5</v>
      </c>
      <c r="C12" s="10"/>
      <c r="D12" s="3"/>
    </row>
    <row r="13" spans="2:7">
      <c r="B13" s="2">
        <f>55^33</f>
        <v>2.703763826271497E+57</v>
      </c>
      <c r="C13" s="3">
        <f>B13*C10</f>
        <v>7.6263590582300777E+60</v>
      </c>
      <c r="D13" s="3">
        <f>D10*B13</f>
        <v>7.626359058230078E+51</v>
      </c>
      <c r="E13" s="2">
        <f>D13/(60*60)</f>
        <v>2.1184330717305773E+48</v>
      </c>
      <c r="F13" s="2">
        <f>E13/24</f>
        <v>8.8268044655440716E+46</v>
      </c>
      <c r="G13" s="2">
        <f>F13/365</f>
        <v>2.4183025932997458E+44</v>
      </c>
    </row>
  </sheetData>
  <mergeCells count="2">
    <mergeCell ref="B3:D3"/>
    <mergeCell ref="B12:C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E29" sqref="E29"/>
    </sheetView>
  </sheetViews>
  <sheetFormatPr baseColWidth="10" defaultRowHeight="15" x14ac:dyDescent="0"/>
  <cols>
    <col min="1" max="1" width="10.83203125" style="2"/>
    <col min="2" max="2" width="15.83203125" style="2" bestFit="1" customWidth="1"/>
    <col min="3" max="7" width="12.1640625" style="2" bestFit="1" customWidth="1"/>
    <col min="8" max="16384" width="10.83203125" style="2"/>
  </cols>
  <sheetData>
    <row r="2" spans="2:9">
      <c r="B2" s="1" t="s">
        <v>0</v>
      </c>
      <c r="C2" s="7" t="s">
        <v>1</v>
      </c>
      <c r="D2" s="7" t="s">
        <v>2</v>
      </c>
      <c r="E2" s="7" t="s">
        <v>7</v>
      </c>
      <c r="F2" s="7" t="s">
        <v>8</v>
      </c>
      <c r="G2" s="7" t="s">
        <v>9</v>
      </c>
      <c r="I2" s="2" t="s">
        <v>13</v>
      </c>
    </row>
    <row r="3" spans="2:9">
      <c r="B3" s="10" t="s">
        <v>10</v>
      </c>
      <c r="C3" s="10"/>
      <c r="D3" s="10"/>
    </row>
    <row r="4" spans="2:9">
      <c r="C4" s="3">
        <v>18724058</v>
      </c>
      <c r="D4" s="11">
        <f>C4/1000000000</f>
        <v>1.8724057999999998E-2</v>
      </c>
    </row>
    <row r="5" spans="2:9">
      <c r="C5" s="3">
        <v>25851937</v>
      </c>
      <c r="D5" s="11">
        <f>C5/1000000000</f>
        <v>2.5851936999999998E-2</v>
      </c>
    </row>
    <row r="6" spans="2:9">
      <c r="C6" s="3">
        <v>17988546</v>
      </c>
      <c r="D6" s="11">
        <f t="shared" ref="D6:D11" si="0">C6/1000000000</f>
        <v>1.7988546000000001E-2</v>
      </c>
    </row>
    <row r="7" spans="2:9">
      <c r="C7" s="3">
        <v>19676560</v>
      </c>
      <c r="D7" s="11">
        <f t="shared" si="0"/>
        <v>1.9676559999999999E-2</v>
      </c>
    </row>
    <row r="8" spans="2:9">
      <c r="B8" s="4"/>
      <c r="C8" s="5">
        <v>15555244</v>
      </c>
      <c r="D8" s="15">
        <f t="shared" si="0"/>
        <v>1.5555243999999999E-2</v>
      </c>
    </row>
    <row r="9" spans="2:9">
      <c r="B9" s="2" t="s">
        <v>3</v>
      </c>
      <c r="C9" s="3">
        <f>AVERAGE(C4:C8)</f>
        <v>19559269</v>
      </c>
      <c r="D9" s="16">
        <f t="shared" si="0"/>
        <v>1.9559269000000001E-2</v>
      </c>
    </row>
    <row r="10" spans="2:9">
      <c r="B10" s="2" t="s">
        <v>11</v>
      </c>
      <c r="C10" s="12">
        <f>C9/7776</f>
        <v>2515.3380915637858</v>
      </c>
      <c r="D10" s="14">
        <f t="shared" si="0"/>
        <v>2.5153380915637856E-6</v>
      </c>
    </row>
    <row r="11" spans="2:9">
      <c r="B11" s="2" t="s">
        <v>12</v>
      </c>
      <c r="C11" s="13">
        <f>C9/5346</f>
        <v>3658.6735877291435</v>
      </c>
      <c r="D11" s="2">
        <f t="shared" si="0"/>
        <v>3.6586735877291436E-6</v>
      </c>
    </row>
    <row r="13" spans="2:9">
      <c r="B13" s="10" t="s">
        <v>5</v>
      </c>
      <c r="C13" s="10"/>
      <c r="D13" s="3"/>
    </row>
    <row r="14" spans="2:9">
      <c r="B14" s="2">
        <f>(55^33)*0.305</f>
        <v>8.2464796701280651E+56</v>
      </c>
      <c r="C14" s="3">
        <f>B14*C10</f>
        <v>2.0742684435579487E+60</v>
      </c>
      <c r="D14" s="3">
        <f>D10*B14</f>
        <v>2.0742684435579485E+51</v>
      </c>
      <c r="E14" s="2">
        <f>D14/(60*60)</f>
        <v>5.7618567876609684E+47</v>
      </c>
      <c r="F14" s="2">
        <f>E14/24</f>
        <v>2.4007736615254035E+46</v>
      </c>
      <c r="G14" s="2">
        <f>F14/365</f>
        <v>6.5774620863709689E+43</v>
      </c>
    </row>
    <row r="15" spans="2:9">
      <c r="C15" s="3">
        <f>C11*B14</f>
        <v>3.0171177360842891E+60</v>
      </c>
      <c r="D15" s="3">
        <f>D11*B14</f>
        <v>3.0171177360842896E+51</v>
      </c>
      <c r="E15" s="2">
        <f>D15/(60*60)</f>
        <v>8.3808826002341372E+47</v>
      </c>
      <c r="F15" s="2">
        <f>E15/24</f>
        <v>3.4920344167642238E+46</v>
      </c>
      <c r="G15" s="2">
        <f>F15/365</f>
        <v>9.5672175801759561E+43</v>
      </c>
    </row>
    <row r="16" spans="2:9">
      <c r="C16" s="3"/>
      <c r="D16" s="3"/>
    </row>
    <row r="17" spans="2:9" s="9" customFormat="1"/>
    <row r="19" spans="2:9">
      <c r="B19" s="1" t="s">
        <v>0</v>
      </c>
      <c r="C19" s="7" t="s">
        <v>1</v>
      </c>
      <c r="D19" s="7" t="s">
        <v>2</v>
      </c>
      <c r="E19" s="7" t="s">
        <v>7</v>
      </c>
      <c r="F19" s="7" t="s">
        <v>8</v>
      </c>
      <c r="G19" s="7" t="s">
        <v>9</v>
      </c>
      <c r="I19" s="2" t="s">
        <v>15</v>
      </c>
    </row>
    <row r="20" spans="2:9">
      <c r="B20" s="10" t="s">
        <v>10</v>
      </c>
      <c r="C20" s="10"/>
      <c r="D20" s="10"/>
    </row>
    <row r="21" spans="2:9">
      <c r="C21" s="3">
        <v>21177397</v>
      </c>
      <c r="D21" s="11">
        <f>C21/1000000000</f>
        <v>2.1177397000000001E-2</v>
      </c>
    </row>
    <row r="22" spans="2:9">
      <c r="C22" s="3">
        <v>9723433</v>
      </c>
      <c r="D22" s="11">
        <f>C22/1000000000</f>
        <v>9.7234330000000001E-3</v>
      </c>
    </row>
    <row r="23" spans="2:9">
      <c r="C23" s="3">
        <v>17796970</v>
      </c>
      <c r="D23" s="11">
        <f t="shared" ref="D23:D28" si="1">C23/1000000000</f>
        <v>1.7796969999999999E-2</v>
      </c>
    </row>
    <row r="24" spans="2:9">
      <c r="C24" s="3">
        <v>21073791</v>
      </c>
      <c r="D24" s="11">
        <f t="shared" si="1"/>
        <v>2.1073791000000001E-2</v>
      </c>
    </row>
    <row r="25" spans="2:9">
      <c r="B25" s="4"/>
      <c r="C25" s="5">
        <v>18971347</v>
      </c>
      <c r="D25" s="15">
        <f t="shared" si="1"/>
        <v>1.8971347E-2</v>
      </c>
    </row>
    <row r="26" spans="2:9">
      <c r="B26" s="2" t="s">
        <v>3</v>
      </c>
      <c r="C26" s="12">
        <f>AVERAGE(C21:C25)</f>
        <v>17748587.600000001</v>
      </c>
      <c r="D26" s="16">
        <f t="shared" si="1"/>
        <v>1.7748587600000001E-2</v>
      </c>
    </row>
    <row r="27" spans="2:9">
      <c r="B27" s="2" t="s">
        <v>11</v>
      </c>
      <c r="C27" s="12">
        <f>C26/7776</f>
        <v>2282.4829732510289</v>
      </c>
      <c r="D27" s="6">
        <f t="shared" si="1"/>
        <v>2.2824829732510289E-6</v>
      </c>
    </row>
    <row r="28" spans="2:9">
      <c r="B28" s="2" t="s">
        <v>14</v>
      </c>
      <c r="C28" s="13">
        <f>C26/2376</f>
        <v>7469.9442760942766</v>
      </c>
      <c r="D28" s="2">
        <f t="shared" si="1"/>
        <v>7.4699442760942768E-6</v>
      </c>
    </row>
    <row r="30" spans="2:9">
      <c r="B30" s="10" t="s">
        <v>5</v>
      </c>
      <c r="C30" s="10"/>
      <c r="D30" s="3"/>
    </row>
    <row r="31" spans="2:9">
      <c r="B31" s="2">
        <f>(55^33)*0.305</f>
        <v>8.2464796701280651E+56</v>
      </c>
      <c r="C31" s="3">
        <f>B31*C27</f>
        <v>1.8822449436328071E+60</v>
      </c>
      <c r="D31" s="3">
        <f>D27*B31</f>
        <v>1.8822449436328071E+51</v>
      </c>
      <c r="E31" s="2">
        <f>D31/(60*60)</f>
        <v>5.2284581767577971E+47</v>
      </c>
      <c r="F31" s="2">
        <f>E31/24</f>
        <v>2.1785242403157487E+46</v>
      </c>
      <c r="G31" s="2">
        <f>F31/365</f>
        <v>5.9685595625089008E+43</v>
      </c>
    </row>
    <row r="32" spans="2:9">
      <c r="C32" s="3">
        <f>C28*B31</f>
        <v>6.1600743609800957E+60</v>
      </c>
      <c r="D32" s="3">
        <f>D28*B31</f>
        <v>6.1600743609800961E+51</v>
      </c>
      <c r="E32" s="2">
        <f>D32/(60*60)</f>
        <v>1.7111317669389155E+48</v>
      </c>
      <c r="F32" s="2">
        <f>E32/24</f>
        <v>7.1297156955788142E+46</v>
      </c>
      <c r="G32" s="2">
        <f>F32/365</f>
        <v>1.9533467659120041E+44</v>
      </c>
    </row>
  </sheetData>
  <mergeCells count="4">
    <mergeCell ref="B3:D3"/>
    <mergeCell ref="B13:C13"/>
    <mergeCell ref="B20:D20"/>
    <mergeCell ref="B30:C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Tester</vt:lpstr>
      <vt:lpstr>Generator1</vt:lpstr>
      <vt:lpstr>Generator2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2015-10-18T08:06:35Z</dcterms:created>
  <dcterms:modified xsi:type="dcterms:W3CDTF">2015-10-19T12:33:36Z</dcterms:modified>
</cp:coreProperties>
</file>