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2.xml" ContentType="application/vnd.openxmlformats-officedocument.spreadsheetml.work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worksheets/sheet3.xml" ContentType="application/vnd.openxmlformats-officedocument.spreadsheetml.worksheet+xml"/>
  <Override PartName="/xl/chartsheets/sheet8.xml" ContentType="application/vnd.openxmlformats-officedocument.spreadsheetml.chart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812"/>
  <workbookPr/>
  <mc:AlternateContent xmlns:mc="http://schemas.openxmlformats.org/markup-compatibility/2006">
    <mc:Choice Requires="x15">
      <x15ac:absPath xmlns:x15ac="http://schemas.microsoft.com/office/spreadsheetml/2010/11/ac" url="/Users/Mathias/Desktop/WV_SortingNetworks/"/>
    </mc:Choice>
  </mc:AlternateContent>
  <bookViews>
    <workbookView xWindow="0" yWindow="0" windowWidth="25600" windowHeight="16000" activeTab="1"/>
  </bookViews>
  <sheets>
    <sheet name="SN_difference9" sheetId="1" r:id="rId1"/>
    <sheet name="Grafiek1 (4)" sheetId="12" r:id="rId2"/>
    <sheet name="Grafiek1 (3)" sheetId="11" r:id="rId3"/>
    <sheet name="Grafiek1 (2)" sheetId="10" r:id="rId4"/>
    <sheet name="Grafiek1" sheetId="5" r:id="rId5"/>
    <sheet name="SN9_RunTime" sheetId="2" r:id="rId6"/>
    <sheet name="Grafiek2" sheetId="6" r:id="rId7"/>
    <sheet name="Grafiek3" sheetId="7" r:id="rId8"/>
    <sheet name="Grafiek4" sheetId="8" r:id="rId9"/>
    <sheet name="SN2-9_RunTime" sheetId="3" r:id="rId10"/>
    <sheet name="Grafiek5" sheetId="9" r:id="rId11"/>
    <sheet name="R_Size9&amp;10" sheetId="4" r:id="rId12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3" l="1"/>
  <c r="C2" i="3"/>
  <c r="D3" i="3"/>
  <c r="D2" i="3"/>
  <c r="E3" i="3"/>
  <c r="E2" i="3"/>
  <c r="F3" i="3"/>
  <c r="F2" i="3"/>
  <c r="G3" i="3"/>
  <c r="G2" i="3"/>
  <c r="H3" i="3"/>
  <c r="H2" i="3"/>
  <c r="B3" i="3"/>
  <c r="B2" i="3"/>
  <c r="C2" i="2"/>
  <c r="D2" i="2"/>
  <c r="B3" i="2"/>
  <c r="C3" i="2"/>
  <c r="D3" i="2"/>
  <c r="F2" i="2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</calcChain>
</file>

<file path=xl/sharedStrings.xml><?xml version="1.0" encoding="utf-8"?>
<sst xmlns="http://schemas.openxmlformats.org/spreadsheetml/2006/main" count="18" uniqueCount="16">
  <si>
    <t>Paper</t>
  </si>
  <si>
    <t>VSC</t>
  </si>
  <si>
    <t>Perc (VSC/Paper)</t>
  </si>
  <si>
    <t>Abs diff (VSC-Paper</t>
  </si>
  <si>
    <t>Total</t>
  </si>
  <si>
    <t>9 ch</t>
  </si>
  <si>
    <t>m</t>
  </si>
  <si>
    <t>s</t>
  </si>
  <si>
    <t>ms</t>
  </si>
  <si>
    <t>Wij</t>
  </si>
  <si>
    <t>h</t>
  </si>
  <si>
    <t>wij/paper</t>
  </si>
  <si>
    <t>ns</t>
  </si>
  <si>
    <t>nb</t>
  </si>
  <si>
    <t>channels 9</t>
  </si>
  <si>
    <t>channels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</si>
</sst>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 * #,##0.00_ ;_ * \-#,##0.00_ ;_ * &quot;-&quot;??_ ;_ @_ "/>
    <numFmt numFmtId="165" formatCode="0.0000000%"/>
    <numFmt numFmtId="167" formatCode="0.000%"/>
    <numFmt numFmtId="168" formatCode="_ * #,##0_ ;_ * \-#,##0_ ;_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20">
    <xf numFmtId="0" fontId="0" fillId="0" borderId="0" xfId="0"/>
    <xf numFmtId="0" fontId="0" fillId="0" borderId="2" xfId="0" applyBorder="1"/>
    <xf numFmtId="0" fontId="0" fillId="0" borderId="3" xfId="0" applyBorder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0" fillId="0" borderId="1" xfId="0" applyBorder="1"/>
    <xf numFmtId="0" fontId="0" fillId="0" borderId="8" xfId="0" applyBorder="1"/>
    <xf numFmtId="0" fontId="0" fillId="0" borderId="0" xfId="0" applyBorder="1"/>
    <xf numFmtId="165" fontId="0" fillId="0" borderId="9" xfId="1" applyNumberFormat="1" applyFont="1" applyBorder="1"/>
    <xf numFmtId="165" fontId="0" fillId="0" borderId="4" xfId="1" applyNumberFormat="1" applyFont="1" applyBorder="1"/>
    <xf numFmtId="0" fontId="2" fillId="0" borderId="1" xfId="0" applyFont="1" applyBorder="1"/>
    <xf numFmtId="2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167" fontId="0" fillId="0" borderId="0" xfId="1" applyNumberFormat="1" applyFont="1"/>
    <xf numFmtId="164" fontId="0" fillId="0" borderId="0" xfId="2" applyFont="1"/>
    <xf numFmtId="168" fontId="0" fillId="0" borderId="0" xfId="2" applyNumberFormat="1" applyFont="1"/>
    <xf numFmtId="164" fontId="0" fillId="0" borderId="0" xfId="0" applyNumberFormat="1"/>
    <xf numFmtId="168" fontId="0" fillId="0" borderId="0" xfId="2" applyNumberFormat="1" applyFont="1" applyBorder="1"/>
  </cellXfs>
  <cellStyles count="3">
    <cellStyle name="Komma" xfId="2" builtinId="3"/>
    <cellStyle name="Procent" xfId="1" builtinId="5"/>
    <cellStyle name="Stand.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chartsheet" Target="chartsheets/sheet8.xml"/><Relationship Id="rId12" Type="http://schemas.openxmlformats.org/officeDocument/2006/relationships/worksheet" Target="worksheets/sheet4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chartsheet" Target="chartsheets/sheet1.xml"/><Relationship Id="rId3" Type="http://schemas.openxmlformats.org/officeDocument/2006/relationships/chartsheet" Target="chartsheets/sheet2.xml"/><Relationship Id="rId4" Type="http://schemas.openxmlformats.org/officeDocument/2006/relationships/chartsheet" Target="chartsheets/sheet3.xml"/><Relationship Id="rId5" Type="http://schemas.openxmlformats.org/officeDocument/2006/relationships/chartsheet" Target="chartsheets/sheet4.xml"/><Relationship Id="rId6" Type="http://schemas.openxmlformats.org/officeDocument/2006/relationships/worksheet" Target="worksheets/sheet2.xml"/><Relationship Id="rId7" Type="http://schemas.openxmlformats.org/officeDocument/2006/relationships/chartsheet" Target="chartsheets/sheet5.xml"/><Relationship Id="rId8" Type="http://schemas.openxmlformats.org/officeDocument/2006/relationships/chartsheet" Target="chartsheets/sheet6.xml"/><Relationship Id="rId9" Type="http://schemas.openxmlformats.org/officeDocument/2006/relationships/chartsheet" Target="chartsheets/sheet7.xml"/><Relationship Id="rId10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B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SN9_RunTime!$B$1</c:f>
              <c:strCache>
                <c:ptCount val="1"/>
                <c:pt idx="0">
                  <c:v>h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SN9_RunTime!$A$2:$A$3</c:f>
              <c:strCache>
                <c:ptCount val="2"/>
                <c:pt idx="0">
                  <c:v>Wij</c:v>
                </c:pt>
                <c:pt idx="1">
                  <c:v>Paper</c:v>
                </c:pt>
              </c:strCache>
            </c:strRef>
          </c:cat>
          <c:val>
            <c:numRef>
              <c:f>SN9_RunTime!$B$2:$B$3</c:f>
              <c:numCache>
                <c:formatCode>_ * #,##0.00_ ;_ * \-#,##0.00_ ;_ * "-"??_ ;_ @_ </c:formatCode>
                <c:ptCount val="2"/>
                <c:pt idx="0">
                  <c:v>4.204722</c:v>
                </c:pt>
                <c:pt idx="1">
                  <c:v>737.9666666666667</c:v>
                </c:pt>
              </c:numCache>
            </c:numRef>
          </c:val>
        </c:ser>
        <c:dLbls>
          <c:dLblPos val="inEnd"/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40"/>
        <c:axId val="-2061955312"/>
        <c:axId val="-2060961312"/>
      </c:barChart>
      <c:catAx>
        <c:axId val="-2061955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nl-NL"/>
          </a:p>
        </c:txPr>
        <c:crossAx val="-2060961312"/>
        <c:crosses val="autoZero"/>
        <c:auto val="1"/>
        <c:lblAlgn val="ctr"/>
        <c:lblOffset val="100"/>
        <c:noMultiLvlLbl val="0"/>
      </c:catAx>
      <c:valAx>
        <c:axId val="-2060961312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,##0.00_ ;_ * \-#,##0.0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-2061955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B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SN9_RunTime!$B$1</c:f>
              <c:strCache>
                <c:ptCount val="1"/>
                <c:pt idx="0">
                  <c:v>h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SN9_RunTime!$A$2:$A$3</c:f>
              <c:strCache>
                <c:ptCount val="2"/>
                <c:pt idx="0">
                  <c:v>Wij</c:v>
                </c:pt>
                <c:pt idx="1">
                  <c:v>Paper</c:v>
                </c:pt>
              </c:strCache>
            </c:strRef>
          </c:cat>
          <c:val>
            <c:numRef>
              <c:f>SN9_RunTime!$B$2:$B$3</c:f>
              <c:numCache>
                <c:formatCode>_ * #,##0.00_ ;_ * \-#,##0.00_ ;_ * "-"??_ ;_ @_ </c:formatCode>
                <c:ptCount val="2"/>
                <c:pt idx="0">
                  <c:v>4.204722</c:v>
                </c:pt>
                <c:pt idx="1">
                  <c:v>737.9666666666667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-2106542352"/>
        <c:axId val="-2090806400"/>
      </c:barChart>
      <c:catAx>
        <c:axId val="-210654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nl-NL"/>
          </a:p>
        </c:txPr>
        <c:crossAx val="-2090806400"/>
        <c:crosses val="autoZero"/>
        <c:auto val="1"/>
        <c:lblAlgn val="ctr"/>
        <c:lblOffset val="100"/>
        <c:noMultiLvlLbl val="0"/>
      </c:catAx>
      <c:valAx>
        <c:axId val="-2090806400"/>
        <c:scaling>
          <c:logBase val="10.0"/>
          <c:orientation val="minMax"/>
        </c:scaling>
        <c:delete val="1"/>
        <c:axPos val="l"/>
        <c:numFmt formatCode="_ * #,##0.00_ ;_ * \-#,##0.00_ ;_ * &quot;-&quot;??_ ;_ @_ " sourceLinked="1"/>
        <c:majorTickMark val="none"/>
        <c:minorTickMark val="none"/>
        <c:tickLblPos val="nextTo"/>
        <c:crossAx val="-2106542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B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SN9_RunTime!$B$1</c:f>
              <c:strCache>
                <c:ptCount val="1"/>
                <c:pt idx="0">
                  <c:v>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SN9_RunTime!$A$2:$A$3</c:f>
              <c:strCache>
                <c:ptCount val="2"/>
                <c:pt idx="0">
                  <c:v>Wij</c:v>
                </c:pt>
                <c:pt idx="1">
                  <c:v>Paper</c:v>
                </c:pt>
              </c:strCache>
            </c:strRef>
          </c:cat>
          <c:val>
            <c:numRef>
              <c:f>SN9_RunTime!$B$2:$B$3</c:f>
              <c:numCache>
                <c:formatCode>_ * #,##0.00_ ;_ * \-#,##0.00_ ;_ * "-"??_ ;_ @_ </c:formatCode>
                <c:ptCount val="2"/>
                <c:pt idx="0">
                  <c:v>4.204722</c:v>
                </c:pt>
                <c:pt idx="1">
                  <c:v>737.9666666666667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08007728"/>
        <c:axId val="-2092560960"/>
      </c:barChart>
      <c:catAx>
        <c:axId val="-2108007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-2092560960"/>
        <c:crosses val="autoZero"/>
        <c:auto val="1"/>
        <c:lblAlgn val="ctr"/>
        <c:lblOffset val="100"/>
        <c:noMultiLvlLbl val="0"/>
      </c:catAx>
      <c:valAx>
        <c:axId val="-2092560960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,##0.00_ ;_ * \-#,##0.00_ ;_ * &quot;-&quot;??_ ;_ @_ " sourceLinked="1"/>
        <c:majorTickMark val="cross"/>
        <c:minorTickMark val="cross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-2108007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B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SN9_RunTime!$B$1</c:f>
              <c:strCache>
                <c:ptCount val="1"/>
                <c:pt idx="0">
                  <c:v>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SN9_RunTime!$A$2:$A$3</c:f>
              <c:strCache>
                <c:ptCount val="2"/>
                <c:pt idx="0">
                  <c:v>Wij</c:v>
                </c:pt>
                <c:pt idx="1">
                  <c:v>Paper</c:v>
                </c:pt>
              </c:strCache>
            </c:strRef>
          </c:cat>
          <c:val>
            <c:numRef>
              <c:f>SN9_RunTime!$B$2:$B$3</c:f>
              <c:numCache>
                <c:formatCode>_ * #,##0.00_ ;_ * \-#,##0.00_ ;_ * "-"??_ ;_ @_ </c:formatCode>
                <c:ptCount val="2"/>
                <c:pt idx="0">
                  <c:v>4.204722</c:v>
                </c:pt>
                <c:pt idx="1">
                  <c:v>737.9666666666667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96268640"/>
        <c:axId val="2134354416"/>
      </c:barChart>
      <c:catAx>
        <c:axId val="-2096268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134354416"/>
        <c:crosses val="autoZero"/>
        <c:auto val="1"/>
        <c:lblAlgn val="ctr"/>
        <c:lblOffset val="100"/>
        <c:noMultiLvlLbl val="0"/>
      </c:catAx>
      <c:valAx>
        <c:axId val="213435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,##0.00_ ;_ * \-#,##0.00_ ;_ * &quot;-&quot;??_ ;_ @_ " sourceLinked="1"/>
        <c:majorTickMark val="cross"/>
        <c:minorTickMark val="cross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-2096268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B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'SN2-9_RunTime'!$A$4</c:f>
              <c:strCache>
                <c:ptCount val="1"/>
                <c:pt idx="0">
                  <c:v>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'SN2-9_RunTime'!$B$1:$H$1</c:f>
              <c:numCache>
                <c:formatCode>General</c:formatCode>
                <c:ptCount val="6"/>
                <c:pt idx="0">
                  <c:v>4.0</c:v>
                </c:pt>
                <c:pt idx="1">
                  <c:v>5.0</c:v>
                </c:pt>
                <c:pt idx="2">
                  <c:v>6.0</c:v>
                </c:pt>
                <c:pt idx="3">
                  <c:v>7.0</c:v>
                </c:pt>
                <c:pt idx="4">
                  <c:v>8.0</c:v>
                </c:pt>
                <c:pt idx="5">
                  <c:v>9.0</c:v>
                </c:pt>
              </c:numCache>
            </c:numRef>
          </c:cat>
          <c:val>
            <c:numRef>
              <c:f>'SN2-9_RunTime'!$B$4:$H$4</c:f>
              <c:numCache>
                <c:formatCode>_ * #,##0_ ;_ * \-#,##0_ ;_ * "-"??_ ;_ @_ </c:formatCode>
                <c:ptCount val="6"/>
                <c:pt idx="0">
                  <c:v>1.6933678E7</c:v>
                </c:pt>
                <c:pt idx="1">
                  <c:v>2.5051018E7</c:v>
                </c:pt>
                <c:pt idx="2">
                  <c:v>8.2439151E7</c:v>
                </c:pt>
                <c:pt idx="3">
                  <c:v>1.41477278E8</c:v>
                </c:pt>
                <c:pt idx="4">
                  <c:v>6.680307154E9</c:v>
                </c:pt>
                <c:pt idx="5">
                  <c:v>1.5135358007399E13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95620976"/>
        <c:axId val="-2091488480"/>
      </c:barChart>
      <c:catAx>
        <c:axId val="-2095620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-2091488480"/>
        <c:crosses val="autoZero"/>
        <c:auto val="1"/>
        <c:lblAlgn val="ctr"/>
        <c:lblOffset val="100"/>
        <c:noMultiLvlLbl val="0"/>
      </c:catAx>
      <c:valAx>
        <c:axId val="-2091488480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-2095620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B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'SN2-9_RunTime'!$A$2</c:f>
              <c:strCache>
                <c:ptCount val="1"/>
                <c:pt idx="0">
                  <c:v>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'SN2-9_RunTime'!$B$1:$H$1</c:f>
              <c:numCache>
                <c:formatCode>General</c:formatCode>
                <c:ptCount val="6"/>
                <c:pt idx="0">
                  <c:v>4.0</c:v>
                </c:pt>
                <c:pt idx="1">
                  <c:v>5.0</c:v>
                </c:pt>
                <c:pt idx="2">
                  <c:v>6.0</c:v>
                </c:pt>
                <c:pt idx="3">
                  <c:v>7.0</c:v>
                </c:pt>
                <c:pt idx="4">
                  <c:v>8.0</c:v>
                </c:pt>
                <c:pt idx="5">
                  <c:v>9.0</c:v>
                </c:pt>
              </c:numCache>
            </c:numRef>
          </c:cat>
          <c:val>
            <c:numRef>
              <c:f>'SN2-9_RunTime'!$B$2:$H$2</c:f>
              <c:numCache>
                <c:formatCode>_ * #,##0.00_ ;_ * \-#,##0.00_ ;_ * "-"??_ ;_ @_ </c:formatCode>
                <c:ptCount val="6"/>
                <c:pt idx="0">
                  <c:v>0.016933678</c:v>
                </c:pt>
                <c:pt idx="1">
                  <c:v>0.025051018</c:v>
                </c:pt>
                <c:pt idx="2">
                  <c:v>0.082439151</c:v>
                </c:pt>
                <c:pt idx="3">
                  <c:v>0.141477278</c:v>
                </c:pt>
                <c:pt idx="4">
                  <c:v>6.680307154</c:v>
                </c:pt>
                <c:pt idx="5">
                  <c:v>15135.358007399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08855664"/>
        <c:axId val="-2110848480"/>
      </c:barChart>
      <c:catAx>
        <c:axId val="-2108855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-2110848480"/>
        <c:crosses val="autoZero"/>
        <c:auto val="1"/>
        <c:lblAlgn val="ctr"/>
        <c:lblOffset val="100"/>
        <c:noMultiLvlLbl val="0"/>
      </c:catAx>
      <c:valAx>
        <c:axId val="-2110848480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,##0.00_ ;_ * \-#,##0.0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-2108855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B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'SN2-9_RunTime'!$A$3</c:f>
              <c:strCache>
                <c:ptCount val="1"/>
                <c:pt idx="0">
                  <c:v>ms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'SN2-9_RunTime'!$C$1:$H$1</c:f>
              <c:numCache>
                <c:formatCode>General</c:formatCode>
                <c:ptCount val="6"/>
                <c:pt idx="0">
                  <c:v>4.0</c:v>
                </c:pt>
                <c:pt idx="1">
                  <c:v>5.0</c:v>
                </c:pt>
                <c:pt idx="2">
                  <c:v>6.0</c:v>
                </c:pt>
                <c:pt idx="3">
                  <c:v>7.0</c:v>
                </c:pt>
                <c:pt idx="4">
                  <c:v>8.0</c:v>
                </c:pt>
                <c:pt idx="5">
                  <c:v>9.0</c:v>
                </c:pt>
              </c:numCache>
            </c:numRef>
          </c:cat>
          <c:val>
            <c:numRef>
              <c:f>'SN2-9_RunTime'!$A$3:$H$3</c:f>
              <c:numCache>
                <c:formatCode>_ * #,##0.00_ ;_ * \-#,##0.00_ ;_ * "-"??_ ;_ @_ </c:formatCode>
                <c:ptCount val="7"/>
                <c:pt idx="0" formatCode="General">
                  <c:v>0.0</c:v>
                </c:pt>
                <c:pt idx="1">
                  <c:v>16.933678</c:v>
                </c:pt>
                <c:pt idx="2">
                  <c:v>25.051018</c:v>
                </c:pt>
                <c:pt idx="3">
                  <c:v>82.439151</c:v>
                </c:pt>
                <c:pt idx="4">
                  <c:v>141.477278</c:v>
                </c:pt>
                <c:pt idx="5">
                  <c:v>6680.307154</c:v>
                </c:pt>
                <c:pt idx="6">
                  <c:v>1.5135358007399E7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94045600"/>
        <c:axId val="-2106880752"/>
      </c:barChart>
      <c:catAx>
        <c:axId val="-2094045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-2106880752"/>
        <c:crosses val="autoZero"/>
        <c:auto val="1"/>
        <c:lblAlgn val="ctr"/>
        <c:lblOffset val="100"/>
        <c:noMultiLvlLbl val="0"/>
      </c:catAx>
      <c:valAx>
        <c:axId val="-2106880752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-2094045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B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'R_Size9&amp;10'!$A$1</c:f>
              <c:strCache>
                <c:ptCount val="1"/>
                <c:pt idx="0">
                  <c:v>channels 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'R_Size9&amp;10'!$A$2:$A$26</c:f>
              <c:numCache>
                <c:formatCode>_ * #,##0_ ;_ * \-#,##0_ ;_ * "-"??_ ;_ @_ </c:formatCode>
                <c:ptCount val="25"/>
                <c:pt idx="0">
                  <c:v>1.0</c:v>
                </c:pt>
                <c:pt idx="1">
                  <c:v>3.0</c:v>
                </c:pt>
                <c:pt idx="2">
                  <c:v>7.0</c:v>
                </c:pt>
                <c:pt idx="3">
                  <c:v>20.0</c:v>
                </c:pt>
                <c:pt idx="4">
                  <c:v>59.0</c:v>
                </c:pt>
                <c:pt idx="5">
                  <c:v>208.0</c:v>
                </c:pt>
                <c:pt idx="6">
                  <c:v>807.0</c:v>
                </c:pt>
                <c:pt idx="7">
                  <c:v>3415.0</c:v>
                </c:pt>
                <c:pt idx="8">
                  <c:v>14340.0</c:v>
                </c:pt>
                <c:pt idx="9">
                  <c:v>55986.0</c:v>
                </c:pt>
                <c:pt idx="10">
                  <c:v>188710.0</c:v>
                </c:pt>
                <c:pt idx="11">
                  <c:v>490288.0</c:v>
                </c:pt>
                <c:pt idx="12">
                  <c:v>854645.0</c:v>
                </c:pt>
                <c:pt idx="13">
                  <c:v>914533.0</c:v>
                </c:pt>
                <c:pt idx="14">
                  <c:v>607155.0</c:v>
                </c:pt>
                <c:pt idx="15">
                  <c:v>274184.0</c:v>
                </c:pt>
                <c:pt idx="16">
                  <c:v>94080.0</c:v>
                </c:pt>
                <c:pt idx="17">
                  <c:v>25783.0</c:v>
                </c:pt>
                <c:pt idx="18">
                  <c:v>5694.0</c:v>
                </c:pt>
                <c:pt idx="19">
                  <c:v>1106.0</c:v>
                </c:pt>
                <c:pt idx="20">
                  <c:v>250.0</c:v>
                </c:pt>
                <c:pt idx="21">
                  <c:v>73.0</c:v>
                </c:pt>
                <c:pt idx="22">
                  <c:v>27.0</c:v>
                </c:pt>
                <c:pt idx="23">
                  <c:v>8.0</c:v>
                </c:pt>
                <c:pt idx="24">
                  <c:v>1.0</c:v>
                </c:pt>
              </c:numCache>
            </c:numRef>
          </c:val>
        </c:ser>
        <c:ser>
          <c:idx val="1"/>
          <c:order val="1"/>
          <c:tx>
            <c:strRef>
              <c:f>'R_Size9&amp;10'!$B$1</c:f>
              <c:strCache>
                <c:ptCount val="1"/>
                <c:pt idx="0">
                  <c:v>channels 10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'R_Size9&amp;10'!$B$2:$B$26</c:f>
              <c:numCache>
                <c:formatCode>_ * #,##0_ ;_ * \-#,##0_ ;_ * "-"??_ ;_ @_ </c:formatCode>
                <c:ptCount val="25"/>
                <c:pt idx="0">
                  <c:v>1.0</c:v>
                </c:pt>
                <c:pt idx="1">
                  <c:v>3.0</c:v>
                </c:pt>
                <c:pt idx="2">
                  <c:v>7.0</c:v>
                </c:pt>
                <c:pt idx="3">
                  <c:v>20.0</c:v>
                </c:pt>
                <c:pt idx="4">
                  <c:v>60.0</c:v>
                </c:pt>
                <c:pt idx="5">
                  <c:v>214.0</c:v>
                </c:pt>
                <c:pt idx="6">
                  <c:v>864.0</c:v>
                </c:pt>
                <c:pt idx="7">
                  <c:v>3996.0</c:v>
                </c:pt>
                <c:pt idx="8">
                  <c:v>20125.0</c:v>
                </c:pt>
                <c:pt idx="9">
                  <c:v>105335.0</c:v>
                </c:pt>
                <c:pt idx="10">
                  <c:v>544875.0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90529648"/>
        <c:axId val="-2092558384"/>
      </c:barChart>
      <c:catAx>
        <c:axId val="-2090529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-2092558384"/>
        <c:crosses val="autoZero"/>
        <c:auto val="1"/>
        <c:lblAlgn val="ctr"/>
        <c:lblOffset val="100"/>
        <c:noMultiLvlLbl val="0"/>
      </c:catAx>
      <c:valAx>
        <c:axId val="-2092558384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-2090529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21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21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21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21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21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21" workbookViewId="0" zoomToFit="1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zoomScale="121" workbookViewId="0" zoomToFit="1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>
  <sheetPr/>
  <sheetViews>
    <sheetView zoomScale="12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9340" cy="6074434"/>
    <xdr:graphicFrame macro="">
      <xdr:nvGraphicFramePr>
        <xdr:cNvPr id="2" name="Grafiek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9340" cy="6074434"/>
    <xdr:graphicFrame macro="">
      <xdr:nvGraphicFramePr>
        <xdr:cNvPr id="2" name="Grafiek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9340" cy="6074434"/>
    <xdr:graphicFrame macro="">
      <xdr:nvGraphicFramePr>
        <xdr:cNvPr id="2" name="Grafiek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09340" cy="6074434"/>
    <xdr:graphicFrame macro="">
      <xdr:nvGraphicFramePr>
        <xdr:cNvPr id="2" name="Grafiek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09340" cy="6074434"/>
    <xdr:graphicFrame macro="">
      <xdr:nvGraphicFramePr>
        <xdr:cNvPr id="2" name="Grafiek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309340" cy="6074434"/>
    <xdr:graphicFrame macro="">
      <xdr:nvGraphicFramePr>
        <xdr:cNvPr id="2" name="Grafiek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309340" cy="6074434"/>
    <xdr:graphicFrame macro="">
      <xdr:nvGraphicFramePr>
        <xdr:cNvPr id="2" name="Grafiek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309340" cy="6074434"/>
    <xdr:graphicFrame macro="">
      <xdr:nvGraphicFramePr>
        <xdr:cNvPr id="2" name="Grafiek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workbookViewId="0">
      <selection activeCell="D25" sqref="D25"/>
    </sheetView>
  </sheetViews>
  <sheetFormatPr baseColWidth="10" defaultColWidth="8.83203125" defaultRowHeight="15" x14ac:dyDescent="0.2"/>
  <cols>
    <col min="2" max="3" width="7" bestFit="1" customWidth="1"/>
    <col min="4" max="4" width="18.5" bestFit="1" customWidth="1"/>
    <col min="5" max="5" width="16.83203125" customWidth="1"/>
  </cols>
  <sheetData>
    <row r="1" spans="1:5" ht="16" thickBot="1" x14ac:dyDescent="0.25">
      <c r="A1" s="6" t="s">
        <v>5</v>
      </c>
      <c r="B1" s="5" t="s">
        <v>0</v>
      </c>
      <c r="C1" s="3" t="s">
        <v>1</v>
      </c>
      <c r="D1" s="3" t="s">
        <v>3</v>
      </c>
      <c r="E1" s="4" t="s">
        <v>2</v>
      </c>
    </row>
    <row r="2" spans="1:5" x14ac:dyDescent="0.2">
      <c r="A2" s="7"/>
      <c r="B2" s="8">
        <v>1</v>
      </c>
      <c r="C2" s="8">
        <v>1</v>
      </c>
      <c r="D2" s="8">
        <f>C2-B2</f>
        <v>0</v>
      </c>
      <c r="E2" s="9">
        <f>C2/B2</f>
        <v>1</v>
      </c>
    </row>
    <row r="3" spans="1:5" x14ac:dyDescent="0.2">
      <c r="A3" s="7"/>
      <c r="B3" s="8">
        <v>3</v>
      </c>
      <c r="C3" s="8">
        <v>3</v>
      </c>
      <c r="D3" s="8">
        <f t="shared" ref="D3:D26" si="0">C3-B3</f>
        <v>0</v>
      </c>
      <c r="E3" s="9">
        <f>C3/B3</f>
        <v>1</v>
      </c>
    </row>
    <row r="4" spans="1:5" x14ac:dyDescent="0.2">
      <c r="A4" s="7"/>
      <c r="B4" s="8">
        <v>7</v>
      </c>
      <c r="C4" s="8">
        <v>7</v>
      </c>
      <c r="D4" s="8">
        <f t="shared" si="0"/>
        <v>0</v>
      </c>
      <c r="E4" s="9">
        <f>C4/B4</f>
        <v>1</v>
      </c>
    </row>
    <row r="5" spans="1:5" x14ac:dyDescent="0.2">
      <c r="A5" s="7"/>
      <c r="B5" s="8">
        <v>20</v>
      </c>
      <c r="C5" s="8">
        <v>20</v>
      </c>
      <c r="D5" s="8">
        <f t="shared" si="0"/>
        <v>0</v>
      </c>
      <c r="E5" s="9">
        <f t="shared" ref="E5:E26" si="1">C5/B5</f>
        <v>1</v>
      </c>
    </row>
    <row r="6" spans="1:5" x14ac:dyDescent="0.2">
      <c r="A6" s="7"/>
      <c r="B6" s="8">
        <v>59</v>
      </c>
      <c r="C6" s="8">
        <v>59</v>
      </c>
      <c r="D6" s="8">
        <f t="shared" si="0"/>
        <v>0</v>
      </c>
      <c r="E6" s="9">
        <f t="shared" si="1"/>
        <v>1</v>
      </c>
    </row>
    <row r="7" spans="1:5" x14ac:dyDescent="0.2">
      <c r="A7" s="7"/>
      <c r="B7" s="8">
        <v>208</v>
      </c>
      <c r="C7" s="8">
        <v>208</v>
      </c>
      <c r="D7" s="8">
        <f t="shared" si="0"/>
        <v>0</v>
      </c>
      <c r="E7" s="9">
        <f t="shared" si="1"/>
        <v>1</v>
      </c>
    </row>
    <row r="8" spans="1:5" x14ac:dyDescent="0.2">
      <c r="A8" s="7"/>
      <c r="B8" s="8">
        <v>807</v>
      </c>
      <c r="C8" s="8">
        <v>807</v>
      </c>
      <c r="D8" s="8">
        <f t="shared" si="0"/>
        <v>0</v>
      </c>
      <c r="E8" s="9">
        <f t="shared" si="1"/>
        <v>1</v>
      </c>
    </row>
    <row r="9" spans="1:5" x14ac:dyDescent="0.2">
      <c r="A9" s="7"/>
      <c r="B9" s="8">
        <v>3415</v>
      </c>
      <c r="C9" s="8">
        <v>3415</v>
      </c>
      <c r="D9" s="8">
        <f t="shared" si="0"/>
        <v>0</v>
      </c>
      <c r="E9" s="9">
        <f t="shared" si="1"/>
        <v>1</v>
      </c>
    </row>
    <row r="10" spans="1:5" x14ac:dyDescent="0.2">
      <c r="A10" s="7"/>
      <c r="B10" s="8">
        <v>14343</v>
      </c>
      <c r="C10" s="8">
        <v>14340</v>
      </c>
      <c r="D10" s="8">
        <f t="shared" si="0"/>
        <v>-3</v>
      </c>
      <c r="E10" s="9">
        <f t="shared" si="1"/>
        <v>0.99979083873666597</v>
      </c>
    </row>
    <row r="11" spans="1:5" x14ac:dyDescent="0.2">
      <c r="A11" s="7"/>
      <c r="B11" s="8">
        <v>55991</v>
      </c>
      <c r="C11" s="8">
        <v>55986</v>
      </c>
      <c r="D11" s="8">
        <f t="shared" si="0"/>
        <v>-5</v>
      </c>
      <c r="E11" s="9">
        <f t="shared" si="1"/>
        <v>0.9999106999339179</v>
      </c>
    </row>
    <row r="12" spans="1:5" x14ac:dyDescent="0.2">
      <c r="A12" s="7"/>
      <c r="B12" s="8">
        <v>188730</v>
      </c>
      <c r="C12" s="8">
        <v>188710</v>
      </c>
      <c r="D12" s="8">
        <f t="shared" si="0"/>
        <v>-20</v>
      </c>
      <c r="E12" s="9">
        <f t="shared" si="1"/>
        <v>0.9998940285063318</v>
      </c>
    </row>
    <row r="13" spans="1:5" x14ac:dyDescent="0.2">
      <c r="A13" s="7"/>
      <c r="B13" s="8">
        <v>490322</v>
      </c>
      <c r="C13" s="8">
        <v>490288</v>
      </c>
      <c r="D13" s="8">
        <f t="shared" si="0"/>
        <v>-34</v>
      </c>
      <c r="E13" s="9">
        <f t="shared" si="1"/>
        <v>0.99993065781262114</v>
      </c>
    </row>
    <row r="14" spans="1:5" x14ac:dyDescent="0.2">
      <c r="A14" s="7"/>
      <c r="B14" s="8">
        <v>854638</v>
      </c>
      <c r="C14" s="8">
        <v>854645</v>
      </c>
      <c r="D14" s="8">
        <f t="shared" si="0"/>
        <v>7</v>
      </c>
      <c r="E14" s="9">
        <f t="shared" si="1"/>
        <v>1.0000081906023368</v>
      </c>
    </row>
    <row r="15" spans="1:5" x14ac:dyDescent="0.2">
      <c r="A15" s="7"/>
      <c r="B15" s="8">
        <v>914444</v>
      </c>
      <c r="C15" s="8">
        <v>914533</v>
      </c>
      <c r="D15" s="8">
        <f t="shared" si="0"/>
        <v>89</v>
      </c>
      <c r="E15" s="9">
        <f t="shared" si="1"/>
        <v>1.0000973269002804</v>
      </c>
    </row>
    <row r="16" spans="1:5" x14ac:dyDescent="0.2">
      <c r="A16" s="7"/>
      <c r="B16" s="8">
        <v>607164</v>
      </c>
      <c r="C16" s="8">
        <v>607155</v>
      </c>
      <c r="D16" s="8">
        <f t="shared" si="0"/>
        <v>-9</v>
      </c>
      <c r="E16" s="9">
        <f t="shared" si="1"/>
        <v>0.99998517698677791</v>
      </c>
    </row>
    <row r="17" spans="1:5" x14ac:dyDescent="0.2">
      <c r="A17" s="7"/>
      <c r="B17" s="8">
        <v>274212</v>
      </c>
      <c r="C17" s="8">
        <v>274184</v>
      </c>
      <c r="D17" s="8">
        <f t="shared" si="0"/>
        <v>-28</v>
      </c>
      <c r="E17" s="9">
        <f t="shared" si="1"/>
        <v>0.99989788922439571</v>
      </c>
    </row>
    <row r="18" spans="1:5" x14ac:dyDescent="0.2">
      <c r="A18" s="7"/>
      <c r="B18" s="8">
        <v>94085</v>
      </c>
      <c r="C18" s="8">
        <v>94080</v>
      </c>
      <c r="D18" s="8">
        <f t="shared" si="0"/>
        <v>-5</v>
      </c>
      <c r="E18" s="9">
        <f t="shared" si="1"/>
        <v>0.99994685656587123</v>
      </c>
    </row>
    <row r="19" spans="1:5" x14ac:dyDescent="0.2">
      <c r="A19" s="7"/>
      <c r="B19" s="8">
        <v>25786</v>
      </c>
      <c r="C19" s="8">
        <v>25783</v>
      </c>
      <c r="D19" s="8">
        <f t="shared" si="0"/>
        <v>-3</v>
      </c>
      <c r="E19" s="9">
        <f t="shared" si="1"/>
        <v>0.9998836577988055</v>
      </c>
    </row>
    <row r="20" spans="1:5" x14ac:dyDescent="0.2">
      <c r="A20" s="7"/>
      <c r="B20" s="8">
        <v>5699</v>
      </c>
      <c r="C20" s="8">
        <v>5694</v>
      </c>
      <c r="D20" s="8">
        <f t="shared" si="0"/>
        <v>-5</v>
      </c>
      <c r="E20" s="9">
        <f t="shared" si="1"/>
        <v>0.99912265309703452</v>
      </c>
    </row>
    <row r="21" spans="1:5" x14ac:dyDescent="0.2">
      <c r="A21" s="7"/>
      <c r="B21" s="8">
        <v>1107</v>
      </c>
      <c r="C21" s="8">
        <v>1106</v>
      </c>
      <c r="D21" s="8">
        <f t="shared" si="0"/>
        <v>-1</v>
      </c>
      <c r="E21" s="9">
        <f t="shared" si="1"/>
        <v>0.99909665763324296</v>
      </c>
    </row>
    <row r="22" spans="1:5" x14ac:dyDescent="0.2">
      <c r="A22" s="7"/>
      <c r="B22" s="8">
        <v>250</v>
      </c>
      <c r="C22" s="8">
        <v>250</v>
      </c>
      <c r="D22" s="8">
        <f t="shared" si="0"/>
        <v>0</v>
      </c>
      <c r="E22" s="9">
        <f t="shared" si="1"/>
        <v>1</v>
      </c>
    </row>
    <row r="23" spans="1:5" x14ac:dyDescent="0.2">
      <c r="A23" s="7"/>
      <c r="B23" s="8">
        <v>73</v>
      </c>
      <c r="C23" s="8">
        <v>73</v>
      </c>
      <c r="D23" s="8">
        <f t="shared" si="0"/>
        <v>0</v>
      </c>
      <c r="E23" s="9">
        <f t="shared" si="1"/>
        <v>1</v>
      </c>
    </row>
    <row r="24" spans="1:5" x14ac:dyDescent="0.2">
      <c r="A24" s="7"/>
      <c r="B24" s="8">
        <v>27</v>
      </c>
      <c r="C24" s="8">
        <v>27</v>
      </c>
      <c r="D24" s="8">
        <f t="shared" si="0"/>
        <v>0</v>
      </c>
      <c r="E24" s="9">
        <f t="shared" si="1"/>
        <v>1</v>
      </c>
    </row>
    <row r="25" spans="1:5" x14ac:dyDescent="0.2">
      <c r="A25" s="7"/>
      <c r="B25" s="8">
        <v>8</v>
      </c>
      <c r="C25" s="8">
        <v>8</v>
      </c>
      <c r="D25" s="8">
        <f t="shared" si="0"/>
        <v>0</v>
      </c>
      <c r="E25" s="9">
        <f t="shared" si="1"/>
        <v>1</v>
      </c>
    </row>
    <row r="26" spans="1:5" ht="16" thickBot="1" x14ac:dyDescent="0.25">
      <c r="A26" s="7"/>
      <c r="B26" s="8">
        <v>1</v>
      </c>
      <c r="C26" s="8">
        <v>1</v>
      </c>
      <c r="D26" s="8">
        <f t="shared" si="0"/>
        <v>0</v>
      </c>
      <c r="E26" s="9">
        <f t="shared" si="1"/>
        <v>1</v>
      </c>
    </row>
    <row r="27" spans="1:5" ht="16" thickBot="1" x14ac:dyDescent="0.25">
      <c r="A27" s="11" t="s">
        <v>4</v>
      </c>
      <c r="B27" s="1"/>
      <c r="C27" s="2"/>
      <c r="D27" s="2">
        <f>SUM(D2:D26)</f>
        <v>-17</v>
      </c>
      <c r="E27" s="10">
        <f>SUM(E2:E26)/COUNT(E2:E26)</f>
        <v>0.99990258535193133</v>
      </c>
    </row>
  </sheetData>
  <conditionalFormatting sqref="E2:E26">
    <cfRule type="cellIs" dxfId="5" priority="6" operator="lessThan">
      <formula>1</formula>
    </cfRule>
    <cfRule type="cellIs" dxfId="4" priority="7" operator="greaterThan">
      <formula>1</formula>
    </cfRule>
  </conditionalFormatting>
  <conditionalFormatting sqref="E27">
    <cfRule type="cellIs" dxfId="3" priority="3" operator="lessThan">
      <formula>1</formula>
    </cfRule>
    <cfRule type="cellIs" dxfId="2" priority="4" operator="greaterThan">
      <formula>1</formula>
    </cfRule>
  </conditionalFormatting>
  <conditionalFormatting sqref="D2:D27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D7" sqref="D7"/>
    </sheetView>
  </sheetViews>
  <sheetFormatPr baseColWidth="10" defaultColWidth="8.83203125" defaultRowHeight="15" x14ac:dyDescent="0.2"/>
  <cols>
    <col min="2" max="2" width="9" bestFit="1" customWidth="1"/>
    <col min="3" max="3" width="9.33203125" bestFit="1" customWidth="1"/>
    <col min="4" max="4" width="12.83203125" customWidth="1"/>
    <col min="6" max="6" width="11.83203125" bestFit="1" customWidth="1"/>
    <col min="7" max="7" width="11.5" bestFit="1" customWidth="1"/>
  </cols>
  <sheetData>
    <row r="1" spans="1:7" x14ac:dyDescent="0.2">
      <c r="B1" s="12" t="s">
        <v>10</v>
      </c>
      <c r="C1" s="13" t="s">
        <v>6</v>
      </c>
      <c r="D1" s="13" t="s">
        <v>7</v>
      </c>
      <c r="F1" t="s">
        <v>11</v>
      </c>
    </row>
    <row r="2" spans="1:7" x14ac:dyDescent="0.2">
      <c r="A2" s="14" t="s">
        <v>9</v>
      </c>
      <c r="B2" s="16">
        <v>4.2047220000000003</v>
      </c>
      <c r="C2" s="16">
        <f>$B2*60</f>
        <v>252.28332</v>
      </c>
      <c r="D2" s="16">
        <f>$C2*60</f>
        <v>15136.9992</v>
      </c>
      <c r="F2" s="15">
        <f>D2/D3</f>
        <v>5.6977126338136324E-3</v>
      </c>
      <c r="G2" s="15"/>
    </row>
    <row r="3" spans="1:7" x14ac:dyDescent="0.2">
      <c r="A3" s="14" t="s">
        <v>0</v>
      </c>
      <c r="B3" s="16">
        <f>(7*60 + 17 + 58/60) + 5*60</f>
        <v>737.9666666666667</v>
      </c>
      <c r="C3" s="16">
        <f>$B3*60</f>
        <v>44278</v>
      </c>
      <c r="D3" s="16">
        <f>$C3*60</f>
        <v>2656680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B1" sqref="B1:B1048576"/>
    </sheetView>
  </sheetViews>
  <sheetFormatPr baseColWidth="10" defaultColWidth="8.83203125" defaultRowHeight="15" x14ac:dyDescent="0.2"/>
  <cols>
    <col min="1" max="1" width="3.5" bestFit="1" customWidth="1"/>
    <col min="2" max="2" width="14.83203125" hidden="1" customWidth="1"/>
    <col min="3" max="4" width="14.33203125" customWidth="1"/>
    <col min="5" max="5" width="14.1640625" customWidth="1"/>
    <col min="6" max="6" width="14.5" customWidth="1"/>
    <col min="7" max="7" width="17.6640625" customWidth="1"/>
    <col min="8" max="8" width="22" customWidth="1"/>
  </cols>
  <sheetData>
    <row r="1" spans="1:8" x14ac:dyDescent="0.2">
      <c r="A1" t="s">
        <v>13</v>
      </c>
      <c r="B1">
        <v>3</v>
      </c>
      <c r="C1">
        <v>4</v>
      </c>
      <c r="D1">
        <v>5</v>
      </c>
      <c r="E1">
        <v>6</v>
      </c>
      <c r="F1">
        <v>7</v>
      </c>
      <c r="G1">
        <v>8</v>
      </c>
      <c r="H1">
        <v>9</v>
      </c>
    </row>
    <row r="2" spans="1:8" x14ac:dyDescent="0.2">
      <c r="A2" t="s">
        <v>7</v>
      </c>
      <c r="B2" s="16">
        <f>B$3/1000</f>
        <v>9.1420945000000003E-2</v>
      </c>
      <c r="C2" s="16">
        <f t="shared" ref="C2:H2" si="0">C$3/1000</f>
        <v>1.6933678000000001E-2</v>
      </c>
      <c r="D2" s="16">
        <f t="shared" si="0"/>
        <v>2.5051017999999998E-2</v>
      </c>
      <c r="E2" s="16">
        <f t="shared" si="0"/>
        <v>8.2439151000000002E-2</v>
      </c>
      <c r="F2" s="16">
        <f t="shared" si="0"/>
        <v>0.14147727800000001</v>
      </c>
      <c r="G2" s="16">
        <f t="shared" si="0"/>
        <v>6.6803071540000003</v>
      </c>
      <c r="H2" s="16">
        <f t="shared" si="0"/>
        <v>15135.358007399</v>
      </c>
    </row>
    <row r="3" spans="1:8" x14ac:dyDescent="0.2">
      <c r="A3" t="s">
        <v>8</v>
      </c>
      <c r="B3" s="16">
        <f>B$4/1000000</f>
        <v>91.420945000000003</v>
      </c>
      <c r="C3" s="16">
        <f t="shared" ref="C3:H3" si="1">C$4/1000000</f>
        <v>16.933678</v>
      </c>
      <c r="D3" s="16">
        <f t="shared" si="1"/>
        <v>25.051017999999999</v>
      </c>
      <c r="E3" s="16">
        <f t="shared" si="1"/>
        <v>82.439150999999995</v>
      </c>
      <c r="F3" s="16">
        <f t="shared" si="1"/>
        <v>141.47727800000001</v>
      </c>
      <c r="G3" s="16">
        <f t="shared" si="1"/>
        <v>6680.3071540000001</v>
      </c>
      <c r="H3" s="16">
        <f t="shared" si="1"/>
        <v>15135358.007399</v>
      </c>
    </row>
    <row r="4" spans="1:8" x14ac:dyDescent="0.2">
      <c r="A4" t="s">
        <v>12</v>
      </c>
      <c r="B4" s="17">
        <v>91420945</v>
      </c>
      <c r="C4" s="17">
        <v>16933678</v>
      </c>
      <c r="D4" s="17">
        <v>25051018</v>
      </c>
      <c r="E4" s="17">
        <v>82439151</v>
      </c>
      <c r="F4" s="17">
        <v>141477278</v>
      </c>
      <c r="G4" s="17">
        <v>6680307154</v>
      </c>
      <c r="H4" s="17">
        <v>15135358007399</v>
      </c>
    </row>
    <row r="6" spans="1:8" x14ac:dyDescent="0.2">
      <c r="H6" s="18"/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"/>
  <sheetViews>
    <sheetView workbookViewId="0">
      <selection activeCell="K27" sqref="K27"/>
    </sheetView>
  </sheetViews>
  <sheetFormatPr baseColWidth="10" defaultColWidth="8.83203125" defaultRowHeight="15" x14ac:dyDescent="0.2"/>
  <cols>
    <col min="1" max="1" width="13.1640625" bestFit="1" customWidth="1"/>
    <col min="2" max="2" width="11.33203125" bestFit="1" customWidth="1"/>
  </cols>
  <sheetData>
    <row r="1" spans="1:2" x14ac:dyDescent="0.2">
      <c r="A1" t="s">
        <v>14</v>
      </c>
      <c r="B1" t="s">
        <v>15</v>
      </c>
    </row>
    <row r="2" spans="1:2" x14ac:dyDescent="0.2">
      <c r="A2" s="19">
        <v>1</v>
      </c>
      <c r="B2" s="17">
        <v>1</v>
      </c>
    </row>
    <row r="3" spans="1:2" x14ac:dyDescent="0.2">
      <c r="A3" s="19">
        <v>3</v>
      </c>
      <c r="B3" s="17">
        <v>3</v>
      </c>
    </row>
    <row r="4" spans="1:2" x14ac:dyDescent="0.2">
      <c r="A4" s="19">
        <v>7</v>
      </c>
      <c r="B4" s="17">
        <v>7</v>
      </c>
    </row>
    <row r="5" spans="1:2" x14ac:dyDescent="0.2">
      <c r="A5" s="19">
        <v>20</v>
      </c>
      <c r="B5" s="17">
        <v>20</v>
      </c>
    </row>
    <row r="6" spans="1:2" x14ac:dyDescent="0.2">
      <c r="A6" s="19">
        <v>59</v>
      </c>
      <c r="B6" s="17">
        <v>60</v>
      </c>
    </row>
    <row r="7" spans="1:2" x14ac:dyDescent="0.2">
      <c r="A7" s="19">
        <v>208</v>
      </c>
      <c r="B7" s="17">
        <v>214</v>
      </c>
    </row>
    <row r="8" spans="1:2" x14ac:dyDescent="0.2">
      <c r="A8" s="19">
        <v>807</v>
      </c>
      <c r="B8" s="17">
        <v>864</v>
      </c>
    </row>
    <row r="9" spans="1:2" x14ac:dyDescent="0.2">
      <c r="A9" s="19">
        <v>3415</v>
      </c>
      <c r="B9" s="17">
        <v>3996</v>
      </c>
    </row>
    <row r="10" spans="1:2" x14ac:dyDescent="0.2">
      <c r="A10" s="19">
        <v>14340</v>
      </c>
      <c r="B10" s="17">
        <v>20125</v>
      </c>
    </row>
    <row r="11" spans="1:2" x14ac:dyDescent="0.2">
      <c r="A11" s="19">
        <v>55986</v>
      </c>
      <c r="B11" s="17">
        <v>105335</v>
      </c>
    </row>
    <row r="12" spans="1:2" x14ac:dyDescent="0.2">
      <c r="A12" s="19">
        <v>188710</v>
      </c>
      <c r="B12" s="17">
        <v>544875</v>
      </c>
    </row>
    <row r="13" spans="1:2" x14ac:dyDescent="0.2">
      <c r="A13" s="19">
        <v>490288</v>
      </c>
      <c r="B13" s="17"/>
    </row>
    <row r="14" spans="1:2" x14ac:dyDescent="0.2">
      <c r="A14" s="19">
        <v>854645</v>
      </c>
      <c r="B14" s="17"/>
    </row>
    <row r="15" spans="1:2" x14ac:dyDescent="0.2">
      <c r="A15" s="19">
        <v>914533</v>
      </c>
      <c r="B15" s="17"/>
    </row>
    <row r="16" spans="1:2" x14ac:dyDescent="0.2">
      <c r="A16" s="19">
        <v>607155</v>
      </c>
      <c r="B16" s="17"/>
    </row>
    <row r="17" spans="1:2" x14ac:dyDescent="0.2">
      <c r="A17" s="19">
        <v>274184</v>
      </c>
      <c r="B17" s="17"/>
    </row>
    <row r="18" spans="1:2" x14ac:dyDescent="0.2">
      <c r="A18" s="19">
        <v>94080</v>
      </c>
      <c r="B18" s="17"/>
    </row>
    <row r="19" spans="1:2" x14ac:dyDescent="0.2">
      <c r="A19" s="19">
        <v>25783</v>
      </c>
      <c r="B19" s="17"/>
    </row>
    <row r="20" spans="1:2" x14ac:dyDescent="0.2">
      <c r="A20" s="19">
        <v>5694</v>
      </c>
      <c r="B20" s="17"/>
    </row>
    <row r="21" spans="1:2" x14ac:dyDescent="0.2">
      <c r="A21" s="19">
        <v>1106</v>
      </c>
      <c r="B21" s="17"/>
    </row>
    <row r="22" spans="1:2" x14ac:dyDescent="0.2">
      <c r="A22" s="19">
        <v>250</v>
      </c>
      <c r="B22" s="17"/>
    </row>
    <row r="23" spans="1:2" x14ac:dyDescent="0.2">
      <c r="A23" s="19">
        <v>73</v>
      </c>
      <c r="B23" s="17"/>
    </row>
    <row r="24" spans="1:2" x14ac:dyDescent="0.2">
      <c r="A24" s="19">
        <v>27</v>
      </c>
      <c r="B24" s="17"/>
    </row>
    <row r="25" spans="1:2" x14ac:dyDescent="0.2">
      <c r="A25" s="19">
        <v>8</v>
      </c>
      <c r="B25" s="17"/>
    </row>
    <row r="26" spans="1:2" x14ac:dyDescent="0.2">
      <c r="A26" s="19">
        <v>1</v>
      </c>
      <c r="B26" s="17"/>
    </row>
    <row r="27" spans="1:2" x14ac:dyDescent="0.2">
      <c r="B27" s="17"/>
    </row>
    <row r="28" spans="1:2" x14ac:dyDescent="0.2">
      <c r="B28" s="17"/>
    </row>
    <row r="29" spans="1:2" x14ac:dyDescent="0.2">
      <c r="B29" s="1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Werkbladen</vt:lpstr>
      </vt:variant>
      <vt:variant>
        <vt:i4>4</vt:i4>
      </vt:variant>
      <vt:variant>
        <vt:lpstr>Grafieken</vt:lpstr>
      </vt:variant>
      <vt:variant>
        <vt:i4>8</vt:i4>
      </vt:variant>
    </vt:vector>
  </HeadingPairs>
  <TitlesOfParts>
    <vt:vector size="12" baseType="lpstr">
      <vt:lpstr>SN_difference9</vt:lpstr>
      <vt:lpstr>SN9_RunTime</vt:lpstr>
      <vt:lpstr>SN2-9_RunTime</vt:lpstr>
      <vt:lpstr>R_Size9&amp;10</vt:lpstr>
      <vt:lpstr>Grafiek1 (4)</vt:lpstr>
      <vt:lpstr>Grafiek1 (3)</vt:lpstr>
      <vt:lpstr>Grafiek1 (2)</vt:lpstr>
      <vt:lpstr>Grafiek1</vt:lpstr>
      <vt:lpstr>Grafiek2</vt:lpstr>
      <vt:lpstr>Grafiek3</vt:lpstr>
      <vt:lpstr>Grafiek4</vt:lpstr>
      <vt:lpstr>Grafiek5</vt:lpstr>
    </vt:vector>
  </TitlesOfParts>
  <Company>Admin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- Admin</dc:creator>
  <cp:lastModifiedBy>Microsoft Office-gebruiker</cp:lastModifiedBy>
  <dcterms:created xsi:type="dcterms:W3CDTF">2016-02-25T09:21:42Z</dcterms:created>
  <dcterms:modified xsi:type="dcterms:W3CDTF">2016-02-27T13:15:27Z</dcterms:modified>
</cp:coreProperties>
</file>