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tabRatio="500" activeTab="5"/>
  </bookViews>
  <sheets>
    <sheet name="Tester1" sheetId="1" r:id="rId1"/>
    <sheet name="Tester2" sheetId="7" r:id="rId2"/>
    <sheet name="Generator1" sheetId="2" r:id="rId3"/>
    <sheet name="Generator2" sheetId="3" r:id="rId4"/>
    <sheet name="Generator3" sheetId="5" r:id="rId5"/>
    <sheet name="Generator4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7" l="1"/>
  <c r="B58" i="7"/>
  <c r="B59" i="7"/>
  <c r="C59" i="7"/>
  <c r="C65" i="7"/>
  <c r="B65" i="7"/>
  <c r="B62" i="7"/>
  <c r="D65" i="7"/>
  <c r="E65" i="7"/>
  <c r="F65" i="7"/>
  <c r="A48" i="7"/>
  <c r="A62" i="7"/>
  <c r="C62" i="7"/>
  <c r="D62" i="7"/>
  <c r="E62" i="7"/>
  <c r="F62" i="7"/>
  <c r="C58" i="7"/>
  <c r="C57" i="7"/>
  <c r="C56" i="7"/>
  <c r="C55" i="7"/>
  <c r="C54" i="7"/>
  <c r="C53" i="7"/>
  <c r="C52" i="7"/>
  <c r="C51" i="7"/>
  <c r="C50" i="7"/>
  <c r="C49" i="7"/>
  <c r="C48" i="7"/>
  <c r="B36" i="7"/>
  <c r="B37" i="7"/>
  <c r="B14" i="7"/>
  <c r="B15" i="7"/>
  <c r="C37" i="7"/>
  <c r="A43" i="7"/>
  <c r="C43" i="7"/>
  <c r="D43" i="7"/>
  <c r="E43" i="7"/>
  <c r="F43" i="7"/>
  <c r="B43" i="7"/>
  <c r="A40" i="7"/>
  <c r="C40" i="7"/>
  <c r="D40" i="7"/>
  <c r="E40" i="7"/>
  <c r="F40" i="7"/>
  <c r="B40" i="7"/>
  <c r="C36" i="7"/>
  <c r="C35" i="7"/>
  <c r="C34" i="7"/>
  <c r="C33" i="7"/>
  <c r="C32" i="7"/>
  <c r="C31" i="7"/>
  <c r="C30" i="7"/>
  <c r="C29" i="7"/>
  <c r="C28" i="7"/>
  <c r="C27" i="7"/>
  <c r="C26" i="7"/>
  <c r="A26" i="7"/>
  <c r="C15" i="7"/>
  <c r="A21" i="7"/>
  <c r="C21" i="7"/>
  <c r="D21" i="7"/>
  <c r="E21" i="7"/>
  <c r="F21" i="7"/>
  <c r="B21" i="7"/>
  <c r="A18" i="7"/>
  <c r="C18" i="7"/>
  <c r="D18" i="7"/>
  <c r="E18" i="7"/>
  <c r="F18" i="7"/>
  <c r="B18" i="7"/>
  <c r="C14" i="7"/>
  <c r="C13" i="7"/>
  <c r="C12" i="7"/>
  <c r="C11" i="7"/>
  <c r="C10" i="7"/>
  <c r="C9" i="7"/>
  <c r="C8" i="7"/>
  <c r="C7" i="7"/>
  <c r="C6" i="7"/>
  <c r="C5" i="7"/>
  <c r="C4" i="7"/>
  <c r="A4" i="7"/>
  <c r="D3" i="6"/>
  <c r="D4" i="6"/>
  <c r="D5" i="6"/>
  <c r="D6" i="6"/>
  <c r="D7" i="6"/>
  <c r="C13" i="6"/>
  <c r="C14" i="6"/>
  <c r="D14" i="6"/>
  <c r="D17" i="6"/>
  <c r="C17" i="6"/>
  <c r="B17" i="6"/>
  <c r="E17" i="6"/>
  <c r="F17" i="6"/>
  <c r="G17" i="6"/>
  <c r="D13" i="6"/>
  <c r="D12" i="6"/>
  <c r="D11" i="6"/>
  <c r="D10" i="6"/>
  <c r="D9" i="6"/>
  <c r="D8" i="6"/>
  <c r="C33" i="5"/>
  <c r="C34" i="5"/>
  <c r="D34" i="5"/>
  <c r="B37" i="5"/>
  <c r="D37" i="5"/>
  <c r="E37" i="5"/>
  <c r="F37" i="5"/>
  <c r="G37" i="5"/>
  <c r="C37" i="5"/>
  <c r="D33" i="5"/>
  <c r="D32" i="5"/>
  <c r="D31" i="5"/>
  <c r="D30" i="5"/>
  <c r="D29" i="5"/>
  <c r="D28" i="5"/>
  <c r="D27" i="5"/>
  <c r="D26" i="5"/>
  <c r="D25" i="5"/>
  <c r="D24" i="5"/>
  <c r="D23" i="5"/>
  <c r="B18" i="5"/>
  <c r="C14" i="5"/>
  <c r="D4" i="5"/>
  <c r="D5" i="5"/>
  <c r="D6" i="5"/>
  <c r="D7" i="5"/>
  <c r="D8" i="5"/>
  <c r="C15" i="5"/>
  <c r="D15" i="5"/>
  <c r="D18" i="5"/>
  <c r="E18" i="5"/>
  <c r="F18" i="5"/>
  <c r="G18" i="5"/>
  <c r="C18" i="5"/>
  <c r="D14" i="5"/>
  <c r="D13" i="5"/>
  <c r="D12" i="5"/>
  <c r="D11" i="5"/>
  <c r="D10" i="5"/>
  <c r="D9" i="5"/>
  <c r="C14" i="1"/>
  <c r="C15" i="1"/>
  <c r="C36" i="1"/>
  <c r="C37" i="1"/>
  <c r="H37" i="1"/>
  <c r="D37" i="1"/>
  <c r="B43" i="1"/>
  <c r="D43" i="1"/>
  <c r="C43" i="1"/>
  <c r="B40" i="1"/>
  <c r="C40" i="1"/>
  <c r="E43" i="1"/>
  <c r="F43" i="1"/>
  <c r="G43" i="1"/>
  <c r="D40" i="1"/>
  <c r="E40" i="1"/>
  <c r="F40" i="1"/>
  <c r="G40" i="1"/>
  <c r="D36" i="1"/>
  <c r="D35" i="1"/>
  <c r="D34" i="1"/>
  <c r="D33" i="1"/>
  <c r="D32" i="1"/>
  <c r="D31" i="1"/>
  <c r="D30" i="1"/>
  <c r="D29" i="1"/>
  <c r="D28" i="1"/>
  <c r="D27" i="1"/>
  <c r="D26" i="1"/>
  <c r="B26" i="1"/>
  <c r="B13" i="2"/>
  <c r="C26" i="3"/>
  <c r="C28" i="3"/>
  <c r="B31" i="3"/>
  <c r="C32" i="3"/>
  <c r="B4" i="1"/>
  <c r="D15" i="1"/>
  <c r="B21" i="1"/>
  <c r="D21" i="1"/>
  <c r="B18" i="1"/>
  <c r="D18" i="1"/>
  <c r="C21" i="1"/>
  <c r="E21" i="1"/>
  <c r="F21" i="1"/>
  <c r="G21" i="1"/>
  <c r="C18" i="1"/>
  <c r="D8" i="1"/>
  <c r="D7" i="1"/>
  <c r="D6" i="1"/>
  <c r="D5" i="1"/>
  <c r="D4" i="1"/>
  <c r="B14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C9" i="3"/>
  <c r="C11" i="3"/>
  <c r="D11" i="3"/>
  <c r="D15" i="3"/>
  <c r="E15" i="3"/>
  <c r="F15" i="3"/>
  <c r="G15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C9" i="2"/>
  <c r="C10" i="2"/>
  <c r="D10" i="2"/>
  <c r="D13" i="2"/>
  <c r="E13" i="2"/>
  <c r="F13" i="2"/>
  <c r="G13" i="2"/>
  <c r="C13" i="2"/>
  <c r="D9" i="2"/>
  <c r="D8" i="2"/>
  <c r="D7" i="2"/>
  <c r="D6" i="2"/>
  <c r="D5" i="2"/>
  <c r="D4" i="2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<sst xmlns="http://schemas.openxmlformats.org/spreadsheetml/2006/main" count="122" uniqueCount="21">
  <si>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</si>
  <si>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</si>
  <si>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</si>
  <si>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</si>
  <si>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</si>
  <si>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</si>
  <si>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</si>
  <si>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</si>
  <si>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</si>
  <si>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</si>
  <si>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</si>
  <si>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</si>
  <si>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</si>
  <si>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</si>
  <si>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</si>
  <si>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</si>
  <si>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</si>
  <si>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</si>
  <si>
    <t>Aanpassing</t>
  </si>
  <si>
    <t>algorithme 1</t>
  </si>
  <si>
    <t>algorithme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</si>
</sst>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4" fillId="4" borderId="0" xfId="0" applyFont="1" applyFill="1"/>
    <xf numFmtId="16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showRuler="0" topLeftCell="A15" workbookViewId="0">
      <selection activeCell="H37" sqref="H37"/>
    </sheetView>
  </sheetViews>
  <sheetFormatPr baseColWidth="10" defaultRowHeight="16" x14ac:dyDescent="0.2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B4" s="16">
        <f>6^5</f>
        <v>7776</v>
      </c>
      <c r="C4" s="3">
        <v>207773446</v>
      </c>
      <c r="D4" s="10">
        <f>C4/1000000000</f>
        <v>0.207773446</v>
      </c>
    </row>
    <row r="5" spans="2:7" x14ac:dyDescent="0.2">
      <c r="B5" s="8"/>
      <c r="C5" s="3">
        <v>205065950</v>
      </c>
      <c r="D5" s="10">
        <f t="shared" ref="D5:D8" si="0">C5/1000000000</f>
        <v>0.20506595</v>
      </c>
    </row>
    <row r="6" spans="2:7" x14ac:dyDescent="0.2">
      <c r="B6" s="8"/>
      <c r="C6" s="3">
        <v>205841056</v>
      </c>
      <c r="D6" s="10">
        <f t="shared" si="0"/>
        <v>0.20584105599999999</v>
      </c>
    </row>
    <row r="7" spans="2:7" x14ac:dyDescent="0.2">
      <c r="B7" s="8"/>
      <c r="C7" s="3">
        <v>214539254</v>
      </c>
      <c r="D7" s="10">
        <f t="shared" si="0"/>
        <v>0.21453925400000001</v>
      </c>
    </row>
    <row r="8" spans="2:7" x14ac:dyDescent="0.2">
      <c r="B8" s="8"/>
      <c r="C8" s="3">
        <v>214655080</v>
      </c>
      <c r="D8" s="10">
        <f t="shared" si="0"/>
        <v>0.21465508</v>
      </c>
    </row>
    <row r="9" spans="2:7" x14ac:dyDescent="0.2">
      <c r="C9" s="3">
        <v>212575952</v>
      </c>
      <c r="D9" s="10">
        <f>C9/1000000000</f>
        <v>0.21257595200000001</v>
      </c>
    </row>
    <row r="10" spans="2:7" x14ac:dyDescent="0.2">
      <c r="C10" s="3">
        <v>248134705</v>
      </c>
      <c r="D10" s="10">
        <f>C10/1000000000</f>
        <v>0.24813470500000001</v>
      </c>
    </row>
    <row r="11" spans="2:7" x14ac:dyDescent="0.2">
      <c r="C11" s="3">
        <v>240164775</v>
      </c>
      <c r="D11" s="10">
        <f t="shared" ref="D11:D15" si="1">C11/1000000000</f>
        <v>0.240164775</v>
      </c>
    </row>
    <row r="12" spans="2:7" x14ac:dyDescent="0.2">
      <c r="C12" s="3">
        <v>231290725</v>
      </c>
      <c r="D12" s="10">
        <f t="shared" si="1"/>
        <v>0.231290725</v>
      </c>
    </row>
    <row r="13" spans="2:7" x14ac:dyDescent="0.2">
      <c r="B13" s="4"/>
      <c r="C13" s="5">
        <v>244781156</v>
      </c>
      <c r="D13" s="14">
        <f t="shared" si="1"/>
        <v>0.244781156</v>
      </c>
    </row>
    <row r="14" spans="2:7" x14ac:dyDescent="0.2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 x14ac:dyDescent="0.2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1:7" x14ac:dyDescent="0.2">
      <c r="B17" s="21" t="s">
        <v>5</v>
      </c>
      <c r="C17" s="21"/>
    </row>
    <row r="18" spans="1:7" x14ac:dyDescent="0.2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1:7" x14ac:dyDescent="0.2">
      <c r="B20" s="21" t="s">
        <v>16</v>
      </c>
      <c r="C20" s="21"/>
    </row>
    <row r="21" spans="1:7" x14ac:dyDescent="0.2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1:7" x14ac:dyDescent="0.2">
      <c r="B22" s="11"/>
      <c r="E22" s="3"/>
    </row>
    <row r="23" spans="1:7" x14ac:dyDescent="0.2">
      <c r="A23" s="2" t="s">
        <v>18</v>
      </c>
    </row>
    <row r="24" spans="1:7" x14ac:dyDescent="0.2">
      <c r="B24" s="1" t="s">
        <v>0</v>
      </c>
      <c r="C24" s="7" t="s">
        <v>1</v>
      </c>
      <c r="D24" s="7" t="s">
        <v>2</v>
      </c>
      <c r="E24" s="7" t="s">
        <v>7</v>
      </c>
      <c r="F24" s="7" t="s">
        <v>8</v>
      </c>
      <c r="G24" s="7" t="s">
        <v>9</v>
      </c>
    </row>
    <row r="25" spans="1:7" x14ac:dyDescent="0.2">
      <c r="B25" s="21" t="s">
        <v>6</v>
      </c>
      <c r="C25" s="21"/>
      <c r="D25" s="21"/>
    </row>
    <row r="26" spans="1:7" x14ac:dyDescent="0.2">
      <c r="B26" s="16">
        <f>6^5</f>
        <v>7776</v>
      </c>
      <c r="C26" s="3">
        <v>13034037</v>
      </c>
      <c r="D26" s="10">
        <f>C26/1000000000</f>
        <v>1.3034037E-2</v>
      </c>
    </row>
    <row r="27" spans="1:7" x14ac:dyDescent="0.2">
      <c r="B27" s="18"/>
      <c r="C27" s="3">
        <v>12317643</v>
      </c>
      <c r="D27" s="10">
        <f t="shared" ref="D27:D30" si="2">C27/1000000000</f>
        <v>1.2317643E-2</v>
      </c>
    </row>
    <row r="28" spans="1:7" x14ac:dyDescent="0.2">
      <c r="B28" s="18"/>
      <c r="C28" s="3">
        <v>13177732</v>
      </c>
      <c r="D28" s="10">
        <f t="shared" si="2"/>
        <v>1.3177731999999999E-2</v>
      </c>
    </row>
    <row r="29" spans="1:7" x14ac:dyDescent="0.2">
      <c r="B29" s="18"/>
      <c r="C29" s="3">
        <v>12241814</v>
      </c>
      <c r="D29" s="10">
        <f t="shared" si="2"/>
        <v>1.2241814E-2</v>
      </c>
    </row>
    <row r="30" spans="1:7" x14ac:dyDescent="0.2">
      <c r="B30" s="18"/>
      <c r="C30" s="3">
        <v>12011124</v>
      </c>
      <c r="D30" s="10">
        <f t="shared" si="2"/>
        <v>1.2011124E-2</v>
      </c>
    </row>
    <row r="31" spans="1:7" x14ac:dyDescent="0.2">
      <c r="C31" s="3">
        <v>19439558</v>
      </c>
      <c r="D31" s="10">
        <f>C31/1000000000</f>
        <v>1.9439557999999999E-2</v>
      </c>
    </row>
    <row r="32" spans="1:7" x14ac:dyDescent="0.2">
      <c r="C32" s="3">
        <v>18135757</v>
      </c>
      <c r="D32" s="10">
        <f>C32/1000000000</f>
        <v>1.8135756999999999E-2</v>
      </c>
    </row>
    <row r="33" spans="2:8" x14ac:dyDescent="0.2">
      <c r="C33" s="3">
        <v>11970610</v>
      </c>
      <c r="D33" s="10">
        <f t="shared" ref="D33:D37" si="3">C33/1000000000</f>
        <v>1.197061E-2</v>
      </c>
    </row>
    <row r="34" spans="2:8" x14ac:dyDescent="0.2">
      <c r="C34" s="3">
        <v>10585078</v>
      </c>
      <c r="D34" s="10">
        <f t="shared" si="3"/>
        <v>1.0585078E-2</v>
      </c>
    </row>
    <row r="35" spans="2:8" x14ac:dyDescent="0.2">
      <c r="B35" s="4"/>
      <c r="C35" s="5">
        <v>14133194</v>
      </c>
      <c r="D35" s="14">
        <f t="shared" si="3"/>
        <v>1.4133194E-2</v>
      </c>
    </row>
    <row r="36" spans="2:8" x14ac:dyDescent="0.2">
      <c r="B36" s="2" t="s">
        <v>3</v>
      </c>
      <c r="C36" s="11">
        <f>AVERAGE(C26:C35)</f>
        <v>13704654.699999999</v>
      </c>
      <c r="D36" s="15">
        <f t="shared" si="3"/>
        <v>1.3704654699999999E-2</v>
      </c>
    </row>
    <row r="37" spans="2:8" x14ac:dyDescent="0.2">
      <c r="B37" s="2" t="s">
        <v>4</v>
      </c>
      <c r="C37" s="11">
        <f>C36/7776</f>
        <v>1762.4298739711933</v>
      </c>
      <c r="D37" s="6">
        <f t="shared" si="3"/>
        <v>1.7624298739711933E-6</v>
      </c>
      <c r="H37" s="2">
        <f>C15/C37</f>
        <v>16.23406169438184</v>
      </c>
    </row>
    <row r="39" spans="2:8" x14ac:dyDescent="0.2">
      <c r="B39" s="21" t="s">
        <v>5</v>
      </c>
      <c r="C39" s="21"/>
    </row>
    <row r="40" spans="2:8" x14ac:dyDescent="0.2">
      <c r="B40" s="16">
        <f>(55^33)*0.305</f>
        <v>8.2464796701280651E+56</v>
      </c>
      <c r="C40" s="3">
        <f>B40*$C$37</f>
        <v>1.4533842125729813E+60</v>
      </c>
      <c r="D40" s="3">
        <f>D37*B40</f>
        <v>1.4533842125729814E+51</v>
      </c>
      <c r="E40" s="2">
        <f>D40/(60*60)</f>
        <v>4.0371783682582814E+47</v>
      </c>
      <c r="F40" s="2">
        <f>E40/24</f>
        <v>1.6821576534409507E+46</v>
      </c>
      <c r="G40" s="2">
        <f>F40/365</f>
        <v>4.6086511053176733E+43</v>
      </c>
    </row>
    <row r="42" spans="2:8" x14ac:dyDescent="0.2">
      <c r="B42" s="21" t="s">
        <v>16</v>
      </c>
      <c r="C42" s="21"/>
    </row>
    <row r="43" spans="2:8" x14ac:dyDescent="0.2">
      <c r="B43" s="16">
        <f>10^9  *0.305</f>
        <v>305000000</v>
      </c>
      <c r="C43" s="3">
        <f>B43*$C$37</f>
        <v>537541111561.21393</v>
      </c>
      <c r="D43" s="10">
        <f>$D$37*B43</f>
        <v>537.54111156121394</v>
      </c>
      <c r="E43" s="17">
        <f>D43/(60*60)</f>
        <v>0.14931697543367053</v>
      </c>
      <c r="F43" s="17">
        <f>E43/24</f>
        <v>6.2215406430696056E-3</v>
      </c>
      <c r="G43" s="17">
        <f>F43/365</f>
        <v>1.7045316830327687E-5</v>
      </c>
    </row>
  </sheetData>
  <mergeCells count="6">
    <mergeCell ref="B42:C42"/>
    <mergeCell ref="B17:C17"/>
    <mergeCell ref="B3:D3"/>
    <mergeCell ref="B20:C20"/>
    <mergeCell ref="B25:D25"/>
    <mergeCell ref="B39:C39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showRuler="0" topLeftCell="A35" zoomScale="94" workbookViewId="0">
      <selection activeCell="B59" sqref="B59"/>
    </sheetView>
  </sheetViews>
  <sheetFormatPr baseColWidth="10" defaultRowHeight="16" x14ac:dyDescent="0.2"/>
  <cols>
    <col min="1" max="1" width="12.1640625" style="2" bestFit="1" customWidth="1"/>
    <col min="2" max="3" width="12.1640625" style="3" bestFit="1" customWidth="1"/>
    <col min="4" max="6" width="12.1640625" style="2" bestFit="1" customWidth="1"/>
    <col min="7" max="16384" width="10.83203125" style="2"/>
  </cols>
  <sheetData>
    <row r="2" spans="1:6" s="1" customFormat="1" x14ac:dyDescent="0.2">
      <c r="A2" s="1" t="s">
        <v>0</v>
      </c>
      <c r="B2" s="7" t="s">
        <v>1</v>
      </c>
      <c r="C2" s="7" t="s">
        <v>2</v>
      </c>
      <c r="D2" s="7" t="s">
        <v>7</v>
      </c>
      <c r="E2" s="7" t="s">
        <v>8</v>
      </c>
      <c r="F2" s="7" t="s">
        <v>9</v>
      </c>
    </row>
    <row r="3" spans="1:6" x14ac:dyDescent="0.2">
      <c r="A3" s="21" t="s">
        <v>6</v>
      </c>
      <c r="B3" s="21"/>
      <c r="C3" s="21"/>
    </row>
    <row r="4" spans="1:6" x14ac:dyDescent="0.2">
      <c r="A4" s="16">
        <f>6^5</f>
        <v>7776</v>
      </c>
      <c r="B4" s="3">
        <v>6326955</v>
      </c>
      <c r="C4" s="10">
        <f>B4/1000000000</f>
        <v>6.3269550000000004E-3</v>
      </c>
    </row>
    <row r="5" spans="1:6" x14ac:dyDescent="0.2">
      <c r="A5" s="20"/>
      <c r="B5" s="3">
        <v>7374696</v>
      </c>
      <c r="C5" s="10">
        <f t="shared" ref="C5:C8" si="0">B5/1000000000</f>
        <v>7.374696E-3</v>
      </c>
    </row>
    <row r="6" spans="1:6" x14ac:dyDescent="0.2">
      <c r="A6" s="20"/>
      <c r="B6" s="3">
        <v>4570509</v>
      </c>
      <c r="C6" s="10">
        <f t="shared" si="0"/>
        <v>4.5705090000000004E-3</v>
      </c>
    </row>
    <row r="7" spans="1:6" x14ac:dyDescent="0.2">
      <c r="A7" s="20"/>
      <c r="B7" s="3">
        <v>4627635</v>
      </c>
      <c r="C7" s="10">
        <f t="shared" si="0"/>
        <v>4.6276349999999997E-3</v>
      </c>
    </row>
    <row r="8" spans="1:6" x14ac:dyDescent="0.2">
      <c r="A8" s="20"/>
      <c r="B8" s="3">
        <v>7627910</v>
      </c>
      <c r="C8" s="10">
        <f t="shared" si="0"/>
        <v>7.6279099999999999E-3</v>
      </c>
    </row>
    <row r="9" spans="1:6" x14ac:dyDescent="0.2">
      <c r="B9" s="3">
        <v>7977839</v>
      </c>
      <c r="C9" s="10">
        <f>B9/1000000000</f>
        <v>7.9778390000000005E-3</v>
      </c>
    </row>
    <row r="10" spans="1:6" x14ac:dyDescent="0.2">
      <c r="B10" s="3">
        <v>7907929</v>
      </c>
      <c r="C10" s="10">
        <f>B10/1000000000</f>
        <v>7.9079289999999993E-3</v>
      </c>
    </row>
    <row r="11" spans="1:6" x14ac:dyDescent="0.2">
      <c r="B11" s="3">
        <v>4005073</v>
      </c>
      <c r="C11" s="10">
        <f t="shared" ref="C11:C15" si="1">B11/1000000000</f>
        <v>4.0050729999999996E-3</v>
      </c>
    </row>
    <row r="12" spans="1:6" x14ac:dyDescent="0.2">
      <c r="B12" s="3">
        <v>6534141</v>
      </c>
      <c r="C12" s="10">
        <f t="shared" si="1"/>
        <v>6.5341410000000003E-3</v>
      </c>
    </row>
    <row r="13" spans="1:6" x14ac:dyDescent="0.2">
      <c r="A13" s="4"/>
      <c r="B13" s="5">
        <v>7755012</v>
      </c>
      <c r="C13" s="14">
        <f t="shared" si="1"/>
        <v>7.7550120000000004E-3</v>
      </c>
    </row>
    <row r="14" spans="1:6" x14ac:dyDescent="0.2">
      <c r="A14" s="2" t="s">
        <v>3</v>
      </c>
      <c r="B14" s="11">
        <f>AVERAGE(B4:B13)</f>
        <v>6470769.9000000004</v>
      </c>
      <c r="C14" s="15">
        <f t="shared" si="1"/>
        <v>6.4707699000000002E-3</v>
      </c>
    </row>
    <row r="15" spans="1:6" x14ac:dyDescent="0.2">
      <c r="A15" s="2" t="s">
        <v>4</v>
      </c>
      <c r="B15" s="11">
        <f>B14/A4</f>
        <v>832.14633487654328</v>
      </c>
      <c r="C15" s="6">
        <f t="shared" si="1"/>
        <v>8.3214633487654324E-7</v>
      </c>
    </row>
    <row r="17" spans="1:6" x14ac:dyDescent="0.2">
      <c r="A17" s="21" t="s">
        <v>5</v>
      </c>
      <c r="B17" s="21"/>
    </row>
    <row r="18" spans="1:6" x14ac:dyDescent="0.2">
      <c r="A18" s="16">
        <f>(55^33)*0.305</f>
        <v>8.2464796701280651E+56</v>
      </c>
      <c r="B18" s="3">
        <f>A18*$B$15</f>
        <v>6.8622778331309948E+59</v>
      </c>
      <c r="C18" s="3">
        <f>C15*A18</f>
        <v>6.8622778331309945E+50</v>
      </c>
      <c r="D18" s="2">
        <f>C18/(60*60)</f>
        <v>1.9061882869808318E+47</v>
      </c>
      <c r="E18" s="2">
        <f>D18/24</f>
        <v>7.9424511957534662E+45</v>
      </c>
      <c r="F18" s="2">
        <f>E18/365</f>
        <v>2.1760140262338263E+43</v>
      </c>
    </row>
    <row r="20" spans="1:6" hidden="1" x14ac:dyDescent="0.2">
      <c r="A20" s="21" t="s">
        <v>16</v>
      </c>
      <c r="B20" s="21"/>
    </row>
    <row r="21" spans="1:6" hidden="1" x14ac:dyDescent="0.2">
      <c r="A21" s="16">
        <f>10^9  *0.305</f>
        <v>305000000</v>
      </c>
      <c r="B21" s="3">
        <f>A21*$B$15</f>
        <v>253804632137.3457</v>
      </c>
      <c r="C21" s="10">
        <f>$C$15*A21</f>
        <v>253.80463213734569</v>
      </c>
      <c r="D21" s="17">
        <f>C21/(60*60)</f>
        <v>7.0501286704818242E-2</v>
      </c>
      <c r="E21" s="17">
        <f>D21/24</f>
        <v>2.9375536127007602E-3</v>
      </c>
      <c r="F21" s="17">
        <f>E21/365</f>
        <v>8.0480920895911236E-6</v>
      </c>
    </row>
    <row r="22" spans="1:6" x14ac:dyDescent="0.2">
      <c r="A22" s="11"/>
      <c r="D22" s="3"/>
    </row>
    <row r="24" spans="1:6" x14ac:dyDescent="0.2">
      <c r="A24" s="1" t="s">
        <v>0</v>
      </c>
      <c r="B24" s="7" t="s">
        <v>1</v>
      </c>
      <c r="C24" s="7" t="s">
        <v>2</v>
      </c>
      <c r="D24" s="7" t="s">
        <v>7</v>
      </c>
      <c r="E24" s="7" t="s">
        <v>8</v>
      </c>
      <c r="F24" s="7" t="s">
        <v>9</v>
      </c>
    </row>
    <row r="25" spans="1:6" x14ac:dyDescent="0.2">
      <c r="A25" s="21" t="s">
        <v>6</v>
      </c>
      <c r="B25" s="21"/>
      <c r="C25" s="21"/>
    </row>
    <row r="26" spans="1:6" x14ac:dyDescent="0.2">
      <c r="A26" s="16">
        <f>6^5</f>
        <v>7776</v>
      </c>
      <c r="B26" s="3">
        <v>4254277</v>
      </c>
      <c r="C26" s="10">
        <f>B26/1000000000</f>
        <v>4.2542769999999999E-3</v>
      </c>
    </row>
    <row r="27" spans="1:6" x14ac:dyDescent="0.2">
      <c r="A27" s="20"/>
      <c r="B27" s="3">
        <v>6781921</v>
      </c>
      <c r="C27" s="10">
        <f t="shared" ref="C27:C30" si="2">B27/1000000000</f>
        <v>6.7819209999999998E-3</v>
      </c>
    </row>
    <row r="28" spans="1:6" x14ac:dyDescent="0.2">
      <c r="A28" s="20"/>
      <c r="B28" s="3">
        <v>7915738</v>
      </c>
      <c r="C28" s="10">
        <f t="shared" si="2"/>
        <v>7.9157380000000003E-3</v>
      </c>
    </row>
    <row r="29" spans="1:6" x14ac:dyDescent="0.2">
      <c r="A29" s="20"/>
      <c r="B29" s="3">
        <v>7039516</v>
      </c>
      <c r="C29" s="10">
        <f t="shared" si="2"/>
        <v>7.039516E-3</v>
      </c>
    </row>
    <row r="30" spans="1:6" x14ac:dyDescent="0.2">
      <c r="A30" s="20"/>
      <c r="B30" s="3">
        <v>5099304</v>
      </c>
      <c r="C30" s="10">
        <f t="shared" si="2"/>
        <v>5.0993039999999998E-3</v>
      </c>
    </row>
    <row r="31" spans="1:6" x14ac:dyDescent="0.2">
      <c r="B31" s="3">
        <v>4638402</v>
      </c>
      <c r="C31" s="10">
        <f>B31/1000000000</f>
        <v>4.6384019999999998E-3</v>
      </c>
    </row>
    <row r="32" spans="1:6" x14ac:dyDescent="0.2">
      <c r="B32" s="3">
        <v>3917580</v>
      </c>
      <c r="C32" s="10">
        <f>B32/1000000000</f>
        <v>3.9175800000000004E-3</v>
      </c>
    </row>
    <row r="33" spans="1:6" x14ac:dyDescent="0.2">
      <c r="B33" s="3">
        <v>5557205</v>
      </c>
      <c r="C33" s="10">
        <f t="shared" ref="C33:C37" si="3">B33/1000000000</f>
        <v>5.557205E-3</v>
      </c>
    </row>
    <row r="34" spans="1:6" x14ac:dyDescent="0.2">
      <c r="B34" s="3">
        <v>9128796</v>
      </c>
      <c r="C34" s="10">
        <f t="shared" si="3"/>
        <v>9.1287959999999998E-3</v>
      </c>
    </row>
    <row r="35" spans="1:6" x14ac:dyDescent="0.2">
      <c r="A35" s="4"/>
      <c r="B35" s="5">
        <v>5483936</v>
      </c>
      <c r="C35" s="14">
        <f t="shared" si="3"/>
        <v>5.483936E-3</v>
      </c>
    </row>
    <row r="36" spans="1:6" x14ac:dyDescent="0.2">
      <c r="A36" s="2" t="s">
        <v>3</v>
      </c>
      <c r="B36" s="11">
        <f>AVERAGE(B26:B35)</f>
        <v>5981667.5</v>
      </c>
      <c r="C36" s="15">
        <f t="shared" si="3"/>
        <v>5.9816675000000001E-3</v>
      </c>
    </row>
    <row r="37" spans="1:6" x14ac:dyDescent="0.2">
      <c r="A37" s="2" t="s">
        <v>4</v>
      </c>
      <c r="B37" s="11">
        <f>B36/A26</f>
        <v>769.24736368312756</v>
      </c>
      <c r="C37" s="6">
        <f t="shared" si="3"/>
        <v>7.6924736368312757E-7</v>
      </c>
    </row>
    <row r="39" spans="1:6" x14ac:dyDescent="0.2">
      <c r="A39" s="21" t="s">
        <v>5</v>
      </c>
      <c r="B39" s="21"/>
    </row>
    <row r="40" spans="1:6" x14ac:dyDescent="0.2">
      <c r="A40" s="16">
        <f>(55^33)*0.305</f>
        <v>8.2464796701280651E+56</v>
      </c>
      <c r="B40" s="3">
        <f>A40*$B$37</f>
        <v>6.3435827459125214E+59</v>
      </c>
      <c r="C40" s="3">
        <f>C37*A40</f>
        <v>6.3435827459125214E+50</v>
      </c>
      <c r="D40" s="2">
        <f>C40/(60*60)</f>
        <v>1.7621063183090336E+47</v>
      </c>
      <c r="E40" s="2">
        <f>D40/24</f>
        <v>7.3421096596209735E+45</v>
      </c>
      <c r="F40" s="2">
        <f>E40/365</f>
        <v>2.011536893046842E+43</v>
      </c>
    </row>
    <row r="42" spans="1:6" hidden="1" x14ac:dyDescent="0.2">
      <c r="A42" s="21" t="s">
        <v>16</v>
      </c>
      <c r="B42" s="21"/>
    </row>
    <row r="43" spans="1:6" hidden="1" x14ac:dyDescent="0.2">
      <c r="A43" s="16">
        <f>10^9  *0.305</f>
        <v>305000000</v>
      </c>
      <c r="B43" s="3">
        <f>A43*$B$37</f>
        <v>234620445923.35391</v>
      </c>
      <c r="C43" s="10">
        <f>$C$37*A43</f>
        <v>234.62044592335391</v>
      </c>
      <c r="D43" s="17">
        <f>C43/(60*60)</f>
        <v>6.5172346089820532E-2</v>
      </c>
      <c r="E43" s="17">
        <f>D43/24</f>
        <v>2.7155144204091888E-3</v>
      </c>
      <c r="F43" s="17">
        <f>E43/365</f>
        <v>7.4397655353676406E-6</v>
      </c>
    </row>
    <row r="46" spans="1:6" x14ac:dyDescent="0.2">
      <c r="A46" s="1" t="s">
        <v>0</v>
      </c>
      <c r="B46" s="7" t="s">
        <v>1</v>
      </c>
      <c r="C46" s="7" t="s">
        <v>2</v>
      </c>
      <c r="D46" s="7" t="s">
        <v>7</v>
      </c>
      <c r="E46" s="7" t="s">
        <v>8</v>
      </c>
      <c r="F46" s="7" t="s">
        <v>9</v>
      </c>
    </row>
    <row r="47" spans="1:6" x14ac:dyDescent="0.2">
      <c r="A47" s="21" t="s">
        <v>6</v>
      </c>
      <c r="B47" s="21"/>
      <c r="C47" s="21"/>
    </row>
    <row r="48" spans="1:6" x14ac:dyDescent="0.2">
      <c r="A48" s="16">
        <f>6^5</f>
        <v>7776</v>
      </c>
      <c r="B48" s="3">
        <v>6453530</v>
      </c>
      <c r="C48" s="10">
        <f>B48/1000000000</f>
        <v>6.4535299999999999E-3</v>
      </c>
    </row>
    <row r="49" spans="1:6" x14ac:dyDescent="0.2">
      <c r="A49" s="20"/>
      <c r="B49" s="3">
        <v>3655165</v>
      </c>
      <c r="C49" s="10">
        <f t="shared" ref="C49:C52" si="4">B49/1000000000</f>
        <v>3.6551650000000002E-3</v>
      </c>
    </row>
    <row r="50" spans="1:6" x14ac:dyDescent="0.2">
      <c r="A50" s="20"/>
      <c r="B50" s="3">
        <v>8965547</v>
      </c>
      <c r="C50" s="10">
        <f t="shared" si="4"/>
        <v>8.9655470000000008E-3</v>
      </c>
    </row>
    <row r="51" spans="1:6" x14ac:dyDescent="0.2">
      <c r="A51" s="20"/>
      <c r="B51" s="3">
        <v>5729721</v>
      </c>
      <c r="C51" s="10">
        <f t="shared" si="4"/>
        <v>5.7297210000000001E-3</v>
      </c>
    </row>
    <row r="52" spans="1:6" x14ac:dyDescent="0.2">
      <c r="A52" s="20"/>
      <c r="B52" s="3">
        <v>6674915</v>
      </c>
      <c r="C52" s="10">
        <f t="shared" si="4"/>
        <v>6.674915E-3</v>
      </c>
    </row>
    <row r="53" spans="1:6" x14ac:dyDescent="0.2">
      <c r="B53" s="3">
        <v>4328111</v>
      </c>
      <c r="C53" s="10">
        <f>B53/1000000000</f>
        <v>4.3281109999999999E-3</v>
      </c>
    </row>
    <row r="54" spans="1:6" x14ac:dyDescent="0.2">
      <c r="B54" s="3">
        <v>3770450</v>
      </c>
      <c r="C54" s="10">
        <f>B54/1000000000</f>
        <v>3.7704499999999998E-3</v>
      </c>
    </row>
    <row r="55" spans="1:6" x14ac:dyDescent="0.2">
      <c r="B55" s="3">
        <v>4608586</v>
      </c>
      <c r="C55" s="10">
        <f t="shared" ref="C55:C59" si="5">B55/1000000000</f>
        <v>4.6085859999999996E-3</v>
      </c>
    </row>
    <row r="56" spans="1:6" x14ac:dyDescent="0.2">
      <c r="B56" s="3">
        <v>4937503</v>
      </c>
      <c r="C56" s="10">
        <f t="shared" si="5"/>
        <v>4.9375030000000002E-3</v>
      </c>
    </row>
    <row r="57" spans="1:6" x14ac:dyDescent="0.2">
      <c r="A57" s="4"/>
      <c r="B57" s="5">
        <v>6335713</v>
      </c>
      <c r="C57" s="14">
        <f t="shared" si="5"/>
        <v>6.3357129999999998E-3</v>
      </c>
    </row>
    <row r="58" spans="1:6" x14ac:dyDescent="0.2">
      <c r="A58" s="2" t="s">
        <v>3</v>
      </c>
      <c r="B58" s="11">
        <f>AVERAGE(B48:B57)</f>
        <v>5545924.0999999996</v>
      </c>
      <c r="C58" s="15">
        <f t="shared" si="5"/>
        <v>5.5459240999999994E-3</v>
      </c>
    </row>
    <row r="59" spans="1:6" x14ac:dyDescent="0.2">
      <c r="A59" s="2" t="s">
        <v>4</v>
      </c>
      <c r="B59" s="11">
        <f>B58/A48</f>
        <v>713.21040380658428</v>
      </c>
      <c r="C59" s="6">
        <f t="shared" si="5"/>
        <v>7.1321040380658432E-7</v>
      </c>
    </row>
    <row r="61" spans="1:6" x14ac:dyDescent="0.2">
      <c r="A61" s="21" t="s">
        <v>5</v>
      </c>
      <c r="B61" s="21"/>
    </row>
    <row r="62" spans="1:6" x14ac:dyDescent="0.2">
      <c r="A62" s="16">
        <f>(55^33)*0.305</f>
        <v>8.2464796701280651E+56</v>
      </c>
      <c r="B62" s="3">
        <f>A62*$B$59</f>
        <v>5.8814750955148251E+59</v>
      </c>
      <c r="C62" s="3">
        <f>C59*A62</f>
        <v>5.8814750955148256E+50</v>
      </c>
      <c r="D62" s="2">
        <f>C62/(60*60)</f>
        <v>1.6337430820874515E+47</v>
      </c>
      <c r="E62" s="2">
        <f>D62/24</f>
        <v>6.807262842031048E+45</v>
      </c>
      <c r="F62" s="2">
        <f>E62/365</f>
        <v>1.8650035183646706E+43</v>
      </c>
    </row>
    <row r="64" spans="1:6" hidden="1" x14ac:dyDescent="0.2">
      <c r="A64" s="21" t="s">
        <v>16</v>
      </c>
      <c r="B64" s="21"/>
    </row>
    <row r="65" spans="1:6" hidden="1" x14ac:dyDescent="0.2">
      <c r="A65" s="16">
        <f>10^9  *0.305</f>
        <v>305000000</v>
      </c>
      <c r="B65" s="3">
        <f>A65*$B$59</f>
        <v>217529173161.00821</v>
      </c>
      <c r="C65" s="10">
        <f>$C$59*A65</f>
        <v>217.5291731610082</v>
      </c>
      <c r="D65" s="17">
        <f>C65/(60*60)</f>
        <v>6.0424770322502278E-2</v>
      </c>
      <c r="E65" s="17">
        <f>D65/24</f>
        <v>2.5176987634375949E-3</v>
      </c>
      <c r="F65" s="17">
        <f>E65/365</f>
        <v>6.8978048313358762E-6</v>
      </c>
    </row>
  </sheetData>
  <mergeCells count="9">
    <mergeCell ref="A47:C47"/>
    <mergeCell ref="A61:B61"/>
    <mergeCell ref="A64:B64"/>
    <mergeCell ref="A3:C3"/>
    <mergeCell ref="A17:B17"/>
    <mergeCell ref="A20:B20"/>
    <mergeCell ref="A25:C25"/>
    <mergeCell ref="A39:B39"/>
    <mergeCell ref="A42:B42"/>
  </mergeCells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Ruler="0" workbookViewId="0">
      <selection activeCell="C10" sqref="C10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C4" s="3">
        <v>22576583</v>
      </c>
      <c r="D4" s="10">
        <f>C4/1000000000</f>
        <v>2.2576583000000001E-2</v>
      </c>
    </row>
    <row r="5" spans="2:7" x14ac:dyDescent="0.2">
      <c r="C5" s="3">
        <v>34172763</v>
      </c>
      <c r="D5" s="10">
        <f>C5/1000000000</f>
        <v>3.4172763000000002E-2</v>
      </c>
    </row>
    <row r="6" spans="2:7" x14ac:dyDescent="0.2">
      <c r="C6" s="3">
        <v>18576956</v>
      </c>
      <c r="D6" s="10">
        <f t="shared" ref="D6:D10" si="0">C6/1000000000</f>
        <v>1.8576955999999999E-2</v>
      </c>
    </row>
    <row r="7" spans="2:7" x14ac:dyDescent="0.2">
      <c r="C7" s="3">
        <v>16244818</v>
      </c>
      <c r="D7" s="10">
        <f t="shared" si="0"/>
        <v>1.6244818000000001E-2</v>
      </c>
    </row>
    <row r="8" spans="2:7" x14ac:dyDescent="0.2">
      <c r="B8" s="4"/>
      <c r="C8" s="5">
        <v>18095574</v>
      </c>
      <c r="D8" s="14">
        <f t="shared" si="0"/>
        <v>1.8095574E-2</v>
      </c>
    </row>
    <row r="9" spans="2:7" x14ac:dyDescent="0.2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 x14ac:dyDescent="0.2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 x14ac:dyDescent="0.2">
      <c r="B12" s="21" t="s">
        <v>5</v>
      </c>
      <c r="C12" s="21"/>
      <c r="D12" s="3"/>
    </row>
    <row r="13" spans="2:7" x14ac:dyDescent="0.2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showRuler="0" topLeftCell="A3" workbookViewId="0">
      <selection activeCell="C28" sqref="C28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 x14ac:dyDescent="0.2">
      <c r="B3" s="21" t="s">
        <v>10</v>
      </c>
      <c r="C3" s="21"/>
      <c r="D3" s="21"/>
    </row>
    <row r="4" spans="2:9" x14ac:dyDescent="0.2">
      <c r="C4" s="3">
        <v>18724058</v>
      </c>
      <c r="D4" s="10">
        <f>C4/1000000000</f>
        <v>1.8724057999999998E-2</v>
      </c>
    </row>
    <row r="5" spans="2:9" x14ac:dyDescent="0.2">
      <c r="C5" s="3">
        <v>25851937</v>
      </c>
      <c r="D5" s="10">
        <f>C5/1000000000</f>
        <v>2.5851936999999998E-2</v>
      </c>
    </row>
    <row r="6" spans="2:9" x14ac:dyDescent="0.2">
      <c r="C6" s="3">
        <v>17988546</v>
      </c>
      <c r="D6" s="10">
        <f t="shared" ref="D6:D11" si="0">C6/1000000000</f>
        <v>1.7988546000000001E-2</v>
      </c>
    </row>
    <row r="7" spans="2:9" x14ac:dyDescent="0.2">
      <c r="C7" s="3">
        <v>19676560</v>
      </c>
      <c r="D7" s="10">
        <f t="shared" si="0"/>
        <v>1.9676559999999999E-2</v>
      </c>
    </row>
    <row r="8" spans="2:9" x14ac:dyDescent="0.2">
      <c r="B8" s="4"/>
      <c r="C8" s="5">
        <v>15555244</v>
      </c>
      <c r="D8" s="14">
        <f t="shared" si="0"/>
        <v>1.5555243999999999E-2</v>
      </c>
    </row>
    <row r="9" spans="2:9" x14ac:dyDescent="0.2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 x14ac:dyDescent="0.2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 x14ac:dyDescent="0.2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 x14ac:dyDescent="0.2">
      <c r="B13" s="21" t="s">
        <v>5</v>
      </c>
      <c r="C13" s="21"/>
      <c r="D13" s="3"/>
    </row>
    <row r="14" spans="2:9" x14ac:dyDescent="0.2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 x14ac:dyDescent="0.2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 x14ac:dyDescent="0.2">
      <c r="C16" s="3"/>
      <c r="D16" s="3"/>
    </row>
    <row r="17" spans="2:9" s="9" customFormat="1" ht="6" customHeight="1" x14ac:dyDescent="0.2"/>
    <row r="19" spans="2:9" x14ac:dyDescent="0.2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 x14ac:dyDescent="0.2">
      <c r="B20" s="21" t="s">
        <v>17</v>
      </c>
      <c r="C20" s="21"/>
      <c r="D20" s="21"/>
    </row>
    <row r="21" spans="2:9" x14ac:dyDescent="0.2">
      <c r="C21" s="3">
        <v>21177397</v>
      </c>
      <c r="D21" s="10">
        <f>C21/1000000000</f>
        <v>2.1177397000000001E-2</v>
      </c>
    </row>
    <row r="22" spans="2:9" x14ac:dyDescent="0.2">
      <c r="C22" s="3">
        <v>9723433</v>
      </c>
      <c r="D22" s="10">
        <f>C22/1000000000</f>
        <v>9.7234330000000001E-3</v>
      </c>
    </row>
    <row r="23" spans="2:9" x14ac:dyDescent="0.2">
      <c r="C23" s="3">
        <v>17796970</v>
      </c>
      <c r="D23" s="10">
        <f t="shared" ref="D23:D28" si="1">C23/1000000000</f>
        <v>1.7796969999999999E-2</v>
      </c>
    </row>
    <row r="24" spans="2:9" x14ac:dyDescent="0.2">
      <c r="C24" s="3">
        <v>21073791</v>
      </c>
      <c r="D24" s="10">
        <f t="shared" si="1"/>
        <v>2.1073791000000001E-2</v>
      </c>
    </row>
    <row r="25" spans="2:9" x14ac:dyDescent="0.2">
      <c r="B25" s="4"/>
      <c r="C25" s="5">
        <v>18971347</v>
      </c>
      <c r="D25" s="14">
        <f t="shared" si="1"/>
        <v>1.8971347E-2</v>
      </c>
    </row>
    <row r="26" spans="2:9" x14ac:dyDescent="0.2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 x14ac:dyDescent="0.2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 x14ac:dyDescent="0.2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 x14ac:dyDescent="0.2">
      <c r="B30" s="21" t="s">
        <v>5</v>
      </c>
      <c r="C30" s="21"/>
      <c r="D30" s="3"/>
    </row>
    <row r="31" spans="2:9" x14ac:dyDescent="0.2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 x14ac:dyDescent="0.2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showRuler="0" topLeftCell="A8" workbookViewId="0">
      <selection activeCell="C34" sqref="C34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19" t="s">
        <v>19</v>
      </c>
    </row>
    <row r="3" spans="2:9" x14ac:dyDescent="0.2">
      <c r="B3" s="21" t="s">
        <v>6</v>
      </c>
      <c r="C3" s="21"/>
      <c r="D3" s="21"/>
    </row>
    <row r="4" spans="2:9" x14ac:dyDescent="0.2">
      <c r="B4" s="20"/>
      <c r="C4" s="3">
        <v>529770</v>
      </c>
      <c r="D4" s="10">
        <f t="shared" ref="D4:D8" si="0">C4/1000000000</f>
        <v>5.2977000000000005E-4</v>
      </c>
    </row>
    <row r="5" spans="2:9" x14ac:dyDescent="0.2">
      <c r="B5" s="20"/>
      <c r="C5" s="3">
        <v>685671</v>
      </c>
      <c r="D5" s="10">
        <f t="shared" si="0"/>
        <v>6.85671E-4</v>
      </c>
    </row>
    <row r="6" spans="2:9" x14ac:dyDescent="0.2">
      <c r="B6" s="20"/>
      <c r="C6" s="3">
        <v>509244</v>
      </c>
      <c r="D6" s="10">
        <f t="shared" si="0"/>
        <v>5.0924399999999995E-4</v>
      </c>
    </row>
    <row r="7" spans="2:9" x14ac:dyDescent="0.2">
      <c r="B7" s="20"/>
      <c r="C7" s="3">
        <v>781948</v>
      </c>
      <c r="D7" s="10">
        <f t="shared" si="0"/>
        <v>7.8194799999999997E-4</v>
      </c>
    </row>
    <row r="8" spans="2:9" x14ac:dyDescent="0.2">
      <c r="B8" s="20"/>
      <c r="C8" s="3">
        <v>681762</v>
      </c>
      <c r="D8" s="10">
        <f t="shared" si="0"/>
        <v>6.8176200000000004E-4</v>
      </c>
    </row>
    <row r="9" spans="2:9" x14ac:dyDescent="0.2">
      <c r="C9" s="3">
        <v>466237</v>
      </c>
      <c r="D9" s="10">
        <f>C9/1000000000</f>
        <v>4.6623699999999999E-4</v>
      </c>
    </row>
    <row r="10" spans="2:9" x14ac:dyDescent="0.2">
      <c r="C10" s="3">
        <v>1870811</v>
      </c>
      <c r="D10" s="10">
        <f>C10/1000000000</f>
        <v>1.870811E-3</v>
      </c>
    </row>
    <row r="11" spans="2:9" x14ac:dyDescent="0.2">
      <c r="C11" s="3">
        <v>461350</v>
      </c>
      <c r="D11" s="10">
        <f t="shared" ref="D11:D15" si="1">C11/1000000000</f>
        <v>4.6135000000000002E-4</v>
      </c>
    </row>
    <row r="12" spans="2:9" x14ac:dyDescent="0.2">
      <c r="C12" s="3">
        <v>806873</v>
      </c>
      <c r="D12" s="10">
        <f t="shared" si="1"/>
        <v>8.0687300000000005E-4</v>
      </c>
    </row>
    <row r="13" spans="2:9" x14ac:dyDescent="0.2">
      <c r="B13" s="4"/>
      <c r="C13" s="5">
        <v>568867</v>
      </c>
      <c r="D13" s="14">
        <f t="shared" si="1"/>
        <v>5.6886700000000003E-4</v>
      </c>
    </row>
    <row r="14" spans="2:9" x14ac:dyDescent="0.2">
      <c r="B14" s="2" t="s">
        <v>3</v>
      </c>
      <c r="C14" s="11">
        <f>AVERAGE(C4:C13)</f>
        <v>736253.3</v>
      </c>
      <c r="D14" s="15">
        <f t="shared" si="1"/>
        <v>7.3625330000000007E-4</v>
      </c>
    </row>
    <row r="15" spans="2:9" x14ac:dyDescent="0.2">
      <c r="B15" s="2" t="s">
        <v>4</v>
      </c>
      <c r="C15" s="11">
        <f>C14/7776</f>
        <v>94.682780349794243</v>
      </c>
      <c r="D15" s="6">
        <f t="shared" si="1"/>
        <v>9.4682780349794244E-8</v>
      </c>
    </row>
    <row r="17" spans="2:9" x14ac:dyDescent="0.2">
      <c r="B17" s="21" t="s">
        <v>5</v>
      </c>
      <c r="C17" s="21"/>
      <c r="D17" s="3"/>
    </row>
    <row r="18" spans="2:9" x14ac:dyDescent="0.2">
      <c r="B18" s="19">
        <f>(55^33) *0.305</f>
        <v>8.2464796701280651E+56</v>
      </c>
      <c r="C18" s="3">
        <f>B18*C15</f>
        <v>7.8079962326577926E+58</v>
      </c>
      <c r="D18" s="3">
        <f>D15*B18</f>
        <v>7.8079962326577928E+49</v>
      </c>
      <c r="E18" s="2">
        <f>D18/(60*60)</f>
        <v>2.1688878424049423E+46</v>
      </c>
      <c r="F18" s="2">
        <f>E18/24</f>
        <v>9.0370326766872597E+44</v>
      </c>
      <c r="G18" s="2">
        <f>F18/365</f>
        <v>2.4758993634759615E+42</v>
      </c>
    </row>
    <row r="21" spans="2:9" x14ac:dyDescent="0.2">
      <c r="B21" s="1" t="s">
        <v>0</v>
      </c>
      <c r="C21" s="7" t="s">
        <v>1</v>
      </c>
      <c r="D21" s="7" t="s">
        <v>2</v>
      </c>
      <c r="E21" s="7" t="s">
        <v>7</v>
      </c>
      <c r="F21" s="7" t="s">
        <v>8</v>
      </c>
      <c r="G21" s="7" t="s">
        <v>9</v>
      </c>
      <c r="I21" s="19" t="s">
        <v>20</v>
      </c>
    </row>
    <row r="22" spans="2:9" x14ac:dyDescent="0.2">
      <c r="B22" s="21" t="s">
        <v>6</v>
      </c>
      <c r="C22" s="21"/>
      <c r="D22" s="21"/>
    </row>
    <row r="23" spans="2:9" x14ac:dyDescent="0.2">
      <c r="B23" s="20"/>
      <c r="C23" s="3">
        <v>540033</v>
      </c>
      <c r="D23" s="10">
        <f t="shared" ref="D23:D27" si="2">C23/1000000000</f>
        <v>5.4003299999999998E-4</v>
      </c>
    </row>
    <row r="24" spans="2:9" x14ac:dyDescent="0.2">
      <c r="B24" s="20"/>
      <c r="C24" s="3">
        <v>478455</v>
      </c>
      <c r="D24" s="10">
        <f t="shared" si="2"/>
        <v>4.7845500000000003E-4</v>
      </c>
    </row>
    <row r="25" spans="2:9" x14ac:dyDescent="0.2">
      <c r="B25" s="20"/>
      <c r="C25" s="3">
        <v>825933</v>
      </c>
      <c r="D25" s="10">
        <f t="shared" si="2"/>
        <v>8.2593300000000005E-4</v>
      </c>
    </row>
    <row r="26" spans="2:9" x14ac:dyDescent="0.2">
      <c r="B26" s="20"/>
      <c r="C26" s="3">
        <v>457440</v>
      </c>
      <c r="D26" s="10">
        <f t="shared" si="2"/>
        <v>4.5743999999999998E-4</v>
      </c>
    </row>
    <row r="27" spans="2:9" x14ac:dyDescent="0.2">
      <c r="B27" s="20"/>
      <c r="C27" s="3">
        <v>458906</v>
      </c>
      <c r="D27" s="10">
        <f t="shared" si="2"/>
        <v>4.5890599999999997E-4</v>
      </c>
    </row>
    <row r="28" spans="2:9" x14ac:dyDescent="0.2">
      <c r="C28" s="3">
        <v>525372</v>
      </c>
      <c r="D28" s="10">
        <f>C28/1000000000</f>
        <v>5.2537199999999997E-4</v>
      </c>
    </row>
    <row r="29" spans="2:9" x14ac:dyDescent="0.2">
      <c r="C29" s="3">
        <v>506312</v>
      </c>
      <c r="D29" s="10">
        <f>C29/1000000000</f>
        <v>5.0631199999999997E-4</v>
      </c>
    </row>
    <row r="30" spans="2:9" x14ac:dyDescent="0.2">
      <c r="C30" s="3">
        <v>795144</v>
      </c>
      <c r="D30" s="10">
        <f t="shared" ref="D30:D34" si="3">C30/1000000000</f>
        <v>7.9514400000000002E-4</v>
      </c>
    </row>
    <row r="31" spans="2:9" x14ac:dyDescent="0.2">
      <c r="C31" s="3">
        <v>1086908</v>
      </c>
      <c r="D31" s="10">
        <f t="shared" si="3"/>
        <v>1.0869079999999999E-3</v>
      </c>
    </row>
    <row r="32" spans="2:9" x14ac:dyDescent="0.2">
      <c r="B32" s="4"/>
      <c r="C32" s="5">
        <v>507289</v>
      </c>
      <c r="D32" s="14">
        <f t="shared" si="3"/>
        <v>5.0728899999999996E-4</v>
      </c>
    </row>
    <row r="33" spans="2:7" x14ac:dyDescent="0.2">
      <c r="B33" s="2" t="s">
        <v>3</v>
      </c>
      <c r="C33" s="11">
        <f>AVERAGE(C23:C32)</f>
        <v>618179.19999999995</v>
      </c>
      <c r="D33" s="15">
        <f t="shared" si="3"/>
        <v>6.1817919999999991E-4</v>
      </c>
    </row>
    <row r="34" spans="2:7" x14ac:dyDescent="0.2">
      <c r="B34" s="2" t="s">
        <v>4</v>
      </c>
      <c r="C34" s="11">
        <f>C33/7776</f>
        <v>79.49835390946501</v>
      </c>
      <c r="D34" s="6">
        <f t="shared" si="3"/>
        <v>7.9498353909465004E-8</v>
      </c>
    </row>
    <row r="36" spans="2:7" x14ac:dyDescent="0.2">
      <c r="B36" s="21" t="s">
        <v>5</v>
      </c>
      <c r="C36" s="21"/>
      <c r="D36" s="3"/>
    </row>
    <row r="37" spans="2:7" x14ac:dyDescent="0.2">
      <c r="B37" s="19">
        <f>(55^33) *0.305</f>
        <v>8.2464796701280651E+56</v>
      </c>
      <c r="C37" s="3">
        <f>B37*C34</f>
        <v>6.555815593230492E+58</v>
      </c>
      <c r="D37" s="3">
        <f>D34*B37</f>
        <v>6.5558155932304914E+49</v>
      </c>
      <c r="E37" s="2">
        <f>D37/(60*60)</f>
        <v>1.8210598870084698E+46</v>
      </c>
      <c r="F37" s="2">
        <f>E37/24</f>
        <v>7.5877495292019577E+44</v>
      </c>
      <c r="G37" s="2">
        <f>F37/365</f>
        <v>2.0788354874525911E+42</v>
      </c>
    </row>
  </sheetData>
  <mergeCells count="4">
    <mergeCell ref="B3:D3"/>
    <mergeCell ref="B17:C17"/>
    <mergeCell ref="B22:D22"/>
    <mergeCell ref="B36:C36"/>
  </mergeCells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showRuler="0" workbookViewId="0">
      <selection activeCell="B14" sqref="B14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1" spans="2:7" x14ac:dyDescent="0.2">
      <c r="B1" s="1" t="s">
        <v>0</v>
      </c>
      <c r="C1" s="7" t="s">
        <v>1</v>
      </c>
      <c r="D1" s="7" t="s">
        <v>2</v>
      </c>
      <c r="E1" s="7" t="s">
        <v>7</v>
      </c>
      <c r="F1" s="7" t="s">
        <v>8</v>
      </c>
      <c r="G1" s="7" t="s">
        <v>9</v>
      </c>
    </row>
    <row r="2" spans="2:7" x14ac:dyDescent="0.2">
      <c r="B2" s="21" t="s">
        <v>17</v>
      </c>
      <c r="C2" s="21"/>
      <c r="D2" s="21"/>
    </row>
    <row r="3" spans="2:7" x14ac:dyDescent="0.2">
      <c r="B3" s="20"/>
      <c r="C3" s="3">
        <v>526349</v>
      </c>
      <c r="D3" s="10">
        <f t="shared" ref="D3:D7" si="0">C3/1000000000</f>
        <v>5.2634899999999996E-4</v>
      </c>
    </row>
    <row r="4" spans="2:7" x14ac:dyDescent="0.2">
      <c r="B4" s="20"/>
      <c r="C4" s="3">
        <v>685671</v>
      </c>
      <c r="D4" s="10">
        <f t="shared" si="0"/>
        <v>6.85671E-4</v>
      </c>
    </row>
    <row r="5" spans="2:7" x14ac:dyDescent="0.2">
      <c r="B5" s="20"/>
      <c r="C5" s="3">
        <v>684205</v>
      </c>
      <c r="D5" s="10">
        <f t="shared" si="0"/>
        <v>6.8420500000000001E-4</v>
      </c>
    </row>
    <row r="6" spans="2:7" x14ac:dyDescent="0.2">
      <c r="B6" s="20"/>
      <c r="C6" s="3">
        <v>582063</v>
      </c>
      <c r="D6" s="10">
        <f t="shared" si="0"/>
        <v>5.8206299999999996E-4</v>
      </c>
    </row>
    <row r="7" spans="2:7" x14ac:dyDescent="0.2">
      <c r="B7" s="20"/>
      <c r="C7" s="3">
        <v>689581</v>
      </c>
      <c r="D7" s="10">
        <f t="shared" si="0"/>
        <v>6.8958099999999998E-4</v>
      </c>
    </row>
    <row r="8" spans="2:7" x14ac:dyDescent="0.2">
      <c r="C8" s="3">
        <v>1400176</v>
      </c>
      <c r="D8" s="10">
        <f>C8/1000000000</f>
        <v>1.4001759999999999E-3</v>
      </c>
    </row>
    <row r="9" spans="2:7" x14ac:dyDescent="0.2">
      <c r="C9" s="3">
        <v>1008713</v>
      </c>
      <c r="D9" s="10">
        <f>C9/1000000000</f>
        <v>1.0087130000000001E-3</v>
      </c>
    </row>
    <row r="10" spans="2:7" x14ac:dyDescent="0.2">
      <c r="C10" s="3">
        <v>639243</v>
      </c>
      <c r="D10" s="10">
        <f t="shared" ref="D10:D14" si="1">C10/1000000000</f>
        <v>6.3924299999999995E-4</v>
      </c>
    </row>
    <row r="11" spans="2:7" x14ac:dyDescent="0.2">
      <c r="C11" s="3">
        <v>661724</v>
      </c>
      <c r="D11" s="10">
        <f t="shared" si="1"/>
        <v>6.6172400000000004E-4</v>
      </c>
    </row>
    <row r="12" spans="2:7" x14ac:dyDescent="0.2">
      <c r="B12" s="4"/>
      <c r="C12" s="5">
        <v>628980</v>
      </c>
      <c r="D12" s="14">
        <f t="shared" si="1"/>
        <v>6.2898000000000001E-4</v>
      </c>
    </row>
    <row r="13" spans="2:7" x14ac:dyDescent="0.2">
      <c r="B13" s="2" t="s">
        <v>3</v>
      </c>
      <c r="C13" s="11">
        <f>AVERAGE(C3:C12)</f>
        <v>750670.5</v>
      </c>
      <c r="D13" s="15">
        <f t="shared" si="1"/>
        <v>7.506705E-4</v>
      </c>
    </row>
    <row r="14" spans="2:7" x14ac:dyDescent="0.2">
      <c r="B14" s="2" t="s">
        <v>14</v>
      </c>
      <c r="C14" s="12">
        <f>C13/2376</f>
        <v>315.93876262626264</v>
      </c>
      <c r="D14" s="2">
        <f t="shared" si="1"/>
        <v>3.1593876262626267E-7</v>
      </c>
    </row>
    <row r="16" spans="2:7" x14ac:dyDescent="0.2">
      <c r="B16" s="21" t="s">
        <v>5</v>
      </c>
      <c r="C16" s="21"/>
      <c r="D16" s="3"/>
    </row>
    <row r="17" spans="2:7" x14ac:dyDescent="0.2">
      <c r="B17" s="19">
        <f>(55^33)*0.305</f>
        <v>8.2464796701280651E+56</v>
      </c>
      <c r="C17" s="3">
        <f>C14*B17</f>
        <v>2.6053825830028913E+59</v>
      </c>
      <c r="D17" s="3">
        <f>D14*B17</f>
        <v>2.6053825830028916E+50</v>
      </c>
      <c r="E17" s="2">
        <f>D17/(60*60)</f>
        <v>7.2371738416746987E+46</v>
      </c>
      <c r="F17" s="2">
        <f>E17/24</f>
        <v>3.0154891006977913E+45</v>
      </c>
      <c r="G17" s="2">
        <f>F17/365</f>
        <v>8.2616139745144972E+42</v>
      </c>
    </row>
  </sheetData>
  <mergeCells count="2">
    <mergeCell ref="B2:D2"/>
    <mergeCell ref="B16:C16"/>
  </mergeCells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Tester1</vt:lpstr>
      <vt:lpstr>Tester2</vt:lpstr>
      <vt:lpstr>Generator1</vt:lpstr>
      <vt:lpstr>Generator2</vt:lpstr>
      <vt:lpstr>Generator3</vt:lpstr>
      <vt:lpstr>Generator4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cp:lastPrinted>2015-10-20T17:25:18Z</cp:lastPrinted>
  <dcterms:created xsi:type="dcterms:W3CDTF">2015-10-18T08:06:35Z</dcterms:created>
  <dcterms:modified xsi:type="dcterms:W3CDTF">2015-11-18T09:47:12Z</dcterms:modified>
</cp:coreProperties>
</file>