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Mathias/Desktop/"/>
    </mc:Choice>
  </mc:AlternateContent>
  <bookViews>
    <workbookView xWindow="0" yWindow="460" windowWidth="25600" windowHeight="14540" tabRatio="500" activeTab="3"/>
  </bookViews>
  <sheets>
    <sheet name="Grafiek1" sheetId="2" r:id="rId1"/>
    <sheet name="Grafiek2" sheetId="3" r:id="rId2"/>
    <sheet name="Grafiek3" sheetId="4" r:id="rId3"/>
    <sheet name="Blad1" sheetId="1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7" i="1" l="1"/>
  <c r="H26" i="1"/>
  <c r="H25" i="1"/>
  <c r="H24" i="1"/>
  <c r="H21" i="1"/>
  <c r="H20" i="1"/>
  <c r="H15" i="1"/>
  <c r="H12" i="1"/>
  <c r="H13" i="1"/>
  <c r="H14" i="1"/>
  <c r="G13" i="1"/>
  <c r="B13" i="1"/>
  <c r="C13" i="1"/>
  <c r="D13" i="1"/>
  <c r="E13" i="1"/>
  <c r="F13" i="1"/>
  <c r="A13" i="1"/>
  <c r="G12" i="1"/>
  <c r="F12" i="1"/>
  <c r="E12" i="1"/>
  <c r="D12" i="1"/>
  <c r="C12" i="1"/>
  <c r="B12" i="1"/>
  <c r="A12" i="1"/>
</calcChain>
</file>

<file path=xl/sharedStrings.xml><?xml version="1.0" encoding="utf-8"?>
<sst xmlns="http://schemas.openxmlformats.org/spreadsheetml/2006/main" count="18" uniqueCount="12">
  <si>
    <t>2 kanalen [ns]</t>
  </si>
  <si>
    <t>3 kanalen [ns]</t>
  </si>
  <si>
    <t>4 kanalen [ns]</t>
  </si>
  <si>
    <t>5 kanalen [ns]</t>
  </si>
  <si>
    <t>6 kanalen [ns]</t>
  </si>
  <si>
    <t>7 kanalen [ns]</t>
  </si>
  <si>
    <t>8 kanalen [ns]</t>
  </si>
  <si>
    <t>9 kanalen [ns]</t>
  </si>
  <si>
    <t>seconden</t>
  </si>
  <si>
    <t>minuten</t>
  </si>
  <si>
    <t>uren</t>
  </si>
  <si>
    <t>nanoseconden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</si>
</sst>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_(* #,##0_);_(* \(#,##0\);_(* &quot;-&quot;??_);_(@_)"/>
    <numFmt numFmtId="166" formatCode="_(* #,##0.000_);_(* \(#,##0.000\);_(* &quot;-&quot;??_);_(@_)"/>
    <numFmt numFmtId="167" formatCode="_(* #,##0.000_);_(* \(#,##0.000\);_(* &quot;-&quot;?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5" fontId="0" fillId="0" borderId="0" xfId="1" applyNumberFormat="1" applyFont="1"/>
    <xf numFmtId="165" fontId="2" fillId="2" borderId="0" xfId="1" applyNumberFormat="1" applyFont="1" applyFill="1"/>
    <xf numFmtId="0" fontId="0" fillId="0" borderId="0" xfId="0" applyAlignment="1">
      <alignment horizontal="center"/>
    </xf>
    <xf numFmtId="166" fontId="0" fillId="0" borderId="0" xfId="1" applyNumberFormat="1" applyFont="1"/>
    <xf numFmtId="167" fontId="0" fillId="0" borderId="0" xfId="0" applyNumberFormat="1"/>
    <xf numFmtId="165" fontId="0" fillId="0" borderId="0" xfId="0" applyNumberFormat="1"/>
  </cellXfs>
  <cellStyles count="2">
    <cellStyle name="Komma" xfId="1" builtinId="3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val>
            <c:numRef>
              <c:f>Blad1!$A$12:$G$12</c:f>
              <c:numCache>
                <c:formatCode>_(* #,##0_);_(* \(#,##0\);_(* "-"??_);_(@_)</c:formatCode>
                <c:ptCount val="7"/>
                <c:pt idx="0">
                  <c:v>1.71263632E7</c:v>
                </c:pt>
                <c:pt idx="1">
                  <c:v>1.93926369E7</c:v>
                </c:pt>
                <c:pt idx="2">
                  <c:v>2.04371035E7</c:v>
                </c:pt>
                <c:pt idx="3">
                  <c:v>2.43896684E7</c:v>
                </c:pt>
                <c:pt idx="4">
                  <c:v>4.70056496E7</c:v>
                </c:pt>
                <c:pt idx="5">
                  <c:v>2.960098874E8</c:v>
                </c:pt>
                <c:pt idx="6">
                  <c:v>3.27781720168E10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107072"/>
        <c:axId val="-2002329424"/>
      </c:lineChart>
      <c:catAx>
        <c:axId val="-200410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002329424"/>
        <c:crosses val="autoZero"/>
        <c:auto val="1"/>
        <c:lblAlgn val="ctr"/>
        <c:lblOffset val="100"/>
        <c:noMultiLvlLbl val="0"/>
      </c:catAx>
      <c:valAx>
        <c:axId val="-20023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00410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1.0"/>
            <c:dispRSqr val="0"/>
            <c:dispEq val="0"/>
          </c:trendline>
          <c:val>
            <c:numRef>
              <c:f>Blad1!$E$12:$G$12</c:f>
              <c:numCache>
                <c:formatCode>_(* #,##0_);_(* \(#,##0\);_(* "-"??_);_(@_)</c:formatCode>
                <c:ptCount val="3"/>
                <c:pt idx="0">
                  <c:v>4.70056496E7</c:v>
                </c:pt>
                <c:pt idx="1">
                  <c:v>2.960098874E8</c:v>
                </c:pt>
                <c:pt idx="2">
                  <c:v>3.27781720168E10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083248"/>
        <c:axId val="1808835376"/>
      </c:lineChart>
      <c:catAx>
        <c:axId val="180908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08835376"/>
        <c:crosses val="autoZero"/>
        <c:auto val="1"/>
        <c:lblAlgn val="ctr"/>
        <c:lblOffset val="100"/>
        <c:noMultiLvlLbl val="0"/>
      </c:catAx>
      <c:valAx>
        <c:axId val="18088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_);_(* \(#,##0\);_(* &quot;-&quot;??_);_(@_)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0908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forward val="1.0"/>
            <c:dispRSqr val="0"/>
            <c:dispEq val="0"/>
          </c:trendline>
          <c:val>
            <c:numRef>
              <c:f>Blad1!$A$13:$G$13</c:f>
              <c:numCache>
                <c:formatCode>_(* #,##0.000_);_(* \(#,##0.000\);_(* "-"??_);_(@_)</c:formatCode>
                <c:ptCount val="7"/>
                <c:pt idx="0">
                  <c:v>0.0171263632</c:v>
                </c:pt>
                <c:pt idx="1">
                  <c:v>0.0193926369</c:v>
                </c:pt>
                <c:pt idx="2">
                  <c:v>0.0204371035</c:v>
                </c:pt>
                <c:pt idx="3">
                  <c:v>0.0243896684</c:v>
                </c:pt>
                <c:pt idx="4">
                  <c:v>0.0470056496</c:v>
                </c:pt>
                <c:pt idx="5">
                  <c:v>0.2960098874</c:v>
                </c:pt>
                <c:pt idx="6">
                  <c:v>32.7781720168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685856"/>
        <c:axId val="1833552480"/>
      </c:lineChart>
      <c:catAx>
        <c:axId val="183968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33552480"/>
        <c:crosses val="autoZero"/>
        <c:auto val="1"/>
        <c:lblAlgn val="ctr"/>
        <c:lblOffset val="100"/>
        <c:noMultiLvlLbl val="0"/>
      </c:catAx>
      <c:valAx>
        <c:axId val="18335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3968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G24" sqref="G24"/>
    </sheetView>
  </sheetViews>
  <sheetFormatPr baseColWidth="10" defaultRowHeight="16" x14ac:dyDescent="0.2"/>
  <cols>
    <col min="1" max="6" width="12.5" bestFit="1" customWidth="1"/>
    <col min="7" max="7" width="15" bestFit="1" customWidth="1"/>
    <col min="8" max="8" width="20.5" bestFit="1" customWidth="1"/>
  </cols>
  <sheetData>
    <row r="1" spans="1:9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9" x14ac:dyDescent="0.2">
      <c r="A2" s="2">
        <v>21674642</v>
      </c>
      <c r="B2" s="2">
        <v>22014454</v>
      </c>
      <c r="C2" s="2">
        <v>20823080</v>
      </c>
      <c r="D2" s="2">
        <v>24134427</v>
      </c>
      <c r="E2" s="2">
        <v>47994755</v>
      </c>
      <c r="F2" s="2">
        <v>330206282</v>
      </c>
      <c r="G2" s="2">
        <v>34848943094</v>
      </c>
      <c r="H2" s="2"/>
      <c r="I2" s="2">
        <v>9</v>
      </c>
    </row>
    <row r="3" spans="1:9" x14ac:dyDescent="0.2">
      <c r="A3" s="2">
        <v>14809412</v>
      </c>
      <c r="B3" s="2">
        <v>18910820</v>
      </c>
      <c r="C3" s="2">
        <v>20204079</v>
      </c>
      <c r="D3" s="2">
        <v>24739098</v>
      </c>
      <c r="E3" s="2">
        <v>45758877</v>
      </c>
      <c r="F3" s="2">
        <v>286917164</v>
      </c>
      <c r="G3" s="2">
        <v>30161461870</v>
      </c>
      <c r="H3" s="2"/>
    </row>
    <row r="4" spans="1:9" x14ac:dyDescent="0.2">
      <c r="A4" s="2">
        <v>16834962</v>
      </c>
      <c r="B4" s="2">
        <v>18977413</v>
      </c>
      <c r="C4" s="2">
        <v>21397717</v>
      </c>
      <c r="D4" s="2">
        <v>25474761</v>
      </c>
      <c r="E4" s="2">
        <v>46221704</v>
      </c>
      <c r="F4" s="2">
        <v>279115890</v>
      </c>
      <c r="G4" s="2">
        <v>32586915028</v>
      </c>
      <c r="H4" s="2"/>
    </row>
    <row r="5" spans="1:9" x14ac:dyDescent="0.2">
      <c r="A5" s="2">
        <v>16948968</v>
      </c>
      <c r="B5" s="2">
        <v>19549315</v>
      </c>
      <c r="C5" s="2">
        <v>19604972</v>
      </c>
      <c r="D5" s="2">
        <v>23779214</v>
      </c>
      <c r="E5" s="2">
        <v>52818419</v>
      </c>
      <c r="F5" s="2">
        <v>298027709</v>
      </c>
      <c r="G5" s="2">
        <v>28042529661</v>
      </c>
      <c r="H5" s="2"/>
    </row>
    <row r="6" spans="1:9" x14ac:dyDescent="0.2">
      <c r="A6" s="2">
        <v>15924550</v>
      </c>
      <c r="B6" s="2">
        <v>19205457</v>
      </c>
      <c r="C6" s="2">
        <v>20319300</v>
      </c>
      <c r="D6" s="2">
        <v>23683360</v>
      </c>
      <c r="E6" s="2">
        <v>48098954</v>
      </c>
      <c r="F6" s="2">
        <v>323614809</v>
      </c>
      <c r="G6" s="2">
        <v>35926360906</v>
      </c>
      <c r="H6" s="2"/>
    </row>
    <row r="7" spans="1:9" x14ac:dyDescent="0.2">
      <c r="A7" s="2">
        <v>17209420</v>
      </c>
      <c r="B7" s="2">
        <v>19406646</v>
      </c>
      <c r="C7" s="2">
        <v>19911058</v>
      </c>
      <c r="D7" s="2">
        <v>25356425</v>
      </c>
      <c r="E7" s="2">
        <v>48262650</v>
      </c>
      <c r="F7" s="2">
        <v>290075245</v>
      </c>
      <c r="G7" s="2">
        <v>37464941368</v>
      </c>
      <c r="H7" s="2"/>
    </row>
    <row r="8" spans="1:9" x14ac:dyDescent="0.2">
      <c r="A8" s="2">
        <v>18038763</v>
      </c>
      <c r="B8" s="2">
        <v>18846022</v>
      </c>
      <c r="C8" s="2">
        <v>19629487</v>
      </c>
      <c r="D8" s="2">
        <v>24520906</v>
      </c>
      <c r="E8" s="2">
        <v>46366668</v>
      </c>
      <c r="F8" s="2">
        <v>270859078</v>
      </c>
      <c r="G8" s="2">
        <v>33713144275</v>
      </c>
      <c r="H8" s="2"/>
    </row>
    <row r="9" spans="1:9" x14ac:dyDescent="0.2">
      <c r="A9" s="2">
        <v>18357461</v>
      </c>
      <c r="B9" s="2">
        <v>18785116</v>
      </c>
      <c r="C9" s="2">
        <v>20268578</v>
      </c>
      <c r="D9" s="2">
        <v>24502781</v>
      </c>
      <c r="E9" s="2">
        <v>48608262</v>
      </c>
      <c r="F9" s="2">
        <v>278856212</v>
      </c>
      <c r="G9" s="2">
        <v>27188623617</v>
      </c>
      <c r="H9" s="2"/>
    </row>
    <row r="10" spans="1:9" x14ac:dyDescent="0.2">
      <c r="A10" s="2">
        <v>14958427</v>
      </c>
      <c r="B10" s="2">
        <v>19881188</v>
      </c>
      <c r="C10" s="2">
        <v>20349639</v>
      </c>
      <c r="D10" s="2">
        <v>24106645</v>
      </c>
      <c r="E10" s="2">
        <v>42163252</v>
      </c>
      <c r="F10" s="2">
        <v>316415226</v>
      </c>
      <c r="G10" s="2">
        <v>36153576996</v>
      </c>
      <c r="H10" s="2"/>
    </row>
    <row r="11" spans="1:9" x14ac:dyDescent="0.2">
      <c r="A11" s="2">
        <v>16507027</v>
      </c>
      <c r="B11" s="2">
        <v>18349938</v>
      </c>
      <c r="C11" s="2">
        <v>21863125</v>
      </c>
      <c r="D11" s="2">
        <v>23599067</v>
      </c>
      <c r="E11" s="2">
        <v>43762955</v>
      </c>
      <c r="F11" s="2">
        <v>286011259</v>
      </c>
      <c r="G11" s="2">
        <v>31695223353</v>
      </c>
      <c r="H11" s="2"/>
    </row>
    <row r="12" spans="1:9" s="1" customFormat="1" x14ac:dyDescent="0.2">
      <c r="A12" s="3">
        <f>AVERAGE(A2:A11)</f>
        <v>17126363.199999999</v>
      </c>
      <c r="B12" s="3">
        <f t="shared" ref="B12:H12" si="0">AVERAGE(B2:B11)</f>
        <v>19392636.899999999</v>
      </c>
      <c r="C12" s="3">
        <f t="shared" si="0"/>
        <v>20437103.5</v>
      </c>
      <c r="D12" s="3">
        <f t="shared" si="0"/>
        <v>24389668.399999999</v>
      </c>
      <c r="E12" s="3">
        <f t="shared" si="0"/>
        <v>47005649.600000001</v>
      </c>
      <c r="F12" s="3">
        <f t="shared" si="0"/>
        <v>296009887.39999998</v>
      </c>
      <c r="G12" s="3">
        <f t="shared" si="0"/>
        <v>32778172016.799999</v>
      </c>
      <c r="H12" s="3">
        <f>4*10^7*I2^6 - 9*10^8*I2^5+8*10^9*I2^4-3*10^10*I2^3+7*10^10*I2^2-8*10^10*I2+3*10^10</f>
        <v>3711540000000</v>
      </c>
    </row>
    <row r="13" spans="1:9" x14ac:dyDescent="0.2">
      <c r="A13" s="5">
        <f>A12/(10^9)</f>
        <v>1.7126363199999998E-2</v>
      </c>
      <c r="B13" s="5">
        <f t="shared" ref="B13:G13" si="1">B12/(10^9)</f>
        <v>1.9392636899999999E-2</v>
      </c>
      <c r="C13" s="5">
        <f t="shared" si="1"/>
        <v>2.0437103500000001E-2</v>
      </c>
      <c r="D13" s="5">
        <f t="shared" si="1"/>
        <v>2.4389668399999998E-2</v>
      </c>
      <c r="E13" s="5">
        <f t="shared" si="1"/>
        <v>4.7005649600000005E-2</v>
      </c>
      <c r="F13" s="5">
        <f t="shared" si="1"/>
        <v>0.29600988739999995</v>
      </c>
      <c r="G13" s="5">
        <f>G12/(10^9)</f>
        <v>32.778172016799999</v>
      </c>
      <c r="H13" s="5">
        <f>H12/(10^9)</f>
        <v>3711.54</v>
      </c>
      <c r="I13" t="s">
        <v>8</v>
      </c>
    </row>
    <row r="14" spans="1:9" x14ac:dyDescent="0.2">
      <c r="H14" s="6">
        <f>H13/60</f>
        <v>61.859000000000002</v>
      </c>
      <c r="I14" t="s">
        <v>9</v>
      </c>
    </row>
    <row r="15" spans="1:9" x14ac:dyDescent="0.2">
      <c r="H15" s="6">
        <f>H14/60</f>
        <v>1.0309833333333334</v>
      </c>
      <c r="I15" t="s">
        <v>10</v>
      </c>
    </row>
    <row r="19" spans="8:9" x14ac:dyDescent="0.2">
      <c r="H19" s="2">
        <v>540000000000</v>
      </c>
      <c r="I19" t="s">
        <v>11</v>
      </c>
    </row>
    <row r="20" spans="8:9" x14ac:dyDescent="0.2">
      <c r="H20" s="7">
        <f>H19/10^9</f>
        <v>540</v>
      </c>
      <c r="I20" t="s">
        <v>8</v>
      </c>
    </row>
    <row r="21" spans="8:9" x14ac:dyDescent="0.2">
      <c r="H21" s="7">
        <f>H20/60</f>
        <v>9</v>
      </c>
      <c r="I21" t="s">
        <v>9</v>
      </c>
    </row>
    <row r="24" spans="8:9" x14ac:dyDescent="0.2">
      <c r="H24" s="7">
        <f>G12*225</f>
        <v>7375088703780</v>
      </c>
      <c r="I24" t="s">
        <v>11</v>
      </c>
    </row>
    <row r="25" spans="8:9" x14ac:dyDescent="0.2">
      <c r="H25">
        <f>H24/(10^9)</f>
        <v>7375.0887037800003</v>
      </c>
      <c r="I25" t="s">
        <v>8</v>
      </c>
    </row>
    <row r="26" spans="8:9" x14ac:dyDescent="0.2">
      <c r="H26">
        <f>H25/60</f>
        <v>122.91814506300001</v>
      </c>
      <c r="I26" t="s">
        <v>9</v>
      </c>
    </row>
    <row r="27" spans="8:9" x14ac:dyDescent="0.2">
      <c r="H27">
        <f>H26/60</f>
        <v>2.0486357510500004</v>
      </c>
      <c r="I2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Grafieken</vt:lpstr>
      </vt:variant>
      <vt:variant>
        <vt:i4>3</vt:i4>
      </vt:variant>
    </vt:vector>
  </HeadingPairs>
  <TitlesOfParts>
    <vt:vector size="4" baseType="lpstr">
      <vt:lpstr>Blad1</vt:lpstr>
      <vt:lpstr>Grafiek1</vt:lpstr>
      <vt:lpstr>Grafiek2</vt:lpstr>
      <vt:lpstr>Grafiek3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2016-02-20T19:21:33Z</dcterms:created>
  <dcterms:modified xsi:type="dcterms:W3CDTF">2016-02-20T20:18:42Z</dcterms:modified>
</cp:coreProperties>
</file>