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Mathias/Desktop/"/>
    </mc:Choice>
  </mc:AlternateContent>
  <bookViews>
    <workbookView xWindow="0" yWindow="460" windowWidth="25600" windowHeight="14960" tabRatio="500" activeTab="2"/>
  </bookViews>
  <sheets>
    <sheet name="Grafiek3 (2)" sheetId="6" r:id="rId1"/>
    <sheet name="Grafiek3" sheetId="5" r:id="rId2"/>
    <sheet name="Blad1" sheetId="1" r:id="rId3"/>
    <sheet name="Grafiek1 (2)" sheetId="4" r:id="rId4"/>
    <sheet name="Grafiek1" sheetId="3" r:id="rId5"/>
    <sheet name="Blad2" sheetId="2" r:id="rId6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2" l="1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16" i="1"/>
  <c r="J16" i="1"/>
  <c r="G15" i="2"/>
  <c r="G7" i="2"/>
  <c r="G8" i="2"/>
  <c r="G9" i="2"/>
  <c r="G10" i="2"/>
  <c r="G11" i="2"/>
  <c r="G12" i="2"/>
  <c r="G13" i="2"/>
  <c r="G14" i="2"/>
  <c r="G6" i="2"/>
  <c r="F6" i="2"/>
  <c r="F7" i="2"/>
  <c r="F8" i="2"/>
  <c r="F9" i="2"/>
  <c r="F10" i="2"/>
  <c r="F11" i="2"/>
  <c r="F12" i="2"/>
  <c r="F13" i="2"/>
  <c r="F14" i="2"/>
  <c r="F15" i="2"/>
  <c r="M3" i="1"/>
  <c r="L3" i="1"/>
  <c r="J4" i="1"/>
  <c r="J5" i="1"/>
  <c r="J6" i="1"/>
  <c r="J7" i="1"/>
  <c r="J8" i="1"/>
  <c r="J9" i="1"/>
  <c r="J10" i="1"/>
  <c r="J11" i="1"/>
  <c r="I12" i="1"/>
  <c r="J12" i="1"/>
  <c r="I13" i="1"/>
  <c r="J13" i="1"/>
  <c r="I14" i="1"/>
  <c r="J14" i="1"/>
  <c r="I15" i="1"/>
  <c r="J15" i="1"/>
  <c r="J3" i="1"/>
  <c r="I4" i="1"/>
  <c r="I5" i="1"/>
  <c r="I6" i="1"/>
  <c r="I7" i="1"/>
  <c r="I8" i="1"/>
  <c r="I9" i="1"/>
  <c r="I10" i="1"/>
  <c r="I11" i="1"/>
  <c r="I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</calcChain>
</file>

<file path=xl/sharedStrings.xml><?xml version="1.0" encoding="utf-8"?>
<sst xmlns="http://schemas.openxmlformats.org/spreadsheetml/2006/main" count="8" uniqueCount="6">
  <si>
    <t>Oude 9</t>
  </si>
  <si>
    <t>shortComp_20ppn</t>
  </si>
  <si>
    <t>shortComp_24ppn</t>
  </si>
  <si>
    <t>old_9_24ppn</t>
  </si>
  <si>
    <t>verschil_24ppn[ms]</t>
  </si>
  <si>
    <t>verschil_24ppn[s]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</si>
</sst>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164" fontId="0" fillId="0" borderId="0" xfId="2" applyNumberFormat="1" applyFont="1"/>
    <xf numFmtId="9" fontId="0" fillId="0" borderId="0" xfId="1" applyNumberFormat="1" applyFont="1"/>
    <xf numFmtId="164" fontId="0" fillId="0" borderId="0" xfId="0" applyNumberFormat="1"/>
  </cellXfs>
  <cellStyles count="3">
    <cellStyle name="Komma" xfId="2" builtinId="3"/>
    <cellStyle name="Procent" xfId="1" builtinId="5"/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4" Type="http://schemas.openxmlformats.org/officeDocument/2006/relationships/chartsheet" Target="chartsheets/sheet3.xml"/><Relationship Id="rId5" Type="http://schemas.openxmlformats.org/officeDocument/2006/relationships/chartsheet" Target="chartsheets/sheet4.xml"/><Relationship Id="rId6" Type="http://schemas.openxmlformats.org/officeDocument/2006/relationships/worksheet" Target="worksheets/sheet2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shortComp_20ppn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Blad1!$A$2:$A$27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Blad1!$B$2:$B$27</c:f>
              <c:numCache>
                <c:formatCode>_(* #,##0_);_(* \(#,##0\);_(* "-"??_);_(@_)</c:formatCode>
                <c:ptCount val="2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5.0</c:v>
                </c:pt>
                <c:pt idx="5">
                  <c:v>37.0</c:v>
                </c:pt>
                <c:pt idx="6">
                  <c:v>280.0</c:v>
                </c:pt>
                <c:pt idx="7">
                  <c:v>1773.0</c:v>
                </c:pt>
                <c:pt idx="8">
                  <c:v>9333.0</c:v>
                </c:pt>
                <c:pt idx="9">
                  <c:v>41289.0</c:v>
                </c:pt>
                <c:pt idx="10">
                  <c:v>148272.0</c:v>
                </c:pt>
                <c:pt idx="11">
                  <c:v>400048.0</c:v>
                </c:pt>
                <c:pt idx="12">
                  <c:v>728014.0</c:v>
                </c:pt>
                <c:pt idx="13">
                  <c:v>817276.0</c:v>
                </c:pt>
              </c:numCache>
            </c:numRef>
          </c:val>
        </c:ser>
        <c:ser>
          <c:idx val="1"/>
          <c:order val="1"/>
          <c:tx>
            <c:strRef>
              <c:f>Blad1!$C$1</c:f>
              <c:strCache>
                <c:ptCount val="1"/>
                <c:pt idx="0">
                  <c:v>shortComp_24ppn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Blad1!$A$2:$A$27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Blad1!$C$2:$C$27</c:f>
              <c:numCache>
                <c:formatCode>_(* #,##0_);_(* \(#,##0\);_(* "-"??_);_(@_)</c:formatCode>
                <c:ptCount val="2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5.0</c:v>
                </c:pt>
                <c:pt idx="5">
                  <c:v>37.0</c:v>
                </c:pt>
                <c:pt idx="6">
                  <c:v>280.0</c:v>
                </c:pt>
                <c:pt idx="7">
                  <c:v>1773.0</c:v>
                </c:pt>
                <c:pt idx="8">
                  <c:v>9333.0</c:v>
                </c:pt>
                <c:pt idx="9">
                  <c:v>41291.0</c:v>
                </c:pt>
                <c:pt idx="10">
                  <c:v>148315.0</c:v>
                </c:pt>
                <c:pt idx="11">
                  <c:v>400241.0</c:v>
                </c:pt>
                <c:pt idx="12">
                  <c:v>728132.0</c:v>
                </c:pt>
                <c:pt idx="13">
                  <c:v>817296.0</c:v>
                </c:pt>
                <c:pt idx="14">
                  <c:v>569466.0</c:v>
                </c:pt>
                <c:pt idx="15">
                  <c:v>266310.0</c:v>
                </c:pt>
                <c:pt idx="16">
                  <c:v>93151.0</c:v>
                </c:pt>
                <c:pt idx="17">
                  <c:v>25760.0</c:v>
                </c:pt>
                <c:pt idx="18">
                  <c:v>5689.0</c:v>
                </c:pt>
                <c:pt idx="19">
                  <c:v>1103.0</c:v>
                </c:pt>
                <c:pt idx="20">
                  <c:v>248.0</c:v>
                </c:pt>
                <c:pt idx="21">
                  <c:v>73.0</c:v>
                </c:pt>
                <c:pt idx="22">
                  <c:v>27.0</c:v>
                </c:pt>
                <c:pt idx="23">
                  <c:v>8.0</c:v>
                </c:pt>
                <c:pt idx="24">
                  <c:v>1.0</c:v>
                </c:pt>
              </c:numCache>
            </c:numRef>
          </c:val>
        </c:ser>
        <c:ser>
          <c:idx val="2"/>
          <c:order val="2"/>
          <c:tx>
            <c:strRef>
              <c:f>Blad1!$D$1</c:f>
              <c:strCache>
                <c:ptCount val="1"/>
                <c:pt idx="0">
                  <c:v>Oude 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Blad1!$A$2:$A$27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Blad1!$D$2:$D$27</c:f>
              <c:numCache>
                <c:formatCode>_(* #,##0_);_(* \(#,##0\);_(* "-"??_);_(@_)</c:formatCode>
                <c:ptCount val="26"/>
                <c:pt idx="0">
                  <c:v>1.0</c:v>
                </c:pt>
                <c:pt idx="1">
                  <c:v>3.0</c:v>
                </c:pt>
                <c:pt idx="2">
                  <c:v>7.0</c:v>
                </c:pt>
                <c:pt idx="3">
                  <c:v>20.0</c:v>
                </c:pt>
                <c:pt idx="4">
                  <c:v>59.0</c:v>
                </c:pt>
                <c:pt idx="5">
                  <c:v>208.0</c:v>
                </c:pt>
                <c:pt idx="6">
                  <c:v>807.0</c:v>
                </c:pt>
                <c:pt idx="7">
                  <c:v>3415.0</c:v>
                </c:pt>
                <c:pt idx="8">
                  <c:v>14340.0</c:v>
                </c:pt>
                <c:pt idx="9">
                  <c:v>55986.0</c:v>
                </c:pt>
                <c:pt idx="10">
                  <c:v>188710.0</c:v>
                </c:pt>
                <c:pt idx="11">
                  <c:v>490288.0</c:v>
                </c:pt>
                <c:pt idx="12">
                  <c:v>854645.0</c:v>
                </c:pt>
                <c:pt idx="13">
                  <c:v>914533.0</c:v>
                </c:pt>
                <c:pt idx="14">
                  <c:v>607155.0</c:v>
                </c:pt>
                <c:pt idx="15">
                  <c:v>274184.0</c:v>
                </c:pt>
                <c:pt idx="16">
                  <c:v>94080.0</c:v>
                </c:pt>
                <c:pt idx="17">
                  <c:v>25783.0</c:v>
                </c:pt>
                <c:pt idx="18">
                  <c:v>5694.0</c:v>
                </c:pt>
                <c:pt idx="19">
                  <c:v>1106.0</c:v>
                </c:pt>
                <c:pt idx="20">
                  <c:v>250.0</c:v>
                </c:pt>
                <c:pt idx="21">
                  <c:v>73.0</c:v>
                </c:pt>
                <c:pt idx="22">
                  <c:v>27.0</c:v>
                </c:pt>
                <c:pt idx="23">
                  <c:v>8.0</c:v>
                </c:pt>
                <c:pt idx="24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197952"/>
        <c:axId val="2101712640"/>
      </c:barChart>
      <c:catAx>
        <c:axId val="21001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01712640"/>
        <c:crosses val="autoZero"/>
        <c:auto val="1"/>
        <c:lblAlgn val="ctr"/>
        <c:lblOffset val="100"/>
        <c:noMultiLvlLbl val="0"/>
      </c:catAx>
      <c:valAx>
        <c:axId val="210171264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001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shortComp_20ppn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Blad1!$A$2:$A$27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Blad1!$B$2:$B$27</c:f>
              <c:numCache>
                <c:formatCode>_(* #,##0_);_(* \(#,##0\);_(* "-"??_);_(@_)</c:formatCode>
                <c:ptCount val="2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5.0</c:v>
                </c:pt>
                <c:pt idx="5">
                  <c:v>37.0</c:v>
                </c:pt>
                <c:pt idx="6">
                  <c:v>280.0</c:v>
                </c:pt>
                <c:pt idx="7">
                  <c:v>1773.0</c:v>
                </c:pt>
                <c:pt idx="8">
                  <c:v>9333.0</c:v>
                </c:pt>
                <c:pt idx="9">
                  <c:v>41289.0</c:v>
                </c:pt>
                <c:pt idx="10">
                  <c:v>148272.0</c:v>
                </c:pt>
                <c:pt idx="11">
                  <c:v>400048.0</c:v>
                </c:pt>
                <c:pt idx="12">
                  <c:v>728014.0</c:v>
                </c:pt>
                <c:pt idx="13">
                  <c:v>817276.0</c:v>
                </c:pt>
              </c:numCache>
            </c:numRef>
          </c:val>
        </c:ser>
        <c:ser>
          <c:idx val="1"/>
          <c:order val="1"/>
          <c:tx>
            <c:strRef>
              <c:f>Blad1!$C$1</c:f>
              <c:strCache>
                <c:ptCount val="1"/>
                <c:pt idx="0">
                  <c:v>shortComp_24ppn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Blad1!$A$2:$A$27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Blad1!$C$2:$C$27</c:f>
              <c:numCache>
                <c:formatCode>_(* #,##0_);_(* \(#,##0\);_(* "-"??_);_(@_)</c:formatCode>
                <c:ptCount val="2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5.0</c:v>
                </c:pt>
                <c:pt idx="5">
                  <c:v>37.0</c:v>
                </c:pt>
                <c:pt idx="6">
                  <c:v>280.0</c:v>
                </c:pt>
                <c:pt idx="7">
                  <c:v>1773.0</c:v>
                </c:pt>
                <c:pt idx="8">
                  <c:v>9333.0</c:v>
                </c:pt>
                <c:pt idx="9">
                  <c:v>41291.0</c:v>
                </c:pt>
                <c:pt idx="10">
                  <c:v>148315.0</c:v>
                </c:pt>
                <c:pt idx="11">
                  <c:v>400241.0</c:v>
                </c:pt>
                <c:pt idx="12">
                  <c:v>728132.0</c:v>
                </c:pt>
                <c:pt idx="13">
                  <c:v>817296.0</c:v>
                </c:pt>
                <c:pt idx="14">
                  <c:v>569466.0</c:v>
                </c:pt>
                <c:pt idx="15">
                  <c:v>266310.0</c:v>
                </c:pt>
                <c:pt idx="16">
                  <c:v>93151.0</c:v>
                </c:pt>
                <c:pt idx="17">
                  <c:v>25760.0</c:v>
                </c:pt>
                <c:pt idx="18">
                  <c:v>5689.0</c:v>
                </c:pt>
                <c:pt idx="19">
                  <c:v>1103.0</c:v>
                </c:pt>
                <c:pt idx="20">
                  <c:v>248.0</c:v>
                </c:pt>
                <c:pt idx="21">
                  <c:v>73.0</c:v>
                </c:pt>
                <c:pt idx="22">
                  <c:v>27.0</c:v>
                </c:pt>
                <c:pt idx="23">
                  <c:v>8.0</c:v>
                </c:pt>
                <c:pt idx="24">
                  <c:v>1.0</c:v>
                </c:pt>
              </c:numCache>
            </c:numRef>
          </c:val>
        </c:ser>
        <c:ser>
          <c:idx val="2"/>
          <c:order val="2"/>
          <c:tx>
            <c:strRef>
              <c:f>Blad1!$D$1</c:f>
              <c:strCache>
                <c:ptCount val="1"/>
                <c:pt idx="0">
                  <c:v>Oude 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Blad1!$A$2:$A$27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Blad1!$D$2:$D$27</c:f>
              <c:numCache>
                <c:formatCode>_(* #,##0_);_(* \(#,##0\);_(* "-"??_);_(@_)</c:formatCode>
                <c:ptCount val="26"/>
                <c:pt idx="0">
                  <c:v>1.0</c:v>
                </c:pt>
                <c:pt idx="1">
                  <c:v>3.0</c:v>
                </c:pt>
                <c:pt idx="2">
                  <c:v>7.0</c:v>
                </c:pt>
                <c:pt idx="3">
                  <c:v>20.0</c:v>
                </c:pt>
                <c:pt idx="4">
                  <c:v>59.0</c:v>
                </c:pt>
                <c:pt idx="5">
                  <c:v>208.0</c:v>
                </c:pt>
                <c:pt idx="6">
                  <c:v>807.0</c:v>
                </c:pt>
                <c:pt idx="7">
                  <c:v>3415.0</c:v>
                </c:pt>
                <c:pt idx="8">
                  <c:v>14340.0</c:v>
                </c:pt>
                <c:pt idx="9">
                  <c:v>55986.0</c:v>
                </c:pt>
                <c:pt idx="10">
                  <c:v>188710.0</c:v>
                </c:pt>
                <c:pt idx="11">
                  <c:v>490288.0</c:v>
                </c:pt>
                <c:pt idx="12">
                  <c:v>854645.0</c:v>
                </c:pt>
                <c:pt idx="13">
                  <c:v>914533.0</c:v>
                </c:pt>
                <c:pt idx="14">
                  <c:v>607155.0</c:v>
                </c:pt>
                <c:pt idx="15">
                  <c:v>274184.0</c:v>
                </c:pt>
                <c:pt idx="16">
                  <c:v>94080.0</c:v>
                </c:pt>
                <c:pt idx="17">
                  <c:v>25783.0</c:v>
                </c:pt>
                <c:pt idx="18">
                  <c:v>5694.0</c:v>
                </c:pt>
                <c:pt idx="19">
                  <c:v>1106.0</c:v>
                </c:pt>
                <c:pt idx="20">
                  <c:v>250.0</c:v>
                </c:pt>
                <c:pt idx="21">
                  <c:v>73.0</c:v>
                </c:pt>
                <c:pt idx="22">
                  <c:v>27.0</c:v>
                </c:pt>
                <c:pt idx="23">
                  <c:v>8.0</c:v>
                </c:pt>
                <c:pt idx="24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260448"/>
        <c:axId val="2100262848"/>
      </c:barChart>
      <c:catAx>
        <c:axId val="210026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00262848"/>
        <c:crosses val="autoZero"/>
        <c:auto val="1"/>
        <c:lblAlgn val="ctr"/>
        <c:lblOffset val="100"/>
        <c:noMultiLvlLbl val="0"/>
      </c:catAx>
      <c:valAx>
        <c:axId val="210026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0026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Blad2!$B$1</c:f>
              <c:strCache>
                <c:ptCount val="1"/>
                <c:pt idx="0">
                  <c:v>shortComp_20ppn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Blad2!$A$2:$A$26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Blad2!$B$2:$B$26</c:f>
            </c:numRef>
          </c:val>
          <c:smooth val="0"/>
        </c:ser>
        <c:ser>
          <c:idx val="1"/>
          <c:order val="1"/>
          <c:tx>
            <c:strRef>
              <c:f>Blad2!$C$1</c:f>
              <c:strCache>
                <c:ptCount val="1"/>
                <c:pt idx="0">
                  <c:v>shortComp_24ppn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Blad2!$A$2:$A$26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Blad2!$C$2:$C$26</c:f>
              <c:numCache>
                <c:formatCode>_(* #,##0_);_(* \(#,##0\);_(* "-"??_);_(@_)</c:formatCode>
                <c:ptCount val="25"/>
                <c:pt idx="4">
                  <c:v>9.0</c:v>
                </c:pt>
                <c:pt idx="5">
                  <c:v>45.0</c:v>
                </c:pt>
                <c:pt idx="6">
                  <c:v>47.0</c:v>
                </c:pt>
                <c:pt idx="7">
                  <c:v>172.0</c:v>
                </c:pt>
                <c:pt idx="8">
                  <c:v>757.0</c:v>
                </c:pt>
                <c:pt idx="9">
                  <c:v>8135.0</c:v>
                </c:pt>
                <c:pt idx="10">
                  <c:v>94262.0</c:v>
                </c:pt>
                <c:pt idx="11">
                  <c:v>758891.0</c:v>
                </c:pt>
                <c:pt idx="12">
                  <c:v>3.120876E6</c:v>
                </c:pt>
                <c:pt idx="13">
                  <c:v>5.381489E6</c:v>
                </c:pt>
                <c:pt idx="14">
                  <c:v>3.600445E6</c:v>
                </c:pt>
                <c:pt idx="15">
                  <c:v>1.036725E6</c:v>
                </c:pt>
                <c:pt idx="16">
                  <c:v>151184.0</c:v>
                </c:pt>
                <c:pt idx="17">
                  <c:v>13904.0</c:v>
                </c:pt>
                <c:pt idx="18">
                  <c:v>980.0</c:v>
                </c:pt>
                <c:pt idx="19">
                  <c:v>62.0</c:v>
                </c:pt>
                <c:pt idx="20">
                  <c:v>6.0</c:v>
                </c:pt>
                <c:pt idx="21">
                  <c:v>1.0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Blad2!$D$1</c:f>
              <c:strCache>
                <c:ptCount val="1"/>
                <c:pt idx="0">
                  <c:v>old_9_24ppn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Blad2!$A$2:$A$26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Blad2!$D$2:$D$26</c:f>
              <c:numCache>
                <c:formatCode>_(* #,##0_);_(* \(#,##0\);_(* "-"??_);_(@_)</c:formatCode>
                <c:ptCount val="25"/>
                <c:pt idx="1">
                  <c:v>10.0</c:v>
                </c:pt>
                <c:pt idx="2">
                  <c:v>7.0</c:v>
                </c:pt>
                <c:pt idx="3">
                  <c:v>16.0</c:v>
                </c:pt>
                <c:pt idx="4">
                  <c:v>34.0</c:v>
                </c:pt>
                <c:pt idx="5">
                  <c:v>45.0</c:v>
                </c:pt>
                <c:pt idx="6">
                  <c:v>103.0</c:v>
                </c:pt>
                <c:pt idx="7">
                  <c:v>245.0</c:v>
                </c:pt>
                <c:pt idx="8">
                  <c:v>1669.0</c:v>
                </c:pt>
                <c:pt idx="9">
                  <c:v>15624.0</c:v>
                </c:pt>
                <c:pt idx="10">
                  <c:v>154239.0</c:v>
                </c:pt>
                <c:pt idx="11">
                  <c:v>1.062174E6</c:v>
                </c:pt>
                <c:pt idx="12">
                  <c:v>3.797288E6</c:v>
                </c:pt>
                <c:pt idx="13">
                  <c:v>5.661054E6</c:v>
                </c:pt>
                <c:pt idx="14">
                  <c:v>3.404493E6</c:v>
                </c:pt>
                <c:pt idx="15">
                  <c:v>898401.0</c:v>
                </c:pt>
                <c:pt idx="16">
                  <c:v>126276.0</c:v>
                </c:pt>
                <c:pt idx="17">
                  <c:v>12442.0</c:v>
                </c:pt>
                <c:pt idx="18">
                  <c:v>976.0</c:v>
                </c:pt>
                <c:pt idx="19">
                  <c:v>68.0</c:v>
                </c:pt>
                <c:pt idx="20">
                  <c:v>10.0</c:v>
                </c:pt>
                <c:pt idx="21">
                  <c:v>3.0</c:v>
                </c:pt>
                <c:pt idx="22">
                  <c:v>1.0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424416"/>
        <c:axId val="2099436064"/>
      </c:lineChart>
      <c:catAx>
        <c:axId val="209942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99436064"/>
        <c:crosses val="autoZero"/>
        <c:auto val="1"/>
        <c:lblAlgn val="ctr"/>
        <c:lblOffset val="100"/>
        <c:noMultiLvlLbl val="0"/>
      </c:catAx>
      <c:valAx>
        <c:axId val="20994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9942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Blad2!$B$1</c:f>
              <c:strCache>
                <c:ptCount val="1"/>
                <c:pt idx="0">
                  <c:v>shortComp_20ppn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Blad2!$A$2:$A$26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Blad2!$B$2:$B$26</c:f>
            </c:numRef>
          </c:val>
          <c:smooth val="0"/>
        </c:ser>
        <c:ser>
          <c:idx val="1"/>
          <c:order val="1"/>
          <c:tx>
            <c:strRef>
              <c:f>Blad2!$C$1</c:f>
              <c:strCache>
                <c:ptCount val="1"/>
                <c:pt idx="0">
                  <c:v>shortComp_24ppn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Blad2!$A$2:$A$26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Blad2!$C$2:$C$26</c:f>
              <c:numCache>
                <c:formatCode>_(* #,##0_);_(* \(#,##0\);_(* "-"??_);_(@_)</c:formatCode>
                <c:ptCount val="25"/>
                <c:pt idx="4">
                  <c:v>9.0</c:v>
                </c:pt>
                <c:pt idx="5">
                  <c:v>45.0</c:v>
                </c:pt>
                <c:pt idx="6">
                  <c:v>47.0</c:v>
                </c:pt>
                <c:pt idx="7">
                  <c:v>172.0</c:v>
                </c:pt>
                <c:pt idx="8">
                  <c:v>757.0</c:v>
                </c:pt>
                <c:pt idx="9">
                  <c:v>8135.0</c:v>
                </c:pt>
                <c:pt idx="10">
                  <c:v>94262.0</c:v>
                </c:pt>
                <c:pt idx="11">
                  <c:v>758891.0</c:v>
                </c:pt>
                <c:pt idx="12">
                  <c:v>3.120876E6</c:v>
                </c:pt>
                <c:pt idx="13">
                  <c:v>5.381489E6</c:v>
                </c:pt>
                <c:pt idx="14">
                  <c:v>3.600445E6</c:v>
                </c:pt>
                <c:pt idx="15">
                  <c:v>1.036725E6</c:v>
                </c:pt>
                <c:pt idx="16">
                  <c:v>151184.0</c:v>
                </c:pt>
                <c:pt idx="17">
                  <c:v>13904.0</c:v>
                </c:pt>
                <c:pt idx="18">
                  <c:v>980.0</c:v>
                </c:pt>
                <c:pt idx="19">
                  <c:v>62.0</c:v>
                </c:pt>
                <c:pt idx="20">
                  <c:v>6.0</c:v>
                </c:pt>
                <c:pt idx="21">
                  <c:v>1.0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Blad2!$D$1</c:f>
              <c:strCache>
                <c:ptCount val="1"/>
                <c:pt idx="0">
                  <c:v>old_9_24ppn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Blad2!$A$2:$A$26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Blad2!$D$2:$D$26</c:f>
              <c:numCache>
                <c:formatCode>_(* #,##0_);_(* \(#,##0\);_(* "-"??_);_(@_)</c:formatCode>
                <c:ptCount val="25"/>
                <c:pt idx="1">
                  <c:v>10.0</c:v>
                </c:pt>
                <c:pt idx="2">
                  <c:v>7.0</c:v>
                </c:pt>
                <c:pt idx="3">
                  <c:v>16.0</c:v>
                </c:pt>
                <c:pt idx="4">
                  <c:v>34.0</c:v>
                </c:pt>
                <c:pt idx="5">
                  <c:v>45.0</c:v>
                </c:pt>
                <c:pt idx="6">
                  <c:v>103.0</c:v>
                </c:pt>
                <c:pt idx="7">
                  <c:v>245.0</c:v>
                </c:pt>
                <c:pt idx="8">
                  <c:v>1669.0</c:v>
                </c:pt>
                <c:pt idx="9">
                  <c:v>15624.0</c:v>
                </c:pt>
                <c:pt idx="10">
                  <c:v>154239.0</c:v>
                </c:pt>
                <c:pt idx="11">
                  <c:v>1.062174E6</c:v>
                </c:pt>
                <c:pt idx="12">
                  <c:v>3.797288E6</c:v>
                </c:pt>
                <c:pt idx="13">
                  <c:v>5.661054E6</c:v>
                </c:pt>
                <c:pt idx="14">
                  <c:v>3.404493E6</c:v>
                </c:pt>
                <c:pt idx="15">
                  <c:v>898401.0</c:v>
                </c:pt>
                <c:pt idx="16">
                  <c:v>126276.0</c:v>
                </c:pt>
                <c:pt idx="17">
                  <c:v>12442.0</c:v>
                </c:pt>
                <c:pt idx="18">
                  <c:v>976.0</c:v>
                </c:pt>
                <c:pt idx="19">
                  <c:v>68.0</c:v>
                </c:pt>
                <c:pt idx="20">
                  <c:v>10.0</c:v>
                </c:pt>
                <c:pt idx="21">
                  <c:v>3.0</c:v>
                </c:pt>
                <c:pt idx="22">
                  <c:v>1.0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356848"/>
        <c:axId val="2099354720"/>
      </c:lineChart>
      <c:catAx>
        <c:axId val="209935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99354720"/>
        <c:crosses val="autoZero"/>
        <c:auto val="1"/>
        <c:lblAlgn val="ctr"/>
        <c:lblOffset val="100"/>
        <c:noMultiLvlLbl val="0"/>
      </c:catAx>
      <c:valAx>
        <c:axId val="209935472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9935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602" cy="6057788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4602" cy="6057788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21101" cy="6082018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21101" cy="6082018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workbookViewId="0">
      <selection activeCell="C16" sqref="C16:D26"/>
    </sheetView>
  </sheetViews>
  <sheetFormatPr baseColWidth="10" defaultRowHeight="16" x14ac:dyDescent="0.2"/>
  <cols>
    <col min="2" max="2" width="12.5" bestFit="1" customWidth="1"/>
    <col min="3" max="3" width="16.33203125" bestFit="1" customWidth="1"/>
    <col min="4" max="4" width="11.33203125" bestFit="1" customWidth="1"/>
    <col min="5" max="5" width="4" customWidth="1"/>
    <col min="6" max="6" width="10.1640625" customWidth="1"/>
    <col min="7" max="7" width="5.5" bestFit="1" customWidth="1"/>
  </cols>
  <sheetData>
    <row r="1" spans="1:13" x14ac:dyDescent="0.2">
      <c r="B1" t="s">
        <v>1</v>
      </c>
      <c r="C1" t="s">
        <v>2</v>
      </c>
      <c r="D1" t="s">
        <v>0</v>
      </c>
    </row>
    <row r="2" spans="1:13" x14ac:dyDescent="0.2">
      <c r="A2">
        <v>1</v>
      </c>
      <c r="B2" s="2">
        <v>1</v>
      </c>
      <c r="C2" s="2">
        <v>1</v>
      </c>
      <c r="D2" s="2">
        <v>1</v>
      </c>
      <c r="E2" s="2"/>
      <c r="F2" s="2">
        <f>B2-D2</f>
        <v>0</v>
      </c>
    </row>
    <row r="3" spans="1:13" x14ac:dyDescent="0.2">
      <c r="A3">
        <v>2</v>
      </c>
      <c r="B3" s="2">
        <v>1</v>
      </c>
      <c r="C3" s="2">
        <v>1</v>
      </c>
      <c r="D3" s="2">
        <v>3</v>
      </c>
      <c r="E3" s="2"/>
      <c r="F3" s="2">
        <f t="shared" ref="F3:F15" si="0">B3-D3</f>
        <v>-2</v>
      </c>
      <c r="G3" s="3">
        <f t="shared" ref="G3:G14" si="1">(-F3)/D3</f>
        <v>0.66666666666666663</v>
      </c>
      <c r="I3" s="4">
        <f>C3-D3</f>
        <v>-2</v>
      </c>
      <c r="J3" s="1">
        <f>(-I3)/D3</f>
        <v>0.66666666666666663</v>
      </c>
      <c r="L3" s="4">
        <f>SUM(F2:F26)</f>
        <v>-376691</v>
      </c>
      <c r="M3" s="4">
        <f>SUM(I3:I26)</f>
        <v>-422840</v>
      </c>
    </row>
    <row r="4" spans="1:13" x14ac:dyDescent="0.2">
      <c r="A4">
        <v>3</v>
      </c>
      <c r="B4" s="2">
        <v>1</v>
      </c>
      <c r="C4" s="2">
        <v>1</v>
      </c>
      <c r="D4" s="2">
        <v>7</v>
      </c>
      <c r="E4" s="2"/>
      <c r="F4" s="2">
        <f t="shared" si="0"/>
        <v>-6</v>
      </c>
      <c r="G4" s="3">
        <f t="shared" si="1"/>
        <v>0.8571428571428571</v>
      </c>
      <c r="I4" s="4">
        <f t="shared" ref="I4:I15" si="2">C4-D4</f>
        <v>-6</v>
      </c>
      <c r="J4" s="1">
        <f t="shared" ref="J4:J15" si="3">(-I4)/D4</f>
        <v>0.8571428571428571</v>
      </c>
    </row>
    <row r="5" spans="1:13" x14ac:dyDescent="0.2">
      <c r="A5">
        <v>4</v>
      </c>
      <c r="B5" s="2">
        <v>1</v>
      </c>
      <c r="C5" s="2">
        <v>1</v>
      </c>
      <c r="D5" s="2">
        <v>20</v>
      </c>
      <c r="E5" s="2"/>
      <c r="F5" s="2">
        <f t="shared" si="0"/>
        <v>-19</v>
      </c>
      <c r="G5" s="3">
        <f t="shared" si="1"/>
        <v>0.95</v>
      </c>
      <c r="I5" s="4">
        <f t="shared" si="2"/>
        <v>-19</v>
      </c>
      <c r="J5" s="1">
        <f t="shared" si="3"/>
        <v>0.95</v>
      </c>
    </row>
    <row r="6" spans="1:13" x14ac:dyDescent="0.2">
      <c r="A6">
        <v>5</v>
      </c>
      <c r="B6" s="2">
        <v>5</v>
      </c>
      <c r="C6" s="2">
        <v>5</v>
      </c>
      <c r="D6" s="2">
        <v>59</v>
      </c>
      <c r="E6" s="2"/>
      <c r="F6" s="2">
        <f t="shared" si="0"/>
        <v>-54</v>
      </c>
      <c r="G6" s="3">
        <f t="shared" si="1"/>
        <v>0.9152542372881356</v>
      </c>
      <c r="I6" s="4">
        <f t="shared" si="2"/>
        <v>-54</v>
      </c>
      <c r="J6" s="1">
        <f t="shared" si="3"/>
        <v>0.9152542372881356</v>
      </c>
    </row>
    <row r="7" spans="1:13" x14ac:dyDescent="0.2">
      <c r="A7">
        <v>6</v>
      </c>
      <c r="B7" s="2">
        <v>37</v>
      </c>
      <c r="C7" s="2">
        <v>37</v>
      </c>
      <c r="D7" s="2">
        <v>208</v>
      </c>
      <c r="E7" s="2"/>
      <c r="F7" s="2">
        <f t="shared" si="0"/>
        <v>-171</v>
      </c>
      <c r="G7" s="3">
        <f t="shared" si="1"/>
        <v>0.82211538461538458</v>
      </c>
      <c r="I7" s="4">
        <f t="shared" si="2"/>
        <v>-171</v>
      </c>
      <c r="J7" s="1">
        <f t="shared" si="3"/>
        <v>0.82211538461538458</v>
      </c>
    </row>
    <row r="8" spans="1:13" x14ac:dyDescent="0.2">
      <c r="A8">
        <v>7</v>
      </c>
      <c r="B8" s="2">
        <v>280</v>
      </c>
      <c r="C8" s="2">
        <v>280</v>
      </c>
      <c r="D8" s="2">
        <v>807</v>
      </c>
      <c r="E8" s="2"/>
      <c r="F8" s="2">
        <f t="shared" si="0"/>
        <v>-527</v>
      </c>
      <c r="G8" s="3">
        <f t="shared" si="1"/>
        <v>0.65303593556381656</v>
      </c>
      <c r="I8" s="4">
        <f t="shared" si="2"/>
        <v>-527</v>
      </c>
      <c r="J8" s="1">
        <f t="shared" si="3"/>
        <v>0.65303593556381656</v>
      </c>
    </row>
    <row r="9" spans="1:13" x14ac:dyDescent="0.2">
      <c r="A9">
        <v>8</v>
      </c>
      <c r="B9" s="2">
        <v>1773</v>
      </c>
      <c r="C9" s="2">
        <v>1773</v>
      </c>
      <c r="D9" s="2">
        <v>3415</v>
      </c>
      <c r="E9" s="2"/>
      <c r="F9" s="2">
        <f t="shared" si="0"/>
        <v>-1642</v>
      </c>
      <c r="G9" s="3">
        <f t="shared" si="1"/>
        <v>0.48081991215226938</v>
      </c>
      <c r="I9" s="4">
        <f t="shared" si="2"/>
        <v>-1642</v>
      </c>
      <c r="J9" s="1">
        <f t="shared" si="3"/>
        <v>0.48081991215226938</v>
      </c>
    </row>
    <row r="10" spans="1:13" x14ac:dyDescent="0.2">
      <c r="A10">
        <v>9</v>
      </c>
      <c r="B10" s="2">
        <v>9333</v>
      </c>
      <c r="C10" s="2">
        <v>9333</v>
      </c>
      <c r="D10" s="2">
        <v>14340</v>
      </c>
      <c r="E10" s="2"/>
      <c r="F10" s="2">
        <f t="shared" si="0"/>
        <v>-5007</v>
      </c>
      <c r="G10" s="3">
        <f t="shared" si="1"/>
        <v>0.34916317991631801</v>
      </c>
      <c r="I10" s="4">
        <f t="shared" si="2"/>
        <v>-5007</v>
      </c>
      <c r="J10" s="1">
        <f t="shared" si="3"/>
        <v>0.34916317991631801</v>
      </c>
    </row>
    <row r="11" spans="1:13" x14ac:dyDescent="0.2">
      <c r="A11">
        <v>10</v>
      </c>
      <c r="B11" s="2">
        <v>41289</v>
      </c>
      <c r="C11" s="2">
        <v>41291</v>
      </c>
      <c r="D11" s="2">
        <v>55986</v>
      </c>
      <c r="E11" s="2"/>
      <c r="F11" s="2">
        <f t="shared" si="0"/>
        <v>-14697</v>
      </c>
      <c r="G11" s="3">
        <f t="shared" si="1"/>
        <v>0.26251205658557497</v>
      </c>
      <c r="I11" s="4">
        <f t="shared" si="2"/>
        <v>-14695</v>
      </c>
      <c r="J11" s="1">
        <f t="shared" si="3"/>
        <v>0.26247633336905657</v>
      </c>
    </row>
    <row r="12" spans="1:13" x14ac:dyDescent="0.2">
      <c r="A12">
        <v>11</v>
      </c>
      <c r="B12" s="2">
        <v>148272</v>
      </c>
      <c r="C12" s="2">
        <v>148315</v>
      </c>
      <c r="D12" s="2">
        <v>188710</v>
      </c>
      <c r="E12" s="2"/>
      <c r="F12" s="2">
        <f t="shared" si="0"/>
        <v>-40438</v>
      </c>
      <c r="G12" s="3">
        <f t="shared" si="1"/>
        <v>0.21428647130517725</v>
      </c>
      <c r="I12" s="4">
        <f t="shared" si="2"/>
        <v>-40395</v>
      </c>
      <c r="J12" s="1">
        <f t="shared" si="3"/>
        <v>0.21405860844682317</v>
      </c>
    </row>
    <row r="13" spans="1:13" x14ac:dyDescent="0.2">
      <c r="A13">
        <v>12</v>
      </c>
      <c r="B13" s="2">
        <v>400048</v>
      </c>
      <c r="C13" s="2">
        <v>400241</v>
      </c>
      <c r="D13" s="2">
        <v>490288</v>
      </c>
      <c r="E13" s="2"/>
      <c r="F13" s="2">
        <f t="shared" si="0"/>
        <v>-90240</v>
      </c>
      <c r="G13" s="3">
        <f t="shared" si="1"/>
        <v>0.18405508599027509</v>
      </c>
      <c r="I13" s="4">
        <f t="shared" si="2"/>
        <v>-90047</v>
      </c>
      <c r="J13" s="1">
        <f t="shared" si="3"/>
        <v>0.18366143980680744</v>
      </c>
    </row>
    <row r="14" spans="1:13" x14ac:dyDescent="0.2">
      <c r="A14">
        <v>13</v>
      </c>
      <c r="B14" s="2">
        <v>728014</v>
      </c>
      <c r="C14" s="2">
        <v>728132</v>
      </c>
      <c r="D14" s="2">
        <v>854645</v>
      </c>
      <c r="E14" s="2"/>
      <c r="F14" s="2">
        <f t="shared" si="0"/>
        <v>-126631</v>
      </c>
      <c r="G14" s="3">
        <f t="shared" si="1"/>
        <v>0.1481679527757139</v>
      </c>
      <c r="I14" s="4">
        <f t="shared" si="2"/>
        <v>-126513</v>
      </c>
      <c r="J14" s="1">
        <f t="shared" si="3"/>
        <v>0.14802988375290324</v>
      </c>
    </row>
    <row r="15" spans="1:13" x14ac:dyDescent="0.2">
      <c r="A15">
        <v>14</v>
      </c>
      <c r="B15" s="2">
        <v>817276</v>
      </c>
      <c r="C15" s="2">
        <v>817296</v>
      </c>
      <c r="D15" s="2">
        <v>914533</v>
      </c>
      <c r="E15" s="2"/>
      <c r="F15" s="2">
        <f t="shared" si="0"/>
        <v>-97257</v>
      </c>
      <c r="G15" s="3">
        <f>(-F15)/D15</f>
        <v>0.10634608045855097</v>
      </c>
      <c r="I15" s="4">
        <f t="shared" si="2"/>
        <v>-97237</v>
      </c>
      <c r="J15" s="1">
        <f t="shared" si="3"/>
        <v>0.10632421137345509</v>
      </c>
    </row>
    <row r="16" spans="1:13" x14ac:dyDescent="0.2">
      <c r="A16">
        <v>15</v>
      </c>
      <c r="C16" s="2">
        <v>569466</v>
      </c>
      <c r="D16" s="2">
        <v>607155</v>
      </c>
      <c r="F16" s="2"/>
      <c r="G16" s="3"/>
      <c r="I16" s="4">
        <f t="shared" ref="I16" si="4">C16-D16</f>
        <v>-37689</v>
      </c>
      <c r="J16" s="1">
        <f t="shared" ref="J16" si="5">(-I16)/D16</f>
        <v>6.2074758504829901E-2</v>
      </c>
    </row>
    <row r="17" spans="1:10" x14ac:dyDescent="0.2">
      <c r="A17">
        <v>16</v>
      </c>
      <c r="C17" s="2">
        <v>266310</v>
      </c>
      <c r="D17" s="2">
        <v>274184</v>
      </c>
      <c r="I17" s="4">
        <f t="shared" ref="I17:I26" si="6">C17-D17</f>
        <v>-7874</v>
      </c>
      <c r="J17" s="1">
        <f t="shared" ref="J17:J26" si="7">(-I17)/D17</f>
        <v>2.8717941236541884E-2</v>
      </c>
    </row>
    <row r="18" spans="1:10" x14ac:dyDescent="0.2">
      <c r="A18">
        <v>17</v>
      </c>
      <c r="C18" s="2">
        <v>93151</v>
      </c>
      <c r="D18" s="2">
        <v>94080</v>
      </c>
      <c r="I18" s="4">
        <f t="shared" si="6"/>
        <v>-929</v>
      </c>
      <c r="J18" s="1">
        <f t="shared" si="7"/>
        <v>9.8745748299319726E-3</v>
      </c>
    </row>
    <row r="19" spans="1:10" x14ac:dyDescent="0.2">
      <c r="A19">
        <v>18</v>
      </c>
      <c r="C19" s="2">
        <v>25760</v>
      </c>
      <c r="D19" s="2">
        <v>25783</v>
      </c>
      <c r="I19" s="4">
        <f t="shared" si="6"/>
        <v>-23</v>
      </c>
      <c r="J19" s="1">
        <f t="shared" si="7"/>
        <v>8.9206066012488853E-4</v>
      </c>
    </row>
    <row r="20" spans="1:10" x14ac:dyDescent="0.2">
      <c r="A20">
        <v>19</v>
      </c>
      <c r="C20" s="2">
        <v>5689</v>
      </c>
      <c r="D20" s="2">
        <v>5694</v>
      </c>
      <c r="I20" s="4">
        <f t="shared" si="6"/>
        <v>-5</v>
      </c>
      <c r="J20" s="1">
        <f t="shared" si="7"/>
        <v>8.7811731647348087E-4</v>
      </c>
    </row>
    <row r="21" spans="1:10" x14ac:dyDescent="0.2">
      <c r="A21">
        <v>20</v>
      </c>
      <c r="C21" s="2">
        <v>1103</v>
      </c>
      <c r="D21" s="2">
        <v>1106</v>
      </c>
      <c r="I21" s="4">
        <f t="shared" si="6"/>
        <v>-3</v>
      </c>
      <c r="J21" s="1">
        <f t="shared" si="7"/>
        <v>2.7124773960216998E-3</v>
      </c>
    </row>
    <row r="22" spans="1:10" x14ac:dyDescent="0.2">
      <c r="A22">
        <v>21</v>
      </c>
      <c r="C22" s="2">
        <v>248</v>
      </c>
      <c r="D22" s="2">
        <v>250</v>
      </c>
      <c r="I22" s="4">
        <f t="shared" si="6"/>
        <v>-2</v>
      </c>
      <c r="J22" s="1">
        <f t="shared" si="7"/>
        <v>8.0000000000000002E-3</v>
      </c>
    </row>
    <row r="23" spans="1:10" x14ac:dyDescent="0.2">
      <c r="A23">
        <v>22</v>
      </c>
      <c r="C23" s="2">
        <v>73</v>
      </c>
      <c r="D23" s="2">
        <v>73</v>
      </c>
      <c r="I23" s="4">
        <f t="shared" si="6"/>
        <v>0</v>
      </c>
      <c r="J23" s="1">
        <f t="shared" si="7"/>
        <v>0</v>
      </c>
    </row>
    <row r="24" spans="1:10" x14ac:dyDescent="0.2">
      <c r="A24">
        <v>23</v>
      </c>
      <c r="C24" s="2">
        <v>27</v>
      </c>
      <c r="D24" s="2">
        <v>27</v>
      </c>
      <c r="I24" s="4">
        <f t="shared" si="6"/>
        <v>0</v>
      </c>
      <c r="J24" s="1">
        <f t="shared" si="7"/>
        <v>0</v>
      </c>
    </row>
    <row r="25" spans="1:10" x14ac:dyDescent="0.2">
      <c r="A25">
        <v>24</v>
      </c>
      <c r="C25" s="2">
        <v>8</v>
      </c>
      <c r="D25" s="2">
        <v>8</v>
      </c>
      <c r="I25" s="4">
        <f t="shared" si="6"/>
        <v>0</v>
      </c>
      <c r="J25" s="1">
        <f t="shared" si="7"/>
        <v>0</v>
      </c>
    </row>
    <row r="26" spans="1:10" x14ac:dyDescent="0.2">
      <c r="A26">
        <v>25</v>
      </c>
      <c r="C26" s="2">
        <v>1</v>
      </c>
      <c r="D26" s="2">
        <v>1</v>
      </c>
      <c r="I26" s="4">
        <f t="shared" si="6"/>
        <v>0</v>
      </c>
      <c r="J26" s="1">
        <f t="shared" si="7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E22" sqref="E22"/>
    </sheetView>
  </sheetViews>
  <sheetFormatPr baseColWidth="10" defaultRowHeight="16" x14ac:dyDescent="0.2"/>
  <cols>
    <col min="2" max="2" width="16.33203125" hidden="1" customWidth="1"/>
    <col min="3" max="3" width="16.33203125" bestFit="1" customWidth="1"/>
    <col min="4" max="4" width="11.83203125" bestFit="1" customWidth="1"/>
    <col min="6" max="6" width="17" bestFit="1" customWidth="1"/>
    <col min="7" max="7" width="15.5" bestFit="1" customWidth="1"/>
  </cols>
  <sheetData>
    <row r="1" spans="1:7" x14ac:dyDescent="0.2">
      <c r="B1" t="s">
        <v>1</v>
      </c>
      <c r="C1" t="s">
        <v>2</v>
      </c>
      <c r="D1" t="s">
        <v>3</v>
      </c>
      <c r="F1" t="s">
        <v>4</v>
      </c>
      <c r="G1" t="s">
        <v>5</v>
      </c>
    </row>
    <row r="2" spans="1:7" x14ac:dyDescent="0.2">
      <c r="A2">
        <v>1</v>
      </c>
      <c r="B2" s="2"/>
      <c r="C2" s="2"/>
      <c r="D2" s="2"/>
    </row>
    <row r="3" spans="1:7" x14ac:dyDescent="0.2">
      <c r="A3">
        <v>2</v>
      </c>
      <c r="B3" s="2"/>
      <c r="C3" s="2"/>
      <c r="D3" s="2">
        <v>10</v>
      </c>
    </row>
    <row r="4" spans="1:7" x14ac:dyDescent="0.2">
      <c r="A4">
        <v>3</v>
      </c>
      <c r="B4" s="2"/>
      <c r="C4" s="2"/>
      <c r="D4" s="2">
        <v>7</v>
      </c>
    </row>
    <row r="5" spans="1:7" x14ac:dyDescent="0.2">
      <c r="A5">
        <v>4</v>
      </c>
      <c r="B5" s="2"/>
      <c r="C5" s="2"/>
      <c r="D5" s="2">
        <v>16</v>
      </c>
      <c r="F5" s="2"/>
      <c r="G5" s="2"/>
    </row>
    <row r="6" spans="1:7" x14ac:dyDescent="0.2">
      <c r="A6">
        <v>5</v>
      </c>
      <c r="B6" s="2">
        <v>5</v>
      </c>
      <c r="C6" s="2">
        <v>9</v>
      </c>
      <c r="D6" s="2">
        <v>34</v>
      </c>
      <c r="F6" s="2">
        <f t="shared" ref="F6:F14" si="0">D6-C6</f>
        <v>25</v>
      </c>
      <c r="G6" s="2">
        <f>F6/1000</f>
        <v>2.5000000000000001E-2</v>
      </c>
    </row>
    <row r="7" spans="1:7" x14ac:dyDescent="0.2">
      <c r="A7">
        <v>6</v>
      </c>
      <c r="B7" s="2">
        <v>30</v>
      </c>
      <c r="C7" s="2">
        <v>45</v>
      </c>
      <c r="D7" s="2">
        <v>45</v>
      </c>
      <c r="F7" s="2">
        <f t="shared" si="0"/>
        <v>0</v>
      </c>
      <c r="G7" s="2">
        <f t="shared" ref="G7:G14" si="1">F7/1000</f>
        <v>0</v>
      </c>
    </row>
    <row r="8" spans="1:7" x14ac:dyDescent="0.2">
      <c r="A8">
        <v>7</v>
      </c>
      <c r="B8" s="2">
        <v>32</v>
      </c>
      <c r="C8" s="2">
        <v>47</v>
      </c>
      <c r="D8" s="2">
        <v>103</v>
      </c>
      <c r="F8" s="2">
        <f t="shared" si="0"/>
        <v>56</v>
      </c>
      <c r="G8" s="2">
        <f t="shared" si="1"/>
        <v>5.6000000000000001E-2</v>
      </c>
    </row>
    <row r="9" spans="1:7" x14ac:dyDescent="0.2">
      <c r="A9">
        <v>8</v>
      </c>
      <c r="B9" s="2">
        <v>122</v>
      </c>
      <c r="C9" s="2">
        <v>172</v>
      </c>
      <c r="D9" s="2">
        <v>245</v>
      </c>
      <c r="F9" s="2">
        <f t="shared" si="0"/>
        <v>73</v>
      </c>
      <c r="G9" s="2">
        <f t="shared" si="1"/>
        <v>7.2999999999999995E-2</v>
      </c>
    </row>
    <row r="10" spans="1:7" x14ac:dyDescent="0.2">
      <c r="A10">
        <v>9</v>
      </c>
      <c r="B10" s="2">
        <v>776</v>
      </c>
      <c r="C10" s="2">
        <v>757</v>
      </c>
      <c r="D10" s="2">
        <v>1669</v>
      </c>
      <c r="F10" s="2">
        <f t="shared" si="0"/>
        <v>912</v>
      </c>
      <c r="G10" s="2">
        <f t="shared" si="1"/>
        <v>0.91200000000000003</v>
      </c>
    </row>
    <row r="11" spans="1:7" x14ac:dyDescent="0.2">
      <c r="A11">
        <v>10</v>
      </c>
      <c r="B11" s="2">
        <v>9096</v>
      </c>
      <c r="C11" s="2">
        <v>8135</v>
      </c>
      <c r="D11" s="2">
        <v>15624</v>
      </c>
      <c r="F11" s="2">
        <f t="shared" si="0"/>
        <v>7489</v>
      </c>
      <c r="G11" s="2">
        <f t="shared" si="1"/>
        <v>7.4889999999999999</v>
      </c>
    </row>
    <row r="12" spans="1:7" x14ac:dyDescent="0.2">
      <c r="A12">
        <v>11</v>
      </c>
      <c r="B12" s="2">
        <v>102539</v>
      </c>
      <c r="C12" s="2">
        <v>94262</v>
      </c>
      <c r="D12" s="2">
        <v>154239</v>
      </c>
      <c r="F12" s="2">
        <f t="shared" si="0"/>
        <v>59977</v>
      </c>
      <c r="G12" s="2">
        <f t="shared" si="1"/>
        <v>59.976999999999997</v>
      </c>
    </row>
    <row r="13" spans="1:7" x14ac:dyDescent="0.2">
      <c r="A13">
        <v>12</v>
      </c>
      <c r="B13" s="2">
        <v>845006</v>
      </c>
      <c r="C13" s="2">
        <v>758891</v>
      </c>
      <c r="D13" s="2">
        <v>1062174</v>
      </c>
      <c r="F13" s="2">
        <f t="shared" si="0"/>
        <v>303283</v>
      </c>
      <c r="G13" s="2">
        <f t="shared" si="1"/>
        <v>303.28300000000002</v>
      </c>
    </row>
    <row r="14" spans="1:7" x14ac:dyDescent="0.2">
      <c r="A14">
        <v>13</v>
      </c>
      <c r="B14" s="2">
        <v>3567496</v>
      </c>
      <c r="C14" s="2">
        <v>3120876</v>
      </c>
      <c r="D14" s="2">
        <v>3797288</v>
      </c>
      <c r="F14" s="2">
        <f t="shared" si="0"/>
        <v>676412</v>
      </c>
      <c r="G14" s="2">
        <f t="shared" si="1"/>
        <v>676.41200000000003</v>
      </c>
    </row>
    <row r="15" spans="1:7" x14ac:dyDescent="0.2">
      <c r="A15">
        <v>14</v>
      </c>
      <c r="B15" s="2">
        <v>6254572</v>
      </c>
      <c r="C15" s="2">
        <v>5381489</v>
      </c>
      <c r="D15" s="2">
        <v>5661054</v>
      </c>
      <c r="F15" s="2">
        <f>D15-C15</f>
        <v>279565</v>
      </c>
      <c r="G15" s="2">
        <f>F15/1000</f>
        <v>279.565</v>
      </c>
    </row>
    <row r="16" spans="1:7" x14ac:dyDescent="0.2">
      <c r="A16">
        <v>15</v>
      </c>
      <c r="B16" s="2"/>
      <c r="C16" s="2">
        <v>3600445</v>
      </c>
      <c r="D16" s="2">
        <v>3404493</v>
      </c>
      <c r="F16" s="2">
        <f t="shared" ref="F16:F26" si="2">D16-C16</f>
        <v>-195952</v>
      </c>
      <c r="G16" s="2">
        <f t="shared" ref="G16:G26" si="3">F16/1000</f>
        <v>-195.952</v>
      </c>
    </row>
    <row r="17" spans="1:7" x14ac:dyDescent="0.2">
      <c r="A17">
        <v>16</v>
      </c>
      <c r="B17" s="2"/>
      <c r="C17" s="2">
        <v>1036725</v>
      </c>
      <c r="D17" s="2">
        <v>898401</v>
      </c>
      <c r="F17" s="2">
        <f t="shared" si="2"/>
        <v>-138324</v>
      </c>
      <c r="G17" s="2">
        <f t="shared" si="3"/>
        <v>-138.32400000000001</v>
      </c>
    </row>
    <row r="18" spans="1:7" x14ac:dyDescent="0.2">
      <c r="A18">
        <v>17</v>
      </c>
      <c r="B18" s="2"/>
      <c r="C18" s="2">
        <v>151184</v>
      </c>
      <c r="D18" s="2">
        <v>126276</v>
      </c>
      <c r="F18" s="2">
        <f t="shared" si="2"/>
        <v>-24908</v>
      </c>
      <c r="G18" s="2">
        <f t="shared" si="3"/>
        <v>-24.908000000000001</v>
      </c>
    </row>
    <row r="19" spans="1:7" x14ac:dyDescent="0.2">
      <c r="A19">
        <v>18</v>
      </c>
      <c r="B19" s="2"/>
      <c r="C19" s="2">
        <v>13904</v>
      </c>
      <c r="D19" s="2">
        <v>12442</v>
      </c>
      <c r="F19" s="2">
        <f t="shared" si="2"/>
        <v>-1462</v>
      </c>
      <c r="G19" s="2">
        <f t="shared" si="3"/>
        <v>-1.462</v>
      </c>
    </row>
    <row r="20" spans="1:7" x14ac:dyDescent="0.2">
      <c r="A20">
        <v>19</v>
      </c>
      <c r="B20" s="2"/>
      <c r="C20" s="2">
        <v>980</v>
      </c>
      <c r="D20" s="2">
        <v>976</v>
      </c>
      <c r="F20" s="2">
        <f t="shared" si="2"/>
        <v>-4</v>
      </c>
      <c r="G20" s="2">
        <f t="shared" si="3"/>
        <v>-4.0000000000000001E-3</v>
      </c>
    </row>
    <row r="21" spans="1:7" x14ac:dyDescent="0.2">
      <c r="A21">
        <v>20</v>
      </c>
      <c r="B21" s="2"/>
      <c r="C21" s="2">
        <v>62</v>
      </c>
      <c r="D21" s="2">
        <v>68</v>
      </c>
      <c r="F21" s="2">
        <f t="shared" si="2"/>
        <v>6</v>
      </c>
      <c r="G21" s="2">
        <f t="shared" si="3"/>
        <v>6.0000000000000001E-3</v>
      </c>
    </row>
    <row r="22" spans="1:7" x14ac:dyDescent="0.2">
      <c r="A22">
        <v>21</v>
      </c>
      <c r="B22" s="2"/>
      <c r="C22" s="2">
        <v>6</v>
      </c>
      <c r="D22" s="2">
        <v>10</v>
      </c>
      <c r="F22" s="2">
        <f t="shared" si="2"/>
        <v>4</v>
      </c>
      <c r="G22" s="2">
        <f t="shared" si="3"/>
        <v>4.0000000000000001E-3</v>
      </c>
    </row>
    <row r="23" spans="1:7" x14ac:dyDescent="0.2">
      <c r="A23">
        <v>22</v>
      </c>
      <c r="B23" s="2"/>
      <c r="C23" s="2">
        <v>1</v>
      </c>
      <c r="D23" s="2">
        <v>3</v>
      </c>
      <c r="F23" s="2">
        <f t="shared" si="2"/>
        <v>2</v>
      </c>
      <c r="G23" s="2">
        <f t="shared" si="3"/>
        <v>2E-3</v>
      </c>
    </row>
    <row r="24" spans="1:7" x14ac:dyDescent="0.2">
      <c r="A24">
        <v>23</v>
      </c>
      <c r="B24" s="2"/>
      <c r="C24" s="2">
        <v>0</v>
      </c>
      <c r="D24" s="2">
        <v>1</v>
      </c>
      <c r="F24" s="2">
        <f t="shared" si="2"/>
        <v>1</v>
      </c>
      <c r="G24" s="2">
        <f t="shared" si="3"/>
        <v>1E-3</v>
      </c>
    </row>
    <row r="25" spans="1:7" x14ac:dyDescent="0.2">
      <c r="A25">
        <v>24</v>
      </c>
      <c r="B25" s="2"/>
      <c r="C25" s="2">
        <v>0</v>
      </c>
      <c r="D25" s="2">
        <v>0</v>
      </c>
      <c r="F25" s="2">
        <f t="shared" si="2"/>
        <v>0</v>
      </c>
      <c r="G25" s="2">
        <f t="shared" si="3"/>
        <v>0</v>
      </c>
    </row>
    <row r="26" spans="1:7" x14ac:dyDescent="0.2">
      <c r="A26">
        <v>25</v>
      </c>
      <c r="B26" s="2"/>
      <c r="C26" s="2">
        <v>0</v>
      </c>
      <c r="D26" s="2">
        <v>0</v>
      </c>
      <c r="F26" s="2">
        <f t="shared" si="2"/>
        <v>0</v>
      </c>
      <c r="G26" s="2">
        <f t="shared" si="3"/>
        <v>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Grafieken</vt:lpstr>
      </vt:variant>
      <vt:variant>
        <vt:i4>4</vt:i4>
      </vt:variant>
    </vt:vector>
  </HeadingPairs>
  <TitlesOfParts>
    <vt:vector size="6" baseType="lpstr">
      <vt:lpstr>Blad1</vt:lpstr>
      <vt:lpstr>Blad2</vt:lpstr>
      <vt:lpstr>Grafiek3 (2)</vt:lpstr>
      <vt:lpstr>Grafiek3</vt:lpstr>
      <vt:lpstr>Grafiek1 (2)</vt:lpstr>
      <vt:lpstr>Grafiek1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Microsoft Office-gebruiker</cp:lastModifiedBy>
  <dcterms:created xsi:type="dcterms:W3CDTF">2016-03-04T06:16:37Z</dcterms:created>
  <dcterms:modified xsi:type="dcterms:W3CDTF">2016-03-05T15:54:47Z</dcterms:modified>
</cp:coreProperties>
</file>