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Channel8" sheetId="1" r:id="rId1"/>
    <sheet name="Channel9" sheetId="2" r:id="rId2"/>
  </sheets>
  <calcPr calcId="145621"/>
</workbook>
</file>

<file path=xl/calcChain.xml><?xml version="1.0" encoding="utf-8"?>
<calcChain xmlns="http://schemas.openxmlformats.org/spreadsheetml/2006/main">
  <c r="B23" i="2" l="1"/>
  <c r="B21" i="2"/>
  <c r="B25" i="2"/>
  <c r="B22" i="2"/>
  <c r="B24" i="2"/>
  <c r="U13" i="2"/>
  <c r="V13" i="2"/>
  <c r="W13" i="2"/>
  <c r="X13" i="2"/>
  <c r="Y13" i="2"/>
  <c r="Z13" i="2"/>
  <c r="U14" i="2"/>
  <c r="V14" i="2"/>
  <c r="W14" i="2"/>
  <c r="X14" i="2"/>
  <c r="Y14" i="2"/>
  <c r="Z14" i="2"/>
  <c r="U15" i="2"/>
  <c r="V15" i="2"/>
  <c r="W15" i="2"/>
  <c r="X15" i="2"/>
  <c r="Y15" i="2"/>
  <c r="Z15" i="2"/>
  <c r="U16" i="2"/>
  <c r="V16" i="2"/>
  <c r="W16" i="2"/>
  <c r="X16" i="2"/>
  <c r="Y16" i="2"/>
  <c r="Z16" i="2"/>
  <c r="U17" i="2"/>
  <c r="V17" i="2"/>
  <c r="W17" i="2"/>
  <c r="X17" i="2"/>
  <c r="Y17" i="2"/>
  <c r="Z17" i="2"/>
  <c r="U18" i="2"/>
  <c r="V18" i="2"/>
  <c r="W18" i="2"/>
  <c r="X18" i="2"/>
  <c r="Y18" i="2"/>
  <c r="Z18" i="2"/>
  <c r="U19" i="2"/>
  <c r="V19" i="2"/>
  <c r="W19" i="2"/>
  <c r="X19" i="2"/>
  <c r="Y19" i="2"/>
  <c r="Z19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C14" i="2"/>
  <c r="C15" i="2"/>
  <c r="C16" i="2"/>
  <c r="C17" i="2"/>
  <c r="C18" i="2"/>
  <c r="C19" i="2"/>
  <c r="C13" i="2"/>
  <c r="C24" i="2" l="1"/>
  <c r="C24" i="1"/>
  <c r="B22" i="1"/>
  <c r="B23" i="1"/>
  <c r="B24" i="1"/>
  <c r="B25" i="1"/>
  <c r="B21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8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3" i="1"/>
  <c r="T15" i="1"/>
  <c r="T16" i="1"/>
  <c r="T17" i="1"/>
  <c r="T19" i="1"/>
  <c r="T14" i="1"/>
</calcChain>
</file>

<file path=xl/sharedStrings.xml><?xml version="1.0" encoding="utf-8"?>
<sst xmlns="http://schemas.openxmlformats.org/spreadsheetml/2006/main" count="48" uniqueCount="17">
  <si>
    <t>Channels</t>
  </si>
  <si>
    <t>kLength</t>
  </si>
  <si>
    <t>redundant</t>
  </si>
  <si>
    <t>unique</t>
  </si>
  <si>
    <t>pLength</t>
  </si>
  <si>
    <t>lLength</t>
  </si>
  <si>
    <t>networkPerm</t>
  </si>
  <si>
    <t>emptyPosCounter</t>
  </si>
  <si>
    <t>cyclus</t>
  </si>
  <si>
    <t>abs</t>
  </si>
  <si>
    <t>relatief</t>
  </si>
  <si>
    <t>Thrown at cycle 1</t>
  </si>
  <si>
    <t>Tests:</t>
  </si>
  <si>
    <t>NetworkPossible</t>
  </si>
  <si>
    <t>Absolute</t>
  </si>
  <si>
    <t>Thrown by TricksPrune</t>
  </si>
  <si>
    <t>Thrown by TricksGen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</si>
</sst>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5"/>
  <sheetViews>
    <sheetView workbookViewId="0">
      <selection activeCell="T25" sqref="A2:T25"/>
    </sheetView>
  </sheetViews>
  <sheetFormatPr defaultRowHeight="15" x14ac:dyDescent="0.25"/>
  <cols>
    <col min="1" max="1" width="22.85546875" bestFit="1" customWidth="1"/>
    <col min="2" max="2" width="17.28515625" customWidth="1"/>
    <col min="3" max="3" width="12" bestFit="1" customWidth="1"/>
    <col min="10" max="11" width="10" bestFit="1" customWidth="1"/>
    <col min="12" max="13" width="11" bestFit="1" customWidth="1"/>
  </cols>
  <sheetData>
    <row r="2" spans="1:20" x14ac:dyDescent="0.25">
      <c r="A2" s="1" t="s">
        <v>0</v>
      </c>
      <c r="B2" s="1"/>
      <c r="C2" s="5">
        <v>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25">
      <c r="A3" t="s">
        <v>8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</row>
    <row r="4" spans="1:20" x14ac:dyDescent="0.25">
      <c r="A4" s="5" t="s">
        <v>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5">
      <c r="A5" t="s">
        <v>3</v>
      </c>
      <c r="B5">
        <v>0</v>
      </c>
      <c r="C5">
        <v>1</v>
      </c>
      <c r="D5">
        <v>8</v>
      </c>
      <c r="E5">
        <v>28</v>
      </c>
      <c r="F5">
        <v>126</v>
      </c>
      <c r="G5">
        <v>430</v>
      </c>
      <c r="H5">
        <v>1688</v>
      </c>
      <c r="I5">
        <v>6224</v>
      </c>
      <c r="J5">
        <v>19783</v>
      </c>
      <c r="K5">
        <v>53100</v>
      </c>
      <c r="L5">
        <v>104837</v>
      </c>
      <c r="M5">
        <v>138583</v>
      </c>
      <c r="N5">
        <v>109705</v>
      </c>
      <c r="O5">
        <v>50927</v>
      </c>
      <c r="P5">
        <v>15935</v>
      </c>
      <c r="Q5">
        <v>3169</v>
      </c>
      <c r="R5">
        <v>431</v>
      </c>
      <c r="S5">
        <v>113</v>
      </c>
      <c r="T5">
        <v>38</v>
      </c>
    </row>
    <row r="6" spans="1:20" x14ac:dyDescent="0.25">
      <c r="A6" t="s">
        <v>2</v>
      </c>
      <c r="B6">
        <v>0</v>
      </c>
      <c r="C6">
        <v>0</v>
      </c>
      <c r="D6">
        <v>2</v>
      </c>
      <c r="E6">
        <v>9</v>
      </c>
      <c r="F6">
        <v>33</v>
      </c>
      <c r="G6">
        <v>130</v>
      </c>
      <c r="H6">
        <v>533</v>
      </c>
      <c r="I6">
        <v>2318</v>
      </c>
      <c r="J6">
        <v>9629</v>
      </c>
      <c r="K6">
        <v>32465</v>
      </c>
      <c r="L6">
        <v>80856</v>
      </c>
      <c r="M6">
        <v>133247</v>
      </c>
      <c r="N6">
        <v>129396</v>
      </c>
      <c r="O6">
        <v>76399</v>
      </c>
      <c r="P6">
        <v>29351</v>
      </c>
      <c r="Q6">
        <v>7753</v>
      </c>
      <c r="R6">
        <v>1360</v>
      </c>
      <c r="S6">
        <v>350</v>
      </c>
      <c r="T6">
        <v>205</v>
      </c>
    </row>
    <row r="7" spans="1:20" x14ac:dyDescent="0.25">
      <c r="A7" t="s">
        <v>1</v>
      </c>
      <c r="B7">
        <v>0</v>
      </c>
      <c r="C7">
        <v>33</v>
      </c>
      <c r="D7">
        <v>296</v>
      </c>
      <c r="E7">
        <v>2081</v>
      </c>
      <c r="F7">
        <v>18017</v>
      </c>
      <c r="G7">
        <v>162858</v>
      </c>
      <c r="H7">
        <v>1717001</v>
      </c>
      <c r="I7">
        <v>1752279</v>
      </c>
      <c r="J7">
        <v>145991797</v>
      </c>
      <c r="K7">
        <v>670594182</v>
      </c>
      <c r="L7">
        <v>1372678579</v>
      </c>
      <c r="M7">
        <v>1209071512</v>
      </c>
      <c r="N7">
        <v>425654091</v>
      </c>
      <c r="O7">
        <v>85974811</v>
      </c>
      <c r="P7">
        <v>9501038</v>
      </c>
      <c r="Q7">
        <v>405604</v>
      </c>
      <c r="R7">
        <v>2723</v>
      </c>
      <c r="S7">
        <v>157</v>
      </c>
      <c r="T7">
        <v>0</v>
      </c>
    </row>
    <row r="8" spans="1:20" x14ac:dyDescent="0.25">
      <c r="A8" t="s">
        <v>4</v>
      </c>
      <c r="B8">
        <v>0</v>
      </c>
      <c r="C8">
        <v>6</v>
      </c>
      <c r="D8">
        <v>74</v>
      </c>
      <c r="E8">
        <v>258</v>
      </c>
      <c r="F8">
        <v>1525</v>
      </c>
      <c r="G8">
        <v>9237</v>
      </c>
      <c r="H8">
        <v>75676</v>
      </c>
      <c r="I8">
        <v>557340</v>
      </c>
      <c r="J8">
        <v>3785448</v>
      </c>
      <c r="K8">
        <v>14399657</v>
      </c>
      <c r="L8">
        <v>23763911</v>
      </c>
      <c r="M8">
        <v>18768722</v>
      </c>
      <c r="N8">
        <v>6503544</v>
      </c>
      <c r="O8">
        <v>1075681</v>
      </c>
      <c r="P8">
        <v>84554</v>
      </c>
      <c r="Q8">
        <v>1475</v>
      </c>
      <c r="R8">
        <v>2</v>
      </c>
      <c r="S8">
        <v>0</v>
      </c>
      <c r="T8">
        <v>0</v>
      </c>
    </row>
    <row r="9" spans="1:20" x14ac:dyDescent="0.25">
      <c r="A9" t="s">
        <v>5</v>
      </c>
      <c r="B9">
        <v>0</v>
      </c>
      <c r="C9">
        <v>15</v>
      </c>
      <c r="D9">
        <v>62</v>
      </c>
      <c r="E9">
        <v>468</v>
      </c>
      <c r="F9">
        <v>3226</v>
      </c>
      <c r="G9">
        <v>18608</v>
      </c>
      <c r="H9">
        <v>120400</v>
      </c>
      <c r="I9">
        <v>708485</v>
      </c>
      <c r="J9">
        <v>3914890</v>
      </c>
      <c r="K9">
        <v>12738354</v>
      </c>
      <c r="L9">
        <v>21229324</v>
      </c>
      <c r="M9">
        <v>17256613</v>
      </c>
      <c r="N9">
        <v>6752216</v>
      </c>
      <c r="O9">
        <v>1220999</v>
      </c>
      <c r="P9">
        <v>93616</v>
      </c>
      <c r="Q9">
        <v>1529</v>
      </c>
      <c r="R9">
        <v>9</v>
      </c>
      <c r="S9">
        <v>0</v>
      </c>
      <c r="T9">
        <v>0</v>
      </c>
    </row>
    <row r="10" spans="1:20" x14ac:dyDescent="0.25">
      <c r="A10" t="s">
        <v>6</v>
      </c>
      <c r="B10">
        <v>0</v>
      </c>
      <c r="C10">
        <v>51</v>
      </c>
      <c r="D10">
        <v>107</v>
      </c>
      <c r="E10">
        <v>241</v>
      </c>
      <c r="F10">
        <v>922</v>
      </c>
      <c r="G10">
        <v>3705</v>
      </c>
      <c r="H10">
        <v>18878</v>
      </c>
      <c r="I10">
        <v>120429</v>
      </c>
      <c r="J10">
        <v>817339</v>
      </c>
      <c r="K10">
        <v>3285431</v>
      </c>
      <c r="L10">
        <v>6479693</v>
      </c>
      <c r="M10">
        <v>6645357</v>
      </c>
      <c r="N10">
        <v>3203834</v>
      </c>
      <c r="O10">
        <v>826148</v>
      </c>
      <c r="P10">
        <v>137233</v>
      </c>
      <c r="Q10">
        <v>10204</v>
      </c>
      <c r="R10">
        <v>260</v>
      </c>
      <c r="S10">
        <v>11</v>
      </c>
      <c r="T10">
        <v>0</v>
      </c>
    </row>
    <row r="11" spans="1:20" x14ac:dyDescent="0.25">
      <c r="A11" t="s">
        <v>7</v>
      </c>
      <c r="B11">
        <v>0</v>
      </c>
      <c r="C11">
        <v>0</v>
      </c>
      <c r="D11">
        <v>22</v>
      </c>
      <c r="E11">
        <v>31</v>
      </c>
      <c r="F11">
        <v>140</v>
      </c>
      <c r="G11">
        <v>678</v>
      </c>
      <c r="H11">
        <v>4291</v>
      </c>
      <c r="I11">
        <v>34776</v>
      </c>
      <c r="J11">
        <v>268941</v>
      </c>
      <c r="K11">
        <v>1196380</v>
      </c>
      <c r="L11">
        <v>2574343</v>
      </c>
      <c r="M11">
        <v>2865842</v>
      </c>
      <c r="N11">
        <v>1458595</v>
      </c>
      <c r="O11">
        <v>399461</v>
      </c>
      <c r="P11">
        <v>71516</v>
      </c>
      <c r="Q11">
        <v>5275</v>
      </c>
      <c r="R11">
        <v>35</v>
      </c>
      <c r="S11">
        <v>0</v>
      </c>
      <c r="T11">
        <v>0</v>
      </c>
    </row>
    <row r="12" spans="1:20" x14ac:dyDescent="0.25">
      <c r="A12" s="5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5">
      <c r="A13" t="s">
        <v>3</v>
      </c>
      <c r="C13">
        <f t="shared" ref="C13:S13" si="0">C5* (7*8/2)^($T$3-C$3)</f>
        <v>3.9965617985068985E+24</v>
      </c>
      <c r="D13">
        <f t="shared" si="0"/>
        <v>1.1418747995733996E+24</v>
      </c>
      <c r="E13">
        <f t="shared" si="0"/>
        <v>1.4273434994667495E+23</v>
      </c>
      <c r="F13">
        <f t="shared" si="0"/>
        <v>2.2939449098572759E+22</v>
      </c>
      <c r="G13">
        <f t="shared" si="0"/>
        <v>2.7959079116741175E+21</v>
      </c>
      <c r="H13">
        <f t="shared" si="0"/>
        <v>3.9198443147059056E+20</v>
      </c>
      <c r="I13">
        <f t="shared" si="0"/>
        <v>5.1618802925544931E+19</v>
      </c>
      <c r="J13">
        <f t="shared" si="0"/>
        <v>5.859660635535573E+18</v>
      </c>
      <c r="K13">
        <f t="shared" si="0"/>
        <v>5.617160111259648E+17</v>
      </c>
      <c r="L13">
        <f t="shared" si="0"/>
        <v>3.9607628099551232E+16</v>
      </c>
      <c r="M13">
        <f t="shared" si="0"/>
        <v>1869890511978496</v>
      </c>
      <c r="N13">
        <f t="shared" si="0"/>
        <v>52865775800320</v>
      </c>
      <c r="O13">
        <f t="shared" si="0"/>
        <v>876472411136</v>
      </c>
      <c r="P13">
        <f t="shared" si="0"/>
        <v>9794543360</v>
      </c>
      <c r="Q13">
        <f t="shared" si="0"/>
        <v>69565888</v>
      </c>
      <c r="R13">
        <f t="shared" si="0"/>
        <v>337904</v>
      </c>
      <c r="S13">
        <f t="shared" si="0"/>
        <v>3164</v>
      </c>
      <c r="T13">
        <f>T5* (7*8/2)^($T$3-T$3)</f>
        <v>38</v>
      </c>
    </row>
    <row r="14" spans="1:20" x14ac:dyDescent="0.25">
      <c r="A14" t="s">
        <v>2</v>
      </c>
      <c r="C14">
        <f t="shared" ref="C14:S14" si="1">C6* (7*8/2)^($T$3-C$3)</f>
        <v>0</v>
      </c>
      <c r="D14">
        <f t="shared" si="1"/>
        <v>2.8546869989334989E+23</v>
      </c>
      <c r="E14">
        <f t="shared" si="1"/>
        <v>4.5878898197145519E+22</v>
      </c>
      <c r="F14">
        <f t="shared" si="1"/>
        <v>6.0079509543881036E+21</v>
      </c>
      <c r="G14">
        <f t="shared" si="1"/>
        <v>8.4527448492473319E+20</v>
      </c>
      <c r="H14">
        <f t="shared" si="1"/>
        <v>1.2377233529255022E+20</v>
      </c>
      <c r="I14">
        <f t="shared" si="1"/>
        <v>1.9224354945599799E+19</v>
      </c>
      <c r="J14">
        <f t="shared" si="1"/>
        <v>2.8520786665102377E+18</v>
      </c>
      <c r="K14">
        <f t="shared" si="1"/>
        <v>3.4342957252739072E+17</v>
      </c>
      <c r="L14">
        <f t="shared" si="1"/>
        <v>3.0547558377455616E+16</v>
      </c>
      <c r="M14">
        <f t="shared" si="1"/>
        <v>1797892245438464</v>
      </c>
      <c r="N14">
        <f t="shared" si="1"/>
        <v>62354677776384</v>
      </c>
      <c r="O14">
        <f t="shared" si="1"/>
        <v>1314854904832</v>
      </c>
      <c r="P14">
        <f t="shared" si="1"/>
        <v>18040768256</v>
      </c>
      <c r="Q14">
        <f t="shared" si="1"/>
        <v>170193856</v>
      </c>
      <c r="R14">
        <f t="shared" si="1"/>
        <v>1066240</v>
      </c>
      <c r="S14">
        <f t="shared" si="1"/>
        <v>9800</v>
      </c>
      <c r="T14">
        <f>T6* (7*8/2)^($T$3-T$3)</f>
        <v>205</v>
      </c>
    </row>
    <row r="15" spans="1:20" x14ac:dyDescent="0.25">
      <c r="A15" t="s">
        <v>1</v>
      </c>
      <c r="C15">
        <f t="shared" ref="C15:S15" si="2">C7* (7*8/2)^($T$3-C$3)</f>
        <v>1.3188653935072765E+26</v>
      </c>
      <c r="D15">
        <f t="shared" si="2"/>
        <v>4.2249367584215784E+25</v>
      </c>
      <c r="E15">
        <f t="shared" si="2"/>
        <v>1.0608220794251093E+25</v>
      </c>
      <c r="F15">
        <f t="shared" si="2"/>
        <v>3.2801591619760744E+24</v>
      </c>
      <c r="G15">
        <f t="shared" si="2"/>
        <v>1.0589208620451708E+24</v>
      </c>
      <c r="H15">
        <f t="shared" si="2"/>
        <v>3.9871899337644279E+23</v>
      </c>
      <c r="I15">
        <f t="shared" si="2"/>
        <v>1.4532542476152144E+22</v>
      </c>
      <c r="J15">
        <f t="shared" si="2"/>
        <v>4.3242298235454705E+22</v>
      </c>
      <c r="K15">
        <f t="shared" si="2"/>
        <v>7.0938510168986673E+21</v>
      </c>
      <c r="L15">
        <f t="shared" si="2"/>
        <v>5.1860071021922084E+20</v>
      </c>
      <c r="M15">
        <f t="shared" si="2"/>
        <v>1.631391547731175E+19</v>
      </c>
      <c r="N15">
        <f t="shared" si="2"/>
        <v>2.0511857931083366E+17</v>
      </c>
      <c r="O15">
        <f t="shared" si="2"/>
        <v>1479658136040448</v>
      </c>
      <c r="P15">
        <f t="shared" si="2"/>
        <v>5839870012928</v>
      </c>
      <c r="Q15">
        <f t="shared" si="2"/>
        <v>8903819008</v>
      </c>
      <c r="R15">
        <f t="shared" si="2"/>
        <v>2134832</v>
      </c>
      <c r="S15">
        <f t="shared" si="2"/>
        <v>4396</v>
      </c>
      <c r="T15">
        <f>T7* (7*8/2)^($T$3-T$3)</f>
        <v>0</v>
      </c>
    </row>
    <row r="16" spans="1:20" x14ac:dyDescent="0.25">
      <c r="A16" t="s">
        <v>4</v>
      </c>
      <c r="C16">
        <f t="shared" ref="C16:S16" si="3">C8* (7*8/2)^($T$3-C$3)</f>
        <v>2.3979370791041391E+25</v>
      </c>
      <c r="D16">
        <f t="shared" si="3"/>
        <v>1.0562341896053946E+25</v>
      </c>
      <c r="E16">
        <f t="shared" si="3"/>
        <v>1.3151950816515049E+24</v>
      </c>
      <c r="F16">
        <f t="shared" si="3"/>
        <v>2.7764015774066236E+23</v>
      </c>
      <c r="G16">
        <f t="shared" si="3"/>
        <v>6.0060003209613542E+22</v>
      </c>
      <c r="H16">
        <f t="shared" si="3"/>
        <v>1.7573349428891239E+22</v>
      </c>
      <c r="I16">
        <f t="shared" si="3"/>
        <v>4.6223045666007731E+21</v>
      </c>
      <c r="J16">
        <f t="shared" si="3"/>
        <v>1.1212374580936594E+21</v>
      </c>
      <c r="K16">
        <f t="shared" si="3"/>
        <v>1.5232613731868318E+20</v>
      </c>
      <c r="L16">
        <f t="shared" si="3"/>
        <v>8.9780530640788521E+18</v>
      </c>
      <c r="M16">
        <f t="shared" si="3"/>
        <v>2.5324502420760166E+17</v>
      </c>
      <c r="N16">
        <f t="shared" si="3"/>
        <v>3133994795237376</v>
      </c>
      <c r="O16">
        <f t="shared" si="3"/>
        <v>18512865860608</v>
      </c>
      <c r="P16">
        <f t="shared" si="3"/>
        <v>51971623424</v>
      </c>
      <c r="Q16">
        <f t="shared" si="3"/>
        <v>32379200</v>
      </c>
      <c r="R16">
        <f t="shared" si="3"/>
        <v>1568</v>
      </c>
      <c r="S16">
        <f t="shared" si="3"/>
        <v>0</v>
      </c>
      <c r="T16">
        <f>T8* (7*8/2)^($T$3-T$3)</f>
        <v>0</v>
      </c>
    </row>
    <row r="17" spans="1:20" x14ac:dyDescent="0.25">
      <c r="A17" t="s">
        <v>5</v>
      </c>
      <c r="C17">
        <f t="shared" ref="C17:S17" si="4">C9* (7*8/2)^($T$3-C$3)</f>
        <v>5.9948426977603478E+25</v>
      </c>
      <c r="D17">
        <f t="shared" si="4"/>
        <v>8.8495296966938467E+24</v>
      </c>
      <c r="E17">
        <f t="shared" si="4"/>
        <v>2.385702706251567E+24</v>
      </c>
      <c r="F17">
        <f t="shared" si="4"/>
        <v>5.8732272057139462E+23</v>
      </c>
      <c r="G17">
        <f t="shared" si="4"/>
        <v>1.2099128934984181E+23</v>
      </c>
      <c r="H17">
        <f t="shared" si="4"/>
        <v>2.7959079116741175E+22</v>
      </c>
      <c r="I17">
        <f t="shared" si="4"/>
        <v>5.8758270550618092E+21</v>
      </c>
      <c r="J17">
        <f t="shared" si="4"/>
        <v>1.1595777599682485E+21</v>
      </c>
      <c r="K17">
        <f t="shared" si="4"/>
        <v>1.3475211670791861E+20</v>
      </c>
      <c r="L17">
        <f t="shared" si="4"/>
        <v>8.0204810305224049E+18</v>
      </c>
      <c r="M17">
        <f t="shared" si="4"/>
        <v>2.3284224556824986E+17</v>
      </c>
      <c r="N17">
        <f t="shared" si="4"/>
        <v>3253827420913664</v>
      </c>
      <c r="O17">
        <f t="shared" si="4"/>
        <v>21013842117632</v>
      </c>
      <c r="P17">
        <f t="shared" si="4"/>
        <v>57541636096</v>
      </c>
      <c r="Q17">
        <f t="shared" si="4"/>
        <v>33564608</v>
      </c>
      <c r="R17">
        <f t="shared" si="4"/>
        <v>7056</v>
      </c>
      <c r="S17">
        <f t="shared" si="4"/>
        <v>0</v>
      </c>
      <c r="T17">
        <f>T9* (7*8/2)^($T$3-T$3)</f>
        <v>0</v>
      </c>
    </row>
    <row r="18" spans="1:20" x14ac:dyDescent="0.25">
      <c r="A18" t="s">
        <v>6</v>
      </c>
      <c r="C18">
        <f>C10* (7*8/2)^($T$3-C$3)</f>
        <v>2.0382465172385181E+26</v>
      </c>
      <c r="D18">
        <f t="shared" ref="D18:T18" si="5">D10* (7*8/2)^($T$3-D$3)</f>
        <v>1.5272575444294219E+25</v>
      </c>
      <c r="E18">
        <f t="shared" si="5"/>
        <v>1.2285349406124522E+24</v>
      </c>
      <c r="F18">
        <f t="shared" si="5"/>
        <v>1.6785850848320702E+23</v>
      </c>
      <c r="G18">
        <f t="shared" si="5"/>
        <v>2.4090322820354896E+22</v>
      </c>
      <c r="H18">
        <f t="shared" si="5"/>
        <v>4.383816408354152E+21</v>
      </c>
      <c r="I18">
        <f t="shared" si="5"/>
        <v>9.9877905165817007E+20</v>
      </c>
      <c r="J18">
        <f t="shared" si="5"/>
        <v>2.4209316909407116E+20</v>
      </c>
      <c r="K18">
        <f t="shared" si="5"/>
        <v>3.4754787121461199E+19</v>
      </c>
      <c r="L18">
        <f t="shared" si="5"/>
        <v>2.4480409640037908E+18</v>
      </c>
      <c r="M18">
        <f t="shared" si="5"/>
        <v>8.9665326937718784E+16</v>
      </c>
      <c r="N18">
        <f t="shared" si="5"/>
        <v>1543896540225536</v>
      </c>
      <c r="O18">
        <f t="shared" si="5"/>
        <v>14218311102464</v>
      </c>
      <c r="P18">
        <f t="shared" si="5"/>
        <v>84351086848</v>
      </c>
      <c r="Q18">
        <f t="shared" si="5"/>
        <v>223998208</v>
      </c>
      <c r="R18">
        <f t="shared" si="5"/>
        <v>203840</v>
      </c>
      <c r="S18">
        <f t="shared" si="5"/>
        <v>308</v>
      </c>
      <c r="T18">
        <f t="shared" si="5"/>
        <v>0</v>
      </c>
    </row>
    <row r="19" spans="1:20" x14ac:dyDescent="0.25">
      <c r="A19" t="s">
        <v>7</v>
      </c>
      <c r="C19">
        <f>C11* (7*8/2)^($T$3-C$3)</f>
        <v>0</v>
      </c>
      <c r="D19">
        <f t="shared" ref="D19:T19" si="6">D11* (7*8/2)^($T$3-D$3)</f>
        <v>3.1401556988268488E+24</v>
      </c>
      <c r="E19">
        <f t="shared" si="6"/>
        <v>1.5802731601239012E+23</v>
      </c>
      <c r="F19">
        <f t="shared" si="6"/>
        <v>2.5488276776191955E+22</v>
      </c>
      <c r="G19">
        <f t="shared" si="6"/>
        <v>4.4084315444536085E+21</v>
      </c>
      <c r="H19">
        <f t="shared" si="6"/>
        <v>9.9644857549781048E+20</v>
      </c>
      <c r="I19">
        <f t="shared" si="6"/>
        <v>2.8841508524080182E+20</v>
      </c>
      <c r="J19">
        <f t="shared" si="6"/>
        <v>7.9659454631834026E+19</v>
      </c>
      <c r="K19">
        <f t="shared" si="6"/>
        <v>1.2655853133538263E+19</v>
      </c>
      <c r="L19">
        <f t="shared" si="6"/>
        <v>9.7259192980229325E+17</v>
      </c>
      <c r="M19">
        <f t="shared" si="6"/>
        <v>3.8668601232687104E+16</v>
      </c>
      <c r="N19">
        <f t="shared" si="6"/>
        <v>702882787962880</v>
      </c>
      <c r="O19">
        <f t="shared" si="6"/>
        <v>6874870811648</v>
      </c>
      <c r="P19">
        <f t="shared" si="6"/>
        <v>43957738496</v>
      </c>
      <c r="Q19">
        <f t="shared" si="6"/>
        <v>115796800</v>
      </c>
      <c r="R19">
        <f t="shared" si="6"/>
        <v>27440</v>
      </c>
      <c r="S19">
        <f t="shared" si="6"/>
        <v>0</v>
      </c>
      <c r="T19">
        <f t="shared" si="6"/>
        <v>0</v>
      </c>
    </row>
    <row r="20" spans="1:20" x14ac:dyDescent="0.25">
      <c r="A20" t="s">
        <v>14</v>
      </c>
    </row>
    <row r="21" spans="1:20" x14ac:dyDescent="0.25">
      <c r="A21" t="s">
        <v>11</v>
      </c>
      <c r="B21" s="3">
        <f>(7*8/2)^18</f>
        <v>1.1190373035819316E+26</v>
      </c>
    </row>
    <row r="22" spans="1:20" x14ac:dyDescent="0.25">
      <c r="A22" t="s">
        <v>16</v>
      </c>
      <c r="B22" s="2">
        <f>SUM(B5:T6)</f>
        <v>1009162</v>
      </c>
    </row>
    <row r="23" spans="1:20" x14ac:dyDescent="0.25">
      <c r="A23" t="s">
        <v>15</v>
      </c>
      <c r="B23" s="2">
        <f>SUM(B7:T11)-SUM(B10:T10)</f>
        <v>4065493309</v>
      </c>
    </row>
    <row r="24" spans="1:20" x14ac:dyDescent="0.25">
      <c r="A24" t="s">
        <v>12</v>
      </c>
      <c r="B24" s="2">
        <f>SUM(C5:T11)</f>
        <v>4088052314</v>
      </c>
      <c r="C24" s="2">
        <f>B24-B23-B22</f>
        <v>21549843</v>
      </c>
    </row>
    <row r="25" spans="1:20" x14ac:dyDescent="0.25">
      <c r="A25" t="s">
        <v>13</v>
      </c>
      <c r="B25" s="3">
        <f xml:space="preserve"> (7 * 8 / 2) ^19</f>
        <v>3.1333044500294087E+27</v>
      </c>
    </row>
  </sheetData>
  <mergeCells count="3">
    <mergeCell ref="A12:T12"/>
    <mergeCell ref="A4:T4"/>
    <mergeCell ref="C2:T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5"/>
  <sheetViews>
    <sheetView tabSelected="1" workbookViewId="0">
      <selection activeCell="A17" sqref="A17"/>
    </sheetView>
  </sheetViews>
  <sheetFormatPr defaultRowHeight="15" x14ac:dyDescent="0.25"/>
  <cols>
    <col min="1" max="1" width="21.42578125" bestFit="1" customWidth="1"/>
    <col min="2" max="2" width="16.7109375" bestFit="1" customWidth="1"/>
    <col min="3" max="3" width="13.7109375" bestFit="1" customWidth="1"/>
    <col min="10" max="10" width="10" bestFit="1" customWidth="1"/>
    <col min="11" max="11" width="12" bestFit="1" customWidth="1"/>
    <col min="12" max="12" width="11" bestFit="1" customWidth="1"/>
    <col min="13" max="13" width="10" bestFit="1" customWidth="1"/>
    <col min="14" max="14" width="12" bestFit="1" customWidth="1"/>
  </cols>
  <sheetData>
    <row r="2" spans="1:26" x14ac:dyDescent="0.25">
      <c r="A2" s="1" t="s">
        <v>0</v>
      </c>
      <c r="B2" s="1"/>
      <c r="C2" s="5">
        <v>9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t="s">
        <v>8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</row>
    <row r="4" spans="1:26" x14ac:dyDescent="0.25">
      <c r="A4" s="5" t="s">
        <v>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t="s">
        <v>3</v>
      </c>
      <c r="B5">
        <v>0</v>
      </c>
      <c r="C5">
        <v>1</v>
      </c>
      <c r="D5">
        <v>9</v>
      </c>
      <c r="E5">
        <v>32</v>
      </c>
      <c r="F5">
        <v>149</v>
      </c>
      <c r="G5">
        <v>532</v>
      </c>
      <c r="H5">
        <v>2275</v>
      </c>
      <c r="I5">
        <v>9746</v>
      </c>
      <c r="J5">
        <v>43464</v>
      </c>
      <c r="K5">
        <v>183320</v>
      </c>
      <c r="L5">
        <v>713523</v>
      </c>
      <c r="M5">
        <v>2335534</v>
      </c>
      <c r="N5">
        <v>5831160</v>
      </c>
    </row>
    <row r="6" spans="1:26" x14ac:dyDescent="0.25">
      <c r="A6" t="s">
        <v>2</v>
      </c>
      <c r="B6">
        <v>0</v>
      </c>
      <c r="C6">
        <v>0</v>
      </c>
      <c r="D6">
        <v>2</v>
      </c>
      <c r="E6">
        <v>9</v>
      </c>
      <c r="F6">
        <v>33</v>
      </c>
      <c r="G6">
        <v>132</v>
      </c>
      <c r="H6">
        <v>564</v>
      </c>
      <c r="I6">
        <v>2688</v>
      </c>
      <c r="J6">
        <v>13933</v>
      </c>
      <c r="K6">
        <v>71547</v>
      </c>
      <c r="L6">
        <v>335842</v>
      </c>
      <c r="M6">
        <v>1355798</v>
      </c>
      <c r="N6">
        <v>4165541</v>
      </c>
    </row>
    <row r="7" spans="1:26" x14ac:dyDescent="0.25">
      <c r="A7" t="s">
        <v>1</v>
      </c>
      <c r="B7">
        <v>0</v>
      </c>
      <c r="C7">
        <v>42</v>
      </c>
      <c r="D7">
        <v>359</v>
      </c>
      <c r="E7">
        <v>2752</v>
      </c>
      <c r="F7">
        <v>24563</v>
      </c>
      <c r="G7">
        <v>248109</v>
      </c>
      <c r="H7">
        <v>3175837</v>
      </c>
      <c r="I7">
        <v>47864147</v>
      </c>
      <c r="J7">
        <v>851427132</v>
      </c>
      <c r="K7">
        <v>11361143984</v>
      </c>
      <c r="L7">
        <v>110813202842</v>
      </c>
      <c r="M7">
        <v>760419237851</v>
      </c>
      <c r="N7">
        <v>2705016171371</v>
      </c>
    </row>
    <row r="8" spans="1:26" x14ac:dyDescent="0.25">
      <c r="A8" t="s">
        <v>4</v>
      </c>
      <c r="B8">
        <v>0</v>
      </c>
      <c r="C8">
        <v>7</v>
      </c>
      <c r="D8">
        <v>98</v>
      </c>
      <c r="E8">
        <v>339</v>
      </c>
      <c r="F8">
        <v>2243</v>
      </c>
      <c r="G8">
        <v>14409</v>
      </c>
      <c r="H8">
        <v>128183</v>
      </c>
      <c r="I8">
        <v>1439701</v>
      </c>
      <c r="J8">
        <v>19712816</v>
      </c>
      <c r="K8">
        <v>229034884</v>
      </c>
      <c r="L8">
        <v>1889696414</v>
      </c>
      <c r="M8">
        <v>10459263985</v>
      </c>
      <c r="N8">
        <v>29882873221</v>
      </c>
    </row>
    <row r="9" spans="1:26" x14ac:dyDescent="0.25">
      <c r="A9" t="s">
        <v>5</v>
      </c>
      <c r="B9">
        <v>0</v>
      </c>
      <c r="C9">
        <v>21</v>
      </c>
      <c r="D9">
        <v>92</v>
      </c>
      <c r="E9">
        <v>665</v>
      </c>
      <c r="F9">
        <v>4858</v>
      </c>
      <c r="G9">
        <v>36876</v>
      </c>
      <c r="H9">
        <v>350249</v>
      </c>
      <c r="I9">
        <v>3398487</v>
      </c>
      <c r="J9">
        <v>38321582</v>
      </c>
      <c r="K9">
        <v>341604054</v>
      </c>
      <c r="L9">
        <v>2326227291</v>
      </c>
      <c r="M9">
        <v>11264328424</v>
      </c>
      <c r="N9">
        <v>29964610822</v>
      </c>
    </row>
    <row r="10" spans="1:26" x14ac:dyDescent="0.25">
      <c r="A10" t="s">
        <v>6</v>
      </c>
      <c r="B10">
        <v>0</v>
      </c>
      <c r="C10">
        <v>67</v>
      </c>
      <c r="D10">
        <v>138</v>
      </c>
      <c r="E10">
        <v>324</v>
      </c>
      <c r="F10">
        <v>1261</v>
      </c>
      <c r="G10">
        <v>5418</v>
      </c>
      <c r="H10">
        <v>30715</v>
      </c>
      <c r="I10">
        <v>248317</v>
      </c>
      <c r="J10">
        <v>2824405</v>
      </c>
      <c r="K10">
        <v>27832758</v>
      </c>
      <c r="L10">
        <v>216744704</v>
      </c>
      <c r="M10">
        <v>1258278337</v>
      </c>
      <c r="N10">
        <v>4131737148</v>
      </c>
    </row>
    <row r="11" spans="1:26" x14ac:dyDescent="0.25">
      <c r="A11" t="s">
        <v>7</v>
      </c>
      <c r="B11">
        <v>0</v>
      </c>
      <c r="C11">
        <v>0</v>
      </c>
      <c r="D11">
        <v>26</v>
      </c>
      <c r="E11">
        <v>40</v>
      </c>
      <c r="F11">
        <v>192</v>
      </c>
      <c r="G11">
        <v>991</v>
      </c>
      <c r="H11">
        <v>6536</v>
      </c>
      <c r="I11">
        <v>64958</v>
      </c>
      <c r="J11">
        <v>892832</v>
      </c>
      <c r="K11">
        <v>9788129</v>
      </c>
      <c r="L11">
        <v>79731223</v>
      </c>
      <c r="M11">
        <v>497607516</v>
      </c>
      <c r="N11">
        <v>1776805082</v>
      </c>
    </row>
    <row r="12" spans="1:26" x14ac:dyDescent="0.25">
      <c r="A12" s="5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t="s">
        <v>3</v>
      </c>
      <c r="C13">
        <f>C5* (7*8/2)^($Z$3-C$3)</f>
        <v>1.9259043800372759E+33</v>
      </c>
      <c r="D13">
        <f t="shared" ref="D13:T19" si="0">D5* (7*8/2)^($Z$3-D$3)</f>
        <v>6.1904069358341019E+32</v>
      </c>
      <c r="E13">
        <f t="shared" si="0"/>
        <v>7.8608342042337802E+31</v>
      </c>
      <c r="F13">
        <f t="shared" si="0"/>
        <v>1.3072146165522692E+31</v>
      </c>
      <c r="G13">
        <f t="shared" si="0"/>
        <v>1.6669179674156454E+30</v>
      </c>
      <c r="H13">
        <f t="shared" si="0"/>
        <v>2.5458098656488944E+29</v>
      </c>
      <c r="I13">
        <f t="shared" si="0"/>
        <v>3.8950491288248231E+28</v>
      </c>
      <c r="J13">
        <f t="shared" si="0"/>
        <v>6.2038057860822801E+27</v>
      </c>
      <c r="K13">
        <f t="shared" si="0"/>
        <v>9.3450217972230179E+26</v>
      </c>
      <c r="L13">
        <f t="shared" si="0"/>
        <v>1.2990336935842009E+26</v>
      </c>
      <c r="M13">
        <f t="shared" si="0"/>
        <v>1.5185902299032322E+25</v>
      </c>
      <c r="N13">
        <f t="shared" si="0"/>
        <v>1.354101858657612E+24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ref="U13:Z13" si="1">U5* (7*8/2)^($Z$3-U$3)</f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</row>
    <row r="14" spans="1:26" x14ac:dyDescent="0.25">
      <c r="A14" t="s">
        <v>2</v>
      </c>
      <c r="C14">
        <f t="shared" ref="C14:R19" si="2">C6* (7*8/2)^($Z$3-C$3)</f>
        <v>0</v>
      </c>
      <c r="D14">
        <f t="shared" si="2"/>
        <v>1.3756459857409116E+32</v>
      </c>
      <c r="E14">
        <f t="shared" si="2"/>
        <v>2.2108596199407509E+31</v>
      </c>
      <c r="F14">
        <f t="shared" si="2"/>
        <v>2.8951733118271731E+30</v>
      </c>
      <c r="G14">
        <f t="shared" si="2"/>
        <v>4.1359618740388192E+29</v>
      </c>
      <c r="H14">
        <f t="shared" si="2"/>
        <v>6.3113703922020942E+28</v>
      </c>
      <c r="I14">
        <f t="shared" si="2"/>
        <v>1.0742758114386543E+28</v>
      </c>
      <c r="J14">
        <f t="shared" si="2"/>
        <v>1.9887176978070221E+27</v>
      </c>
      <c r="K14">
        <f t="shared" si="2"/>
        <v>3.6472194770124118E+26</v>
      </c>
      <c r="L14">
        <f t="shared" si="2"/>
        <v>6.114309892192756E+25</v>
      </c>
      <c r="M14">
        <f t="shared" si="2"/>
        <v>8.8155496623998728E+24</v>
      </c>
      <c r="N14">
        <f t="shared" si="2"/>
        <v>9.6731470417798303E+23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0"/>
        <v>0</v>
      </c>
      <c r="T14">
        <f t="shared" si="0"/>
        <v>0</v>
      </c>
      <c r="U14">
        <f t="shared" ref="U14:Z14" si="3">U6* (7*8/2)^($Z$3-U$3)</f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</row>
    <row r="15" spans="1:26" x14ac:dyDescent="0.25">
      <c r="A15" t="s">
        <v>1</v>
      </c>
      <c r="C15">
        <f t="shared" si="2"/>
        <v>8.0887983961565588E+34</v>
      </c>
      <c r="D15">
        <f t="shared" si="0"/>
        <v>2.4692845444049363E+34</v>
      </c>
      <c r="E15">
        <f t="shared" si="0"/>
        <v>6.7603174156410514E+33</v>
      </c>
      <c r="F15">
        <f t="shared" si="0"/>
        <v>2.154974001770026E+33</v>
      </c>
      <c r="G15">
        <f t="shared" si="0"/>
        <v>7.7740103379234659E+32</v>
      </c>
      <c r="H15">
        <f t="shared" si="0"/>
        <v>3.5538800730957306E+32</v>
      </c>
      <c r="I15">
        <f t="shared" si="0"/>
        <v>1.9129202141831858E+32</v>
      </c>
      <c r="J15">
        <f t="shared" si="0"/>
        <v>1.2152789821298181E+32</v>
      </c>
      <c r="K15">
        <f t="shared" si="0"/>
        <v>5.7915196471672025E+31</v>
      </c>
      <c r="L15">
        <f t="shared" si="0"/>
        <v>2.0174554174951406E+31</v>
      </c>
      <c r="M15">
        <f t="shared" si="0"/>
        <v>4.9443306123181708E+30</v>
      </c>
      <c r="N15">
        <f t="shared" si="0"/>
        <v>6.281541623540373E+29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ref="U15:Z15" si="4">U7* (7*8/2)^($Z$3-U$3)</f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</row>
    <row r="16" spans="1:26" x14ac:dyDescent="0.25">
      <c r="A16" t="s">
        <v>4</v>
      </c>
      <c r="C16">
        <f t="shared" si="2"/>
        <v>1.3481330660260932E+34</v>
      </c>
      <c r="D16">
        <f t="shared" si="0"/>
        <v>6.7406653301304672E+33</v>
      </c>
      <c r="E16">
        <f t="shared" si="0"/>
        <v>8.3275712351101603E+32</v>
      </c>
      <c r="F16">
        <f t="shared" si="0"/>
        <v>1.9678405267964697E+32</v>
      </c>
      <c r="G16">
        <f t="shared" si="0"/>
        <v>4.5147783820473748E+31</v>
      </c>
      <c r="H16">
        <f t="shared" si="0"/>
        <v>1.4344155868504275E+31</v>
      </c>
      <c r="I16">
        <f t="shared" si="0"/>
        <v>5.75385401787218E+30</v>
      </c>
      <c r="J16">
        <f t="shared" si="0"/>
        <v>2.8136959773784128E+30</v>
      </c>
      <c r="K16">
        <f t="shared" si="0"/>
        <v>1.1675409029590036E+30</v>
      </c>
      <c r="L16">
        <f t="shared" si="0"/>
        <v>3.440364658786387E+29</v>
      </c>
      <c r="M16">
        <f t="shared" si="0"/>
        <v>6.8007299827789899E+28</v>
      </c>
      <c r="N16">
        <f t="shared" si="0"/>
        <v>6.9393489752615054E+27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ref="U16:Z16" si="5">U8* (7*8/2)^($Z$3-U$3)</f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</row>
    <row r="17" spans="1:26" x14ac:dyDescent="0.25">
      <c r="A17" t="s">
        <v>5</v>
      </c>
      <c r="C17">
        <f t="shared" si="2"/>
        <v>4.0443991980782794E+34</v>
      </c>
      <c r="D17">
        <f t="shared" si="0"/>
        <v>6.3279715344081929E+33</v>
      </c>
      <c r="E17">
        <f t="shared" si="0"/>
        <v>1.6335796080673324E+33</v>
      </c>
      <c r="F17">
        <f t="shared" si="0"/>
        <v>4.2620460451080024E+32</v>
      </c>
      <c r="G17">
        <f t="shared" si="0"/>
        <v>1.1554373489928447E+32</v>
      </c>
      <c r="H17">
        <f t="shared" si="0"/>
        <v>3.9194169654226797E+31</v>
      </c>
      <c r="I17">
        <f t="shared" si="0"/>
        <v>1.3582263316922314E+31</v>
      </c>
      <c r="J17">
        <f t="shared" si="0"/>
        <v>5.4698060956981997E+30</v>
      </c>
      <c r="K17">
        <f t="shared" si="0"/>
        <v>1.7413797352442444E+30</v>
      </c>
      <c r="L17">
        <f t="shared" si="0"/>
        <v>4.2351089312385157E+29</v>
      </c>
      <c r="M17">
        <f t="shared" si="0"/>
        <v>7.3241918512458708E+28</v>
      </c>
      <c r="N17">
        <f t="shared" si="0"/>
        <v>6.9583299391582792E+27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ref="U17:Z17" si="6">U9* (7*8/2)^($Z$3-U$3)</f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</row>
    <row r="18" spans="1:26" x14ac:dyDescent="0.25">
      <c r="A18" t="s">
        <v>6</v>
      </c>
      <c r="C18">
        <f t="shared" si="2"/>
        <v>1.2903559346249748E+35</v>
      </c>
      <c r="D18">
        <f t="shared" si="0"/>
        <v>9.49195730161229E+33</v>
      </c>
      <c r="E18">
        <f t="shared" si="0"/>
        <v>7.959094631786703E+32</v>
      </c>
      <c r="F18">
        <f t="shared" si="0"/>
        <v>1.1063071352163836E+32</v>
      </c>
      <c r="G18">
        <f t="shared" si="0"/>
        <v>1.6976243510259336E+31</v>
      </c>
      <c r="H18">
        <f t="shared" si="0"/>
        <v>3.4371230779519029E+30</v>
      </c>
      <c r="I18">
        <f t="shared" si="0"/>
        <v>9.9241423611983754E+29</v>
      </c>
      <c r="J18">
        <f t="shared" si="0"/>
        <v>4.0313961166113845E+29</v>
      </c>
      <c r="K18">
        <f t="shared" si="0"/>
        <v>1.4188180786975417E+29</v>
      </c>
      <c r="L18">
        <f t="shared" si="0"/>
        <v>3.9460350038041426E+28</v>
      </c>
      <c r="M18">
        <f t="shared" si="0"/>
        <v>8.1814659476894225E+27</v>
      </c>
      <c r="N18">
        <f t="shared" si="0"/>
        <v>9.5946483231321052E+26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ref="U18:Z18" si="7">U10* (7*8/2)^($Z$3-U$3)</f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</row>
    <row r="19" spans="1:26" x14ac:dyDescent="0.25">
      <c r="A19" t="s">
        <v>7</v>
      </c>
      <c r="C19">
        <f t="shared" si="2"/>
        <v>0</v>
      </c>
      <c r="D19">
        <f t="shared" si="0"/>
        <v>1.7883397814631851E+33</v>
      </c>
      <c r="E19">
        <f t="shared" si="0"/>
        <v>9.826042755292226E+31</v>
      </c>
      <c r="F19">
        <f t="shared" si="0"/>
        <v>1.68446447233581E+31</v>
      </c>
      <c r="G19">
        <f t="shared" si="0"/>
        <v>3.1051047099791442E+30</v>
      </c>
      <c r="H19">
        <f t="shared" si="0"/>
        <v>7.314027816211505E+29</v>
      </c>
      <c r="I19">
        <f t="shared" si="0"/>
        <v>2.596086613074111E+29</v>
      </c>
      <c r="J19">
        <f t="shared" si="0"/>
        <v>1.2743779513158969E+29</v>
      </c>
      <c r="K19">
        <f t="shared" si="0"/>
        <v>4.9896508214614194E+28</v>
      </c>
      <c r="L19">
        <f t="shared" si="0"/>
        <v>1.451579628234487E+28</v>
      </c>
      <c r="M19">
        <f t="shared" si="0"/>
        <v>3.2354995137044301E+27</v>
      </c>
      <c r="N19">
        <f t="shared" si="0"/>
        <v>4.126065935437358E+26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ref="U19:Z19" si="8">U11* (7*8/2)^($Z$3-U$3)</f>
        <v>0</v>
      </c>
      <c r="V19">
        <f t="shared" si="8"/>
        <v>0</v>
      </c>
      <c r="W19">
        <f t="shared" si="8"/>
        <v>0</v>
      </c>
      <c r="X19">
        <f t="shared" si="8"/>
        <v>0</v>
      </c>
      <c r="Y19">
        <f t="shared" si="8"/>
        <v>0</v>
      </c>
      <c r="Z19">
        <f t="shared" si="8"/>
        <v>0</v>
      </c>
    </row>
    <row r="20" spans="1:26" x14ac:dyDescent="0.25">
      <c r="A20" t="s">
        <v>14</v>
      </c>
    </row>
    <row r="21" spans="1:26" x14ac:dyDescent="0.25">
      <c r="A21" t="s">
        <v>11</v>
      </c>
      <c r="B21" s="3">
        <f>(8*9/2)^24</f>
        <v>2.2452257707354558E+37</v>
      </c>
    </row>
    <row r="22" spans="1:26" x14ac:dyDescent="0.25">
      <c r="A22" t="s">
        <v>16</v>
      </c>
      <c r="B22" s="4">
        <f>SUM(B5:Z6)</f>
        <v>15065834</v>
      </c>
    </row>
    <row r="23" spans="1:26" x14ac:dyDescent="0.25">
      <c r="A23" t="s">
        <v>15</v>
      </c>
      <c r="B23" s="4">
        <f>SUM(B7:Z11)-SUM(B10:Z10)</f>
        <v>3677298446235</v>
      </c>
    </row>
    <row r="24" spans="1:26" x14ac:dyDescent="0.25">
      <c r="A24" t="s">
        <v>12</v>
      </c>
      <c r="B24" s="4">
        <f>SUM(C5:Z11)</f>
        <v>3682951215661</v>
      </c>
      <c r="C24" s="4">
        <f>B24-B23-B22</f>
        <v>5637703592</v>
      </c>
    </row>
    <row r="25" spans="1:26" x14ac:dyDescent="0.25">
      <c r="A25" t="s">
        <v>13</v>
      </c>
      <c r="B25" s="3">
        <f xml:space="preserve"> (9 * 8 / 2) ^ 25</f>
        <v>8.0828127746476405E+38</v>
      </c>
    </row>
  </sheetData>
  <mergeCells count="3">
    <mergeCell ref="A4:Z4"/>
    <mergeCell ref="A12:Z12"/>
    <mergeCell ref="C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Channel8</vt:lpstr>
      <vt:lpstr>Channel9</vt:lpstr>
    </vt:vector>
  </TitlesOfParts>
  <Company>Admin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- Admin</dc:creator>
  <cp:lastModifiedBy>Vincent - Admin</cp:lastModifiedBy>
  <dcterms:created xsi:type="dcterms:W3CDTF">2016-04-20T11:58:35Z</dcterms:created>
  <dcterms:modified xsi:type="dcterms:W3CDTF">2016-04-20T14:05:47Z</dcterms:modified>
</cp:coreProperties>
</file>