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6600"/>
  </bookViews>
  <sheets>
    <sheet name="Mapping" sheetId="1" r:id="rId1"/>
  </sheets>
  <definedNames>
    <definedName name="_xlnm._FilterDatabase" localSheetId="0" hidden="1">Mapping!$A$1:$F$55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  <c r="F2" i="1" s="1"/>
</calcChain>
</file>

<file path=xl/sharedStrings.xml><?xml version="1.0" encoding="utf-8"?>
<sst xmlns="http://schemas.openxmlformats.org/spreadsheetml/2006/main" count="166" uniqueCount="77">
  <si>
    <t>Generator_ID</t>
  </si>
  <si>
    <t>Nuclear</t>
  </si>
  <si>
    <t>Gas conventional old 2 Bio</t>
  </si>
  <si>
    <t>Other non-RES FI00 P</t>
  </si>
  <si>
    <t>Lignite new</t>
  </si>
  <si>
    <t>Oil shale new</t>
  </si>
  <si>
    <t>P2G</t>
  </si>
  <si>
    <t>Hard coal old 2</t>
  </si>
  <si>
    <t>Other RES</t>
  </si>
  <si>
    <t>Other non-RES FR00 P</t>
  </si>
  <si>
    <t>Oil shale old</t>
  </si>
  <si>
    <t>Gas OCGT old</t>
  </si>
  <si>
    <t>Gas CCGT old 2</t>
  </si>
  <si>
    <t>Other non-RES UK00 P</t>
  </si>
  <si>
    <t>Other non-RES MT00 P</t>
  </si>
  <si>
    <t>Heavy oil old 1</t>
  </si>
  <si>
    <t>Gas CCGT old 1</t>
  </si>
  <si>
    <t>Gas CCGT present 2 CCS</t>
  </si>
  <si>
    <t>Hard coal old 1</t>
  </si>
  <si>
    <t>Solar PV</t>
  </si>
  <si>
    <t>Gas conventional old 1</t>
  </si>
  <si>
    <t>PS Closed</t>
  </si>
  <si>
    <t>Gas CCGT new CCS</t>
  </si>
  <si>
    <t>Gas CCGT new</t>
  </si>
  <si>
    <t>Heavy oil old 1 Bio</t>
  </si>
  <si>
    <t>Onshore Wind</t>
  </si>
  <si>
    <t>Solar Thermal</t>
  </si>
  <si>
    <t>Lignite old 2</t>
  </si>
  <si>
    <t>PS Open</t>
  </si>
  <si>
    <t>Offshore Wind</t>
  </si>
  <si>
    <t>Oil shale new Bio</t>
  </si>
  <si>
    <t>Battery</t>
  </si>
  <si>
    <t>Run-of-River</t>
  </si>
  <si>
    <t>DSR</t>
  </si>
  <si>
    <t>Other non-RES DE00 P</t>
  </si>
  <si>
    <t>Gas OCGT new</t>
  </si>
  <si>
    <t>Gas CCGT present 1</t>
  </si>
  <si>
    <t>Hard coal new Bio</t>
  </si>
  <si>
    <t>Heavy oil old 2</t>
  </si>
  <si>
    <t>Gas CCGT CCS</t>
  </si>
  <si>
    <t>Other non-RES</t>
  </si>
  <si>
    <t>Lignite old 1 Bio</t>
  </si>
  <si>
    <t>Hard coal old 1 Bio</t>
  </si>
  <si>
    <t>Hard coal old 2 Bio</t>
  </si>
  <si>
    <t>Other non-RES DKW1 P</t>
  </si>
  <si>
    <t>Lignite old 2 Bio</t>
  </si>
  <si>
    <t>Gas CCGT present 2</t>
  </si>
  <si>
    <t>Reservoir</t>
  </si>
  <si>
    <t>Hard coal new</t>
  </si>
  <si>
    <t>Other non-RES DKE1 P</t>
  </si>
  <si>
    <t>Light oil</t>
  </si>
  <si>
    <t>Gas conventional old 2</t>
  </si>
  <si>
    <t>Lignite old 1</t>
  </si>
  <si>
    <t>Gas CCGT present 1 CCS</t>
  </si>
  <si>
    <t>Gas CCGT old 2 Bio</t>
  </si>
  <si>
    <t>Coal</t>
  </si>
  <si>
    <t>NI</t>
  </si>
  <si>
    <t>OCGT</t>
  </si>
  <si>
    <t>CCGT</t>
  </si>
  <si>
    <t>PV</t>
  </si>
  <si>
    <t>w_on</t>
  </si>
  <si>
    <t>w_off</t>
  </si>
  <si>
    <t>Total_cap_across_scenarios</t>
  </si>
  <si>
    <t>Mapped_to</t>
  </si>
  <si>
    <t>Dispatchable</t>
  </si>
  <si>
    <t>ROR</t>
  </si>
  <si>
    <t>Lignite</t>
  </si>
  <si>
    <t>Oil_shale</t>
  </si>
  <si>
    <t>Oil_heavy</t>
  </si>
  <si>
    <t>Oil_light</t>
  </si>
  <si>
    <t>Storage</t>
  </si>
  <si>
    <t>Intermittent</t>
  </si>
  <si>
    <t>Super_type</t>
  </si>
  <si>
    <t>Storage_flow</t>
  </si>
  <si>
    <t>RES</t>
  </si>
  <si>
    <t>PS_O</t>
  </si>
  <si>
    <t>PS_C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</si>
</sst>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476250</xdr:colOff>
      <xdr:row>3</xdr:row>
      <xdr:rowOff>142875</xdr:rowOff>
    </xdr:from>
    <xdr:to>
      <xdr:col>24</xdr:col>
      <xdr:colOff>427640</xdr:colOff>
      <xdr:row>25</xdr:row>
      <xdr:rowOff>85208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9200" y="714375"/>
          <a:ext cx="7876190" cy="41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abSelected="1" topLeftCell="A3" workbookViewId="0">
      <selection activeCell="B15" sqref="B15"/>
    </sheetView>
  </sheetViews>
  <sheetFormatPr defaultRowHeight="14.4" x14ac:dyDescent="0.3"/>
  <cols>
    <col min="1" max="1" width="24.5546875" bestFit="1" customWidth="1"/>
    <col min="2" max="2" width="25.6640625" bestFit="1" customWidth="1"/>
    <col min="3" max="3" width="11.109375" bestFit="1" customWidth="1"/>
    <col min="4" max="4" width="11.88671875" bestFit="1" customWidth="1"/>
  </cols>
  <sheetData>
    <row r="1" spans="1:6" x14ac:dyDescent="0.3">
      <c r="A1" t="s">
        <v>0</v>
      </c>
      <c r="B1" t="s">
        <v>62</v>
      </c>
      <c r="C1" t="s">
        <v>63</v>
      </c>
      <c r="D1" t="s">
        <v>72</v>
      </c>
    </row>
    <row r="2" spans="1:6" x14ac:dyDescent="0.3">
      <c r="A2" t="s">
        <v>54</v>
      </c>
      <c r="B2">
        <v>3.87</v>
      </c>
      <c r="C2" t="s">
        <v>58</v>
      </c>
      <c r="D2" t="s">
        <v>64</v>
      </c>
      <c r="E2">
        <f>SUMIF(C2:C55,"NI",B2:B55)</f>
        <v>1433.818607635639</v>
      </c>
      <c r="F2">
        <f>E2/E3</f>
        <v>7.8210412315792135E-2</v>
      </c>
    </row>
    <row r="3" spans="1:6" x14ac:dyDescent="0.3">
      <c r="A3" t="s">
        <v>45</v>
      </c>
      <c r="B3">
        <v>0</v>
      </c>
      <c r="C3" t="s">
        <v>56</v>
      </c>
      <c r="D3" t="s">
        <v>64</v>
      </c>
      <c r="E3">
        <f>SUM(B2:B55)</f>
        <v>18332.835298786991</v>
      </c>
    </row>
    <row r="4" spans="1:6" x14ac:dyDescent="0.3">
      <c r="A4" t="s">
        <v>1</v>
      </c>
      <c r="B4">
        <v>841.42684010259995</v>
      </c>
      <c r="C4" t="s">
        <v>1</v>
      </c>
      <c r="D4" t="s">
        <v>64</v>
      </c>
    </row>
    <row r="5" spans="1:6" x14ac:dyDescent="0.3">
      <c r="A5" t="s">
        <v>40</v>
      </c>
      <c r="B5">
        <v>397.78267260372002</v>
      </c>
      <c r="C5" s="3" t="s">
        <v>56</v>
      </c>
      <c r="D5" t="s">
        <v>64</v>
      </c>
    </row>
    <row r="6" spans="1:6" x14ac:dyDescent="0.3">
      <c r="A6" t="s">
        <v>42</v>
      </c>
      <c r="B6">
        <v>0.56719999696000001</v>
      </c>
      <c r="C6" t="s">
        <v>55</v>
      </c>
      <c r="D6" t="s">
        <v>64</v>
      </c>
    </row>
    <row r="7" spans="1:6" x14ac:dyDescent="0.3">
      <c r="A7" t="s">
        <v>11</v>
      </c>
      <c r="B7">
        <v>158.06954799584</v>
      </c>
      <c r="C7" t="s">
        <v>57</v>
      </c>
      <c r="D7" t="s">
        <v>64</v>
      </c>
    </row>
    <row r="8" spans="1:6" x14ac:dyDescent="0.3">
      <c r="A8" t="s">
        <v>16</v>
      </c>
      <c r="B8">
        <v>81.478200003479998</v>
      </c>
      <c r="C8" t="s">
        <v>58</v>
      </c>
      <c r="D8" t="s">
        <v>64</v>
      </c>
    </row>
    <row r="9" spans="1:6" x14ac:dyDescent="0.3">
      <c r="A9" t="s">
        <v>5</v>
      </c>
      <c r="B9">
        <v>2.8128204727199999</v>
      </c>
      <c r="C9" t="s">
        <v>67</v>
      </c>
      <c r="D9" t="s">
        <v>64</v>
      </c>
    </row>
    <row r="10" spans="1:6" x14ac:dyDescent="0.3">
      <c r="A10" t="s">
        <v>41</v>
      </c>
      <c r="B10">
        <v>0.88379999543999999</v>
      </c>
      <c r="C10" t="s">
        <v>66</v>
      </c>
      <c r="D10" t="s">
        <v>64</v>
      </c>
    </row>
    <row r="11" spans="1:6" x14ac:dyDescent="0.3">
      <c r="A11" t="s">
        <v>27</v>
      </c>
      <c r="B11">
        <v>55.379296019199998</v>
      </c>
      <c r="C11" t="s">
        <v>66</v>
      </c>
      <c r="D11" t="s">
        <v>64</v>
      </c>
    </row>
    <row r="12" spans="1:6" x14ac:dyDescent="0.3">
      <c r="A12" t="s">
        <v>33</v>
      </c>
      <c r="B12">
        <v>346.64596199763901</v>
      </c>
      <c r="C12" s="1" t="s">
        <v>56</v>
      </c>
      <c r="D12" s="1" t="s">
        <v>56</v>
      </c>
    </row>
    <row r="13" spans="1:6" x14ac:dyDescent="0.3">
      <c r="A13" t="s">
        <v>30</v>
      </c>
      <c r="B13">
        <v>3.96</v>
      </c>
      <c r="C13" t="s">
        <v>67</v>
      </c>
      <c r="D13" t="s">
        <v>64</v>
      </c>
    </row>
    <row r="14" spans="1:6" x14ac:dyDescent="0.3">
      <c r="A14" t="s">
        <v>13</v>
      </c>
      <c r="B14">
        <v>66.890616819999906</v>
      </c>
      <c r="C14" s="1" t="s">
        <v>56</v>
      </c>
      <c r="D14" s="1" t="s">
        <v>56</v>
      </c>
    </row>
    <row r="15" spans="1:6" x14ac:dyDescent="0.3">
      <c r="A15" t="s">
        <v>31</v>
      </c>
      <c r="B15">
        <v>639.22379699723899</v>
      </c>
      <c r="C15" s="3" t="s">
        <v>31</v>
      </c>
      <c r="D15" s="3" t="s">
        <v>70</v>
      </c>
    </row>
    <row r="16" spans="1:6" x14ac:dyDescent="0.3">
      <c r="A16" t="s">
        <v>29</v>
      </c>
      <c r="B16">
        <v>1066.0789870829999</v>
      </c>
      <c r="C16" t="s">
        <v>61</v>
      </c>
      <c r="D16" s="3" t="s">
        <v>71</v>
      </c>
    </row>
    <row r="17" spans="1:4" x14ac:dyDescent="0.3">
      <c r="A17" t="s">
        <v>44</v>
      </c>
      <c r="B17">
        <v>1.379</v>
      </c>
      <c r="C17" t="s">
        <v>56</v>
      </c>
      <c r="D17" s="3" t="s">
        <v>56</v>
      </c>
    </row>
    <row r="18" spans="1:4" x14ac:dyDescent="0.3">
      <c r="A18" t="s">
        <v>17</v>
      </c>
      <c r="B18">
        <v>0.64585999999999999</v>
      </c>
      <c r="C18" t="s">
        <v>58</v>
      </c>
      <c r="D18" t="s">
        <v>64</v>
      </c>
    </row>
    <row r="19" spans="1:4" x14ac:dyDescent="0.3">
      <c r="A19" t="s">
        <v>22</v>
      </c>
      <c r="B19">
        <v>1.8027519999999999</v>
      </c>
      <c r="C19" t="s">
        <v>58</v>
      </c>
      <c r="D19" t="s">
        <v>64</v>
      </c>
    </row>
    <row r="20" spans="1:4" x14ac:dyDescent="0.3">
      <c r="A20" t="s">
        <v>3</v>
      </c>
      <c r="B20">
        <v>15.48</v>
      </c>
      <c r="C20" t="s">
        <v>56</v>
      </c>
      <c r="D20" t="s">
        <v>56</v>
      </c>
    </row>
    <row r="21" spans="1:4" x14ac:dyDescent="0.3">
      <c r="A21" t="s">
        <v>34</v>
      </c>
      <c r="B21">
        <v>78.471398436000001</v>
      </c>
      <c r="C21" t="s">
        <v>56</v>
      </c>
      <c r="D21" t="s">
        <v>56</v>
      </c>
    </row>
    <row r="22" spans="1:4" x14ac:dyDescent="0.3">
      <c r="A22" t="s">
        <v>21</v>
      </c>
      <c r="B22">
        <v>377.313239748</v>
      </c>
      <c r="C22" t="s">
        <v>76</v>
      </c>
      <c r="D22" t="s">
        <v>70</v>
      </c>
    </row>
    <row r="23" spans="1:4" x14ac:dyDescent="0.3">
      <c r="A23" t="s">
        <v>49</v>
      </c>
      <c r="B23">
        <v>0.92820001240000005</v>
      </c>
      <c r="C23" t="s">
        <v>56</v>
      </c>
      <c r="D23" t="s">
        <v>56</v>
      </c>
    </row>
    <row r="24" spans="1:4" x14ac:dyDescent="0.3">
      <c r="A24" t="s">
        <v>20</v>
      </c>
      <c r="B24">
        <v>42.263600025359999</v>
      </c>
      <c r="C24" t="s">
        <v>57</v>
      </c>
      <c r="D24" t="s">
        <v>64</v>
      </c>
    </row>
    <row r="25" spans="1:4" x14ac:dyDescent="0.3">
      <c r="A25" t="s">
        <v>9</v>
      </c>
      <c r="B25">
        <v>41.941599607999997</v>
      </c>
      <c r="C25" s="2" t="s">
        <v>56</v>
      </c>
      <c r="D25" s="2" t="s">
        <v>56</v>
      </c>
    </row>
    <row r="26" spans="1:4" x14ac:dyDescent="0.3">
      <c r="A26" t="s">
        <v>37</v>
      </c>
      <c r="B26">
        <v>25.904160001919902</v>
      </c>
      <c r="C26" t="s">
        <v>55</v>
      </c>
      <c r="D26" t="s">
        <v>64</v>
      </c>
    </row>
    <row r="27" spans="1:4" x14ac:dyDescent="0.3">
      <c r="A27" t="s">
        <v>53</v>
      </c>
      <c r="B27">
        <v>0.14851999999999899</v>
      </c>
      <c r="C27" t="s">
        <v>58</v>
      </c>
      <c r="D27" t="s">
        <v>64</v>
      </c>
    </row>
    <row r="28" spans="1:4" x14ac:dyDescent="0.3">
      <c r="A28" t="s">
        <v>39</v>
      </c>
      <c r="B28">
        <v>4.71</v>
      </c>
      <c r="C28" t="s">
        <v>58</v>
      </c>
      <c r="D28" t="s">
        <v>64</v>
      </c>
    </row>
    <row r="29" spans="1:4" x14ac:dyDescent="0.3">
      <c r="A29" t="s">
        <v>43</v>
      </c>
      <c r="B29">
        <v>32.843451995720002</v>
      </c>
      <c r="C29" t="s">
        <v>55</v>
      </c>
      <c r="D29" t="s">
        <v>64</v>
      </c>
    </row>
    <row r="30" spans="1:4" x14ac:dyDescent="0.3">
      <c r="A30" t="s">
        <v>12</v>
      </c>
      <c r="B30">
        <v>333.50440003715897</v>
      </c>
      <c r="C30" t="s">
        <v>58</v>
      </c>
      <c r="D30" t="s">
        <v>64</v>
      </c>
    </row>
    <row r="31" spans="1:4" x14ac:dyDescent="0.3">
      <c r="A31" t="s">
        <v>36</v>
      </c>
      <c r="B31">
        <v>332.87928005015999</v>
      </c>
      <c r="C31" t="s">
        <v>58</v>
      </c>
      <c r="D31" t="s">
        <v>64</v>
      </c>
    </row>
    <row r="32" spans="1:4" x14ac:dyDescent="0.3">
      <c r="A32" t="s">
        <v>47</v>
      </c>
      <c r="B32">
        <v>979.61719612039894</v>
      </c>
      <c r="C32" s="1" t="s">
        <v>74</v>
      </c>
      <c r="D32" s="1" t="s">
        <v>74</v>
      </c>
    </row>
    <row r="33" spans="1:4" x14ac:dyDescent="0.3">
      <c r="A33" t="s">
        <v>7</v>
      </c>
      <c r="B33">
        <v>34.894190783239999</v>
      </c>
      <c r="C33" t="s">
        <v>55</v>
      </c>
      <c r="D33" t="s">
        <v>64</v>
      </c>
    </row>
    <row r="34" spans="1:4" x14ac:dyDescent="0.3">
      <c r="A34" t="s">
        <v>4</v>
      </c>
      <c r="B34">
        <v>84.056539871159998</v>
      </c>
      <c r="C34" t="s">
        <v>66</v>
      </c>
      <c r="D34" t="s">
        <v>64</v>
      </c>
    </row>
    <row r="35" spans="1:4" x14ac:dyDescent="0.3">
      <c r="A35" t="s">
        <v>38</v>
      </c>
      <c r="B35">
        <v>1.5780000000000001</v>
      </c>
      <c r="C35" t="s">
        <v>68</v>
      </c>
      <c r="D35" t="s">
        <v>64</v>
      </c>
    </row>
    <row r="36" spans="1:4" x14ac:dyDescent="0.3">
      <c r="A36" t="s">
        <v>14</v>
      </c>
      <c r="B36">
        <v>1.35</v>
      </c>
      <c r="C36" t="s">
        <v>56</v>
      </c>
      <c r="D36" t="s">
        <v>56</v>
      </c>
    </row>
    <row r="37" spans="1:4" x14ac:dyDescent="0.3">
      <c r="A37" t="s">
        <v>48</v>
      </c>
      <c r="B37">
        <v>122.81940000509999</v>
      </c>
      <c r="C37" t="s">
        <v>55</v>
      </c>
      <c r="D37" t="s">
        <v>64</v>
      </c>
    </row>
    <row r="38" spans="1:4" x14ac:dyDescent="0.3">
      <c r="A38" t="s">
        <v>23</v>
      </c>
      <c r="B38">
        <v>516.36127208099902</v>
      </c>
      <c r="C38" t="s">
        <v>58</v>
      </c>
      <c r="D38" t="s">
        <v>64</v>
      </c>
    </row>
    <row r="39" spans="1:4" x14ac:dyDescent="0.3">
      <c r="A39" t="s">
        <v>6</v>
      </c>
      <c r="B39">
        <v>30.15</v>
      </c>
      <c r="C39" t="s">
        <v>56</v>
      </c>
      <c r="D39" t="s">
        <v>56</v>
      </c>
    </row>
    <row r="40" spans="1:4" x14ac:dyDescent="0.3">
      <c r="A40" t="s">
        <v>8</v>
      </c>
      <c r="B40">
        <v>367.37045048087998</v>
      </c>
      <c r="C40" s="3" t="s">
        <v>56</v>
      </c>
      <c r="D40" s="3" t="s">
        <v>56</v>
      </c>
    </row>
    <row r="41" spans="1:4" x14ac:dyDescent="0.3">
      <c r="A41" t="s">
        <v>32</v>
      </c>
      <c r="B41">
        <v>601.23678988127995</v>
      </c>
      <c r="C41" s="3" t="s">
        <v>65</v>
      </c>
      <c r="D41" s="3" t="s">
        <v>65</v>
      </c>
    </row>
    <row r="42" spans="1:4" x14ac:dyDescent="0.3">
      <c r="A42" t="s">
        <v>10</v>
      </c>
      <c r="B42">
        <v>1.44</v>
      </c>
      <c r="C42" t="s">
        <v>67</v>
      </c>
      <c r="D42" t="s">
        <v>64</v>
      </c>
    </row>
    <row r="43" spans="1:4" x14ac:dyDescent="0.3">
      <c r="A43" t="s">
        <v>26</v>
      </c>
      <c r="B43">
        <v>85.428707677000006</v>
      </c>
      <c r="C43" t="s">
        <v>56</v>
      </c>
      <c r="D43" t="s">
        <v>56</v>
      </c>
    </row>
    <row r="44" spans="1:4" x14ac:dyDescent="0.3">
      <c r="A44" t="s">
        <v>35</v>
      </c>
      <c r="B44">
        <v>144.22472005259999</v>
      </c>
      <c r="C44" t="s">
        <v>57</v>
      </c>
      <c r="D44" t="s">
        <v>64</v>
      </c>
    </row>
    <row r="45" spans="1:4" x14ac:dyDescent="0.3">
      <c r="A45" t="s">
        <v>50</v>
      </c>
      <c r="B45">
        <v>7.2842399979600003</v>
      </c>
      <c r="C45" t="s">
        <v>69</v>
      </c>
      <c r="D45" t="s">
        <v>64</v>
      </c>
    </row>
    <row r="46" spans="1:4" x14ac:dyDescent="0.3">
      <c r="A46" t="s">
        <v>25</v>
      </c>
      <c r="B46">
        <v>4294.80953891439</v>
      </c>
      <c r="C46" t="s">
        <v>60</v>
      </c>
      <c r="D46" t="s">
        <v>71</v>
      </c>
    </row>
    <row r="47" spans="1:4" x14ac:dyDescent="0.3">
      <c r="A47" t="s">
        <v>52</v>
      </c>
      <c r="B47">
        <v>123.29000013544</v>
      </c>
      <c r="C47" t="s">
        <v>66</v>
      </c>
      <c r="D47" t="s">
        <v>64</v>
      </c>
    </row>
    <row r="48" spans="1:4" x14ac:dyDescent="0.3">
      <c r="A48" t="s">
        <v>2</v>
      </c>
      <c r="B48">
        <v>4.68</v>
      </c>
      <c r="C48" t="s">
        <v>57</v>
      </c>
      <c r="D48" t="s">
        <v>64</v>
      </c>
    </row>
    <row r="49" spans="1:4" x14ac:dyDescent="0.3">
      <c r="A49" t="s">
        <v>24</v>
      </c>
      <c r="B49">
        <v>3.70800000003999</v>
      </c>
      <c r="C49" t="s">
        <v>68</v>
      </c>
      <c r="D49" t="s">
        <v>64</v>
      </c>
    </row>
    <row r="50" spans="1:4" x14ac:dyDescent="0.3">
      <c r="A50" t="s">
        <v>28</v>
      </c>
      <c r="B50">
        <v>559.49611992799998</v>
      </c>
      <c r="C50" s="3" t="s">
        <v>75</v>
      </c>
      <c r="D50" s="3" t="s">
        <v>73</v>
      </c>
    </row>
    <row r="51" spans="1:4" x14ac:dyDescent="0.3">
      <c r="A51" t="s">
        <v>18</v>
      </c>
      <c r="B51">
        <v>38.516395275199997</v>
      </c>
      <c r="C51" t="s">
        <v>55</v>
      </c>
      <c r="D51" t="s">
        <v>64</v>
      </c>
    </row>
    <row r="52" spans="1:4" x14ac:dyDescent="0.3">
      <c r="A52" t="s">
        <v>19</v>
      </c>
      <c r="B52">
        <v>5028.15765547499</v>
      </c>
      <c r="C52" t="s">
        <v>59</v>
      </c>
      <c r="D52" t="s">
        <v>71</v>
      </c>
    </row>
    <row r="53" spans="1:4" x14ac:dyDescent="0.3">
      <c r="A53" t="s">
        <v>51</v>
      </c>
      <c r="B53">
        <v>20.712199996439999</v>
      </c>
      <c r="C53" t="s">
        <v>57</v>
      </c>
      <c r="D53" t="s">
        <v>64</v>
      </c>
    </row>
    <row r="54" spans="1:4" x14ac:dyDescent="0.3">
      <c r="A54" t="s">
        <v>46</v>
      </c>
      <c r="B54">
        <v>301.06848011239998</v>
      </c>
      <c r="C54" t="s">
        <v>58</v>
      </c>
      <c r="D54" t="s">
        <v>64</v>
      </c>
    </row>
    <row r="55" spans="1:4" x14ac:dyDescent="0.3">
      <c r="A55" t="s">
        <v>15</v>
      </c>
      <c r="B55">
        <v>25.30019999692</v>
      </c>
      <c r="C55" t="s">
        <v>68</v>
      </c>
      <c r="D55" t="s">
        <v>64</v>
      </c>
    </row>
  </sheetData>
  <autoFilter ref="A1:F55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2021-10-20T11:40:43Z</dcterms:modified>
</cp:coreProperties>
</file>