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Availability" sheetId="2" state="visible" r:id="rId3"/>
    <sheet name="Per Scene Availability" sheetId="3" state="visible" r:id="rId4"/>
    <sheet name="Double Availability" sheetId="4" state="visible" r:id="rId5"/>
    <sheet name="Share of Scenes" sheetId="5" state="visible" r:id="rId6"/>
    <sheet name="Share of POCs" sheetId="6" state="visible" r:id="rId7"/>
    <sheet name="Facings" sheetId="7" state="visible" r:id="rId8"/>
  </sheets>
  <definedNames>
    <definedName function="false" hidden="true" localSheetId="0" name="_xlnm._FilterDatabase" vbProcedure="false">KPIs!$A$1:$F$30</definedName>
    <definedName function="false" hidden="false" localSheetId="0" name="_xlnm._FilterDatabase" vbProcedure="false">KPIs!$A$1:$F$30</definedName>
    <definedName function="false" hidden="false" localSheetId="0" name="_xlnm._FilterDatabase_0" vbProcedure="false">KPIs!$A$1:$F$30</definedName>
    <definedName function="false" hidden="false" localSheetId="1" name="_xlnm._FilterDatabase" vbProcedure="false">Availability!$A$1:$Q$11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<sst xmlns="http://schemas.openxmlformats.org/spreadsheetml/2006/main" count="370" uniqueCount="121">
  <si>
    <t xml:space="preserve">pk</t>
  </si>
  <si>
    <t xml:space="preserve">KPI Name</t>
  </si>
  <si>
    <t xml:space="preserve">Sort</t>
  </si>
  <si>
    <t xml:space="preserve">Type</t>
  </si>
  <si>
    <t xml:space="preserve">Scene Type</t>
  </si>
  <si>
    <t xml:space="preserve">store_type</t>
  </si>
  <si>
    <t xml:space="preserve">Portfolio Availability Q1 KO Monster Coffee</t>
  </si>
  <si>
    <t xml:space="preserve">Double Availability</t>
  </si>
  <si>
    <t xml:space="preserve">Supermarket,Hyper-Merchandiser,Mass Merchandiser,Club Store,Walmart Neighborhood Market,WMNH,WMSC,WalMart,LS,BCI - LARGE STORE,Large Store,WMNM</t>
  </si>
  <si>
    <t xml:space="preserve">Space Growth Q2 Share of KO SSD POI</t>
  </si>
  <si>
    <t xml:space="preserve">Share of POCs</t>
  </si>
  <si>
    <t xml:space="preserve">Display</t>
  </si>
  <si>
    <t xml:space="preserve">Space Growth Q3 Share of KO Still POI</t>
  </si>
  <si>
    <t xml:space="preserve">CDE Penetration Q4 Share of KO Cold Facings</t>
  </si>
  <si>
    <t xml:space="preserve">Facings</t>
  </si>
  <si>
    <t xml:space="preserve">Coolers At Reg Checkout,Coolers Outside Checkout,Coolers At Self Checkout,Cold Vault,Impulse Zone Coolers,CDE Outside Impulse Zone,Other Cooler</t>
  </si>
  <si>
    <t xml:space="preserve">In-Store Activation Q5 KO minicans</t>
  </si>
  <si>
    <t xml:space="preserve">Availability</t>
  </si>
  <si>
    <t xml:space="preserve">In-Store Activation Q6 Tie in rate of Coke Zero Sugar</t>
  </si>
  <si>
    <t xml:space="preserve">Share of Scenes</t>
  </si>
  <si>
    <t xml:space="preserve">In-Store Activation Q7 KO Still Display of vitaminwater</t>
  </si>
  <si>
    <t xml:space="preserve">Per Scene Availability</t>
  </si>
  <si>
    <t xml:space="preserve">In-Store Activation Q8 smartwater Packages</t>
  </si>
  <si>
    <t xml:space="preserve">In-Store Activation Q10 KO SSD</t>
  </si>
  <si>
    <t xml:space="preserve">Portfolio Availability Q1 KO IC</t>
  </si>
  <si>
    <t xml:space="preserve">Cold Vault</t>
  </si>
  <si>
    <t xml:space="preserve">CR&amp;LT,Convenience Store/Pe,Local &amp; Traditional,Superette,Conv Store/Pe,BCI - SMALL STORE,Convenience,CR SOVI RED</t>
  </si>
  <si>
    <t xml:space="preserve">Portfolio Availability Q2 KO Tea IC</t>
  </si>
  <si>
    <t xml:space="preserve">Portfolio Availability Q3 KO Coffee IC</t>
  </si>
  <si>
    <t xml:space="preserve">Portfolio Availability Q4 Cold Sports</t>
  </si>
  <si>
    <t xml:space="preserve">Portfolio Availability Q5 Cold Water</t>
  </si>
  <si>
    <t xml:space="preserve">CDE Penetration Q6 Cold Equipment</t>
  </si>
  <si>
    <t xml:space="preserve">Impulse Zone Coolers,CDE Outside Impulse Zone</t>
  </si>
  <si>
    <t xml:space="preserve">Space Growth Q7 Share of KO Cold Facings</t>
  </si>
  <si>
    <t xml:space="preserve">In-Store Activation Q9 smartwater Packages</t>
  </si>
  <si>
    <t xml:space="preserve">Portfolio Availability Q1 KO minicans</t>
  </si>
  <si>
    <t xml:space="preserve">Drug,Drug Store,DRUG SOVI RED</t>
  </si>
  <si>
    <t xml:space="preserve">Space Growth Q2 Share of KO POI</t>
  </si>
  <si>
    <t xml:space="preserve">Drug CDE Penetration Q3 Share of KO Cold Facings</t>
  </si>
  <si>
    <t xml:space="preserve">In-Store Activation Q4 Tie in Coke Zero</t>
  </si>
  <si>
    <t xml:space="preserve">In-Store Activation Q5 smartwater</t>
  </si>
  <si>
    <t xml:space="preserve">Portfolio Availability Q1 KO SSD Flavors</t>
  </si>
  <si>
    <t xml:space="preserve">Value,Value Discount,VALUE SOVI RED</t>
  </si>
  <si>
    <t xml:space="preserve">Space Growth V Q2 Share of KO POI</t>
  </si>
  <si>
    <t xml:space="preserve">Value CDE Penetration Q3 Share of KO Cold Facings</t>
  </si>
  <si>
    <t xml:space="preserve">In-Store Activation V Q4 Tie in Coke Zero</t>
  </si>
  <si>
    <t xml:space="preserve">Portfolio Availability On-Prem Q3 KO Coffee</t>
  </si>
  <si>
    <t xml:space="preserve">College/University,Amusement,Recreation,Business &amp; Professio,Other Eating &amp; Drink,Health/Hospital,Liquor/Beer/Wine/Sof,Quick Service Restau,Primary/Secondary Sc,Full Service Restaur,Lodging,Retail Specialty Ser,Industrial/Agricultu,Automotive Services,Bar/Tavern/Licensed,Government (Non-Mili,Cash &amp; Carry-Retail,Military,Contract Vending &amp; F,Leisure,Wholesale,Transportation,FSOP/On-Premise,FSOP,Sport Venue,FSOP - Restaurant,FSOP - Specality Retail,FSOP - Amusement Rec,FSOP - Vending,FSOP - Fitness,FSOP - Lodging,FSOP - Transportation,FSOP - Micro Mart,FSOP - Cafeteria,FSOP - Cafeteria,FSOP - Specialty,FSOP - TBD,FSOP - Specialty Retail,FSOP - QSR,Libery-OP,Liberty-OP</t>
  </si>
  <si>
    <t xml:space="preserve">Portfolio Availability Q4 KO Tea IC</t>
  </si>
  <si>
    <t xml:space="preserve">Portfolio Availability Q5 KO Water</t>
  </si>
  <si>
    <t xml:space="preserve">numerator_type_1</t>
  </si>
  <si>
    <t xml:space="preserve">numerator_value_1</t>
  </si>
  <si>
    <t xml:space="preserve">numerator_type_2</t>
  </si>
  <si>
    <t xml:space="preserve">numerator_value_2</t>
  </si>
  <si>
    <t xml:space="preserve">numerator_type_3</t>
  </si>
  <si>
    <t xml:space="preserve">numerator_value_3</t>
  </si>
  <si>
    <t xml:space="preserve">numerator_type_4</t>
  </si>
  <si>
    <t xml:space="preserve">numerator_value_4</t>
  </si>
  <si>
    <t xml:space="preserve">numerator_type_5</t>
  </si>
  <si>
    <t xml:space="preserve">numerator_value_5</t>
  </si>
  <si>
    <t xml:space="preserve">Minimum SKUs</t>
  </si>
  <si>
    <t xml:space="preserve">Minimum Brands</t>
  </si>
  <si>
    <t xml:space="preserve">Minimum Packages</t>
  </si>
  <si>
    <t xml:space="preserve">excluded_type</t>
  </si>
  <si>
    <t xml:space="preserve">excluded_value</t>
  </si>
  <si>
    <t xml:space="preserve">Comments</t>
  </si>
  <si>
    <t xml:space="preserve">manufacturer_name</t>
  </si>
  <si>
    <t xml:space="preserve">CCNA</t>
  </si>
  <si>
    <t xml:space="preserve">att4</t>
  </si>
  <si>
    <t xml:space="preserve">SSD</t>
  </si>
  <si>
    <t xml:space="preserve">Base Size</t>
  </si>
  <si>
    <t xml:space="preserve">7.5 OUNCES</t>
  </si>
  <si>
    <t xml:space="preserve">Multi-Pack Size</t>
  </si>
  <si>
    <t xml:space="preserve">6,10</t>
  </si>
  <si>
    <t xml:space="preserve"> </t>
  </si>
  <si>
    <t xml:space="preserve">brand_name</t>
  </si>
  <si>
    <t xml:space="preserve">COKE CLASSIC</t>
  </si>
  <si>
    <t xml:space="preserve">Consumption</t>
  </si>
  <si>
    <t xml:space="preserve">IMMEDIATE</t>
  </si>
  <si>
    <t xml:space="preserve">product_name</t>
  </si>
  <si>
    <t xml:space="preserve">2007 Coke Classic 12Oz</t>
  </si>
  <si>
    <t xml:space="preserve">Minimum Packages is combination of 'Base Size' and 'Multi-Pack Size'</t>
  </si>
  <si>
    <t xml:space="preserve">GOLD PEAK TEA,HONEST TEA,PEACE TEA</t>
  </si>
  <si>
    <t xml:space="preserve">POWERADE,POWERADE ZERO,GLACEAU VITAMIN WATER,GLACEAU VITAMIN WATER ZERO</t>
  </si>
  <si>
    <t xml:space="preserve">DASANI WATER,DASANI SPARKLING,SMARTWATER,SMARTWATER SPARKLING,TOPO CHICO</t>
  </si>
  <si>
    <t xml:space="preserve">Fanta Orange 1/20oz bottle,Fanta Pineapple 1/20oz bottle,Coca Cola Orange Vanilla Bottle 20 oz,Coca Cola Zero Sugar Orange Vanilla Bottle 20 oz</t>
  </si>
  <si>
    <t xml:space="preserve">DUNKIN DONUTS,MC CAFE,MONSTER COFFEE+ENERGY</t>
  </si>
  <si>
    <t xml:space="preserve">GOLD PEAK TEA,HONEST TEA,PEACE TEA,FUZE</t>
  </si>
  <si>
    <t xml:space="preserve">activation_type</t>
  </si>
  <si>
    <t xml:space="preserve">activation_value</t>
  </si>
  <si>
    <t xml:space="preserve">Threshold Value</t>
  </si>
  <si>
    <t xml:space="preserve">comments</t>
  </si>
  <si>
    <t xml:space="preserve">DASANI WATER,DASANI SPARKLING,SMARTWATER,SMARTWATER SPARKLING,GLACEAU VITAMIN WATER,GLACEAU VITAMIN WATER ZERO,POWERADE,POWERADE ZERO,GOLD PEAK TEA,GOLD PEAK COFFEE</t>
  </si>
  <si>
    <t xml:space="preserve">Dasani Water 24/.5 ltr shrink,53 Dasani water 16.9ozx24,Dasani Purified Water 16.9 fl oz X 32,Dasani Water 16.9 fl oz X 24,Dasani Water 20 fl oz X 24,Dasani Purified Water 24 x 12 fl oz</t>
  </si>
  <si>
    <t xml:space="preserve">SMARTWATER,SMARTWATER SPARKLING</t>
  </si>
  <si>
    <t xml:space="preserve">SMARTWATER,SMARTWATER SPARKLING,DASANI WATER,DASANI SPARKLING,POWERADE,POWERADE ZERO</t>
  </si>
  <si>
    <t xml:space="preserve">DASANI WATER,DASANI SPARKLING,SMARTWATER,SMARTWATER SPARKLING</t>
  </si>
  <si>
    <t xml:space="preserve">Brand Group 1</t>
  </si>
  <si>
    <t xml:space="preserve">Brand Group 2</t>
  </si>
  <si>
    <t xml:space="preserve">Group 1 Minimum Facing</t>
  </si>
  <si>
    <t xml:space="preserve">Group 2 Minimum Facing</t>
  </si>
  <si>
    <t xml:space="preserve">MC CAFE,DUNKIN DONUTS</t>
  </si>
  <si>
    <t xml:space="preserve">MONSTER COFFEE+ENERGY</t>
  </si>
  <si>
    <t xml:space="preserve">numerator_type</t>
  </si>
  <si>
    <t xml:space="preserve">numerator_value</t>
  </si>
  <si>
    <t xml:space="preserve">numerator_exclude_type</t>
  </si>
  <si>
    <t xml:space="preserve">numerator_exclude_value</t>
  </si>
  <si>
    <t xml:space="preserve">denominator_type</t>
  </si>
  <si>
    <t xml:space="preserve">denominator_value</t>
  </si>
  <si>
    <t xml:space="preserve">COKE ZERO SUGAR</t>
  </si>
  <si>
    <t xml:space="preserve">2022 Coke Classic Mexico 24PK/12oz glass,Coke Classic Mexico 1/12oz glass</t>
  </si>
  <si>
    <t xml:space="preserve">CCNA,Monster Energy</t>
  </si>
  <si>
    <t xml:space="preserve">FULL THROTTLE,Hansen's,Hansens Soda,Hubert's,JOCKER MAD,NOS ENERGY</t>
  </si>
  <si>
    <t xml:space="preserve">Diet Dr Pepper Cherry,DR PEPPER,Dr Pepper Caffeine Free,DR PEPPER CHERRY,Dr pepper diet caffeine free,Dr Pepper Diet Cherry Vanilla,DR PEPPER DT,Dr pepper suger,Dr Pepper TEN</t>
  </si>
  <si>
    <t xml:space="preserve">Minimum Facings</t>
  </si>
  <si>
    <t xml:space="preserve">comment</t>
  </si>
  <si>
    <t xml:space="preserve">For this KPI, count the scene as numerator and/or denominator
(A single scene can be counted as BOTH of these)
For each scene:
Count 1 for numerator if at least 1 facing matches
Count 1 for denominator if at least 1 facing matches
Then calculate share as: Numerator / (Numerator + Denominator)</t>
  </si>
  <si>
    <t xml:space="preserve">Still</t>
  </si>
  <si>
    <t xml:space="preserve">Diet Dr Pepper Cherry,Dr Pepper Caffeine Free,Dr pepper diet caffeine free,Dr Pepper Diet Cherry Vanilla,Dr pepper suger,Dr Pepper TEN,DR PEPPER,DR PEPPER CHERRY,DR PEPPER DT</t>
  </si>
  <si>
    <t xml:space="preserve">manufacturer</t>
  </si>
  <si>
    <t xml:space="preserve">brand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</si>
</sst>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8" activeCellId="0" sqref="G18"/>
    </sheetView>
  </sheetViews>
  <sheetFormatPr defaultRowHeight="17.1"/>
  <cols>
    <col collapsed="false" hidden="false" max="1" min="1" style="1" width="4.7037037037037"/>
    <col collapsed="false" hidden="false" max="2" min="2" style="2" width="45.862962962963"/>
    <col collapsed="false" hidden="false" max="3" min="3" style="3" width="6.17407407407407"/>
    <col collapsed="false" hidden="false" max="4" min="4" style="2" width="18.7185185185185"/>
    <col collapsed="false" hidden="false" max="5" min="5" style="2" width="39.3925925925926"/>
    <col collapsed="false" hidden="false" max="6" min="6" style="2" width="31.5555555555556"/>
    <col collapsed="false" hidden="false" max="7" min="7" style="1" width="47.3296296296296"/>
    <col collapsed="false" hidden="false" max="1025" min="8" style="1" width="32.9259259259259"/>
  </cols>
  <sheetData>
    <row r="1" s="6" customFormat="true" ht="17.1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customFormat="false" ht="17.1" hidden="false" customHeight="true" outlineLevel="0" collapsed="false">
      <c r="A2" s="1" t="n">
        <v>3230</v>
      </c>
      <c r="B2" s="2" t="s">
        <v>6</v>
      </c>
      <c r="C2" s="3" t="n">
        <v>43466</v>
      </c>
      <c r="D2" s="2" t="s">
        <v>7</v>
      </c>
      <c r="E2" s="0"/>
      <c r="F2" s="2" t="s">
        <v>8</v>
      </c>
      <c r="G2" s="0"/>
    </row>
    <row r="3" customFormat="false" ht="17.1" hidden="false" customHeight="true" outlineLevel="0" collapsed="false">
      <c r="A3" s="1" t="n">
        <v>3250</v>
      </c>
      <c r="B3" s="2" t="s">
        <v>9</v>
      </c>
      <c r="C3" s="3" t="n">
        <v>43467</v>
      </c>
      <c r="D3" s="2" t="s">
        <v>10</v>
      </c>
      <c r="E3" s="2" t="s">
        <v>11</v>
      </c>
      <c r="F3" s="2" t="s">
        <v>8</v>
      </c>
      <c r="G3" s="0"/>
    </row>
    <row r="4" customFormat="false" ht="17.1" hidden="false" customHeight="true" outlineLevel="0" collapsed="false">
      <c r="A4" s="1" t="n">
        <v>3251</v>
      </c>
      <c r="B4" s="2" t="s">
        <v>12</v>
      </c>
      <c r="C4" s="3" t="n">
        <v>43468</v>
      </c>
      <c r="D4" s="2" t="s">
        <v>10</v>
      </c>
      <c r="E4" s="2" t="s">
        <v>11</v>
      </c>
      <c r="F4" s="2" t="s">
        <v>8</v>
      </c>
      <c r="G4" s="0"/>
    </row>
    <row r="5" customFormat="false" ht="17.1" hidden="false" customHeight="true" outlineLevel="0" collapsed="false">
      <c r="A5" s="1" t="n">
        <v>3247</v>
      </c>
      <c r="B5" s="2" t="s">
        <v>13</v>
      </c>
      <c r="C5" s="3" t="n">
        <v>43469</v>
      </c>
      <c r="D5" s="2" t="s">
        <v>14</v>
      </c>
      <c r="E5" s="2" t="s">
        <v>15</v>
      </c>
      <c r="F5" s="2" t="s">
        <v>8</v>
      </c>
      <c r="G5" s="0"/>
    </row>
    <row r="6" customFormat="false" ht="17.1" hidden="false" customHeight="true" outlineLevel="0" collapsed="false">
      <c r="A6" s="1" t="n">
        <v>3240</v>
      </c>
      <c r="B6" s="2" t="s">
        <v>16</v>
      </c>
      <c r="C6" s="3" t="n">
        <v>43470</v>
      </c>
      <c r="D6" s="2" t="s">
        <v>17</v>
      </c>
      <c r="E6" s="2" t="s">
        <v>11</v>
      </c>
      <c r="F6" s="2" t="s">
        <v>8</v>
      </c>
      <c r="G6" s="0"/>
    </row>
    <row r="7" customFormat="false" ht="17.1" hidden="false" customHeight="true" outlineLevel="0" collapsed="false">
      <c r="A7" s="1" t="n">
        <v>3241</v>
      </c>
      <c r="B7" s="2" t="s">
        <v>18</v>
      </c>
      <c r="C7" s="3" t="n">
        <v>43471</v>
      </c>
      <c r="D7" s="2" t="s">
        <v>19</v>
      </c>
      <c r="E7" s="2" t="s">
        <v>11</v>
      </c>
      <c r="F7" s="2" t="s">
        <v>8</v>
      </c>
      <c r="G7" s="0"/>
    </row>
    <row r="8" customFormat="false" ht="17.1" hidden="false" customHeight="true" outlineLevel="0" collapsed="false">
      <c r="A8" s="1" t="n">
        <v>3254</v>
      </c>
      <c r="B8" s="2" t="s">
        <v>20</v>
      </c>
      <c r="C8" s="3" t="n">
        <v>43472</v>
      </c>
      <c r="D8" s="2" t="s">
        <v>21</v>
      </c>
      <c r="E8" s="2" t="s">
        <v>11</v>
      </c>
      <c r="F8" s="2" t="s">
        <v>8</v>
      </c>
      <c r="G8" s="7"/>
    </row>
    <row r="9" customFormat="false" ht="17.1" hidden="false" customHeight="true" outlineLevel="0" collapsed="false">
      <c r="A9" s="1" t="n">
        <v>3255</v>
      </c>
      <c r="B9" s="2" t="s">
        <v>22</v>
      </c>
      <c r="C9" s="3" t="n">
        <v>43473</v>
      </c>
      <c r="D9" s="2" t="s">
        <v>21</v>
      </c>
      <c r="E9" s="2" t="s">
        <v>11</v>
      </c>
      <c r="F9" s="2" t="s">
        <v>8</v>
      </c>
    </row>
    <row r="10" customFormat="false" ht="17.1" hidden="false" customHeight="true" outlineLevel="0" collapsed="false">
      <c r="A10" s="1" t="n">
        <v>3242</v>
      </c>
      <c r="B10" s="2" t="s">
        <v>23</v>
      </c>
      <c r="C10" s="3" t="n">
        <v>43475</v>
      </c>
      <c r="D10" s="2" t="s">
        <v>21</v>
      </c>
      <c r="E10" s="2" t="s">
        <v>11</v>
      </c>
      <c r="F10" s="2" t="s">
        <v>8</v>
      </c>
    </row>
    <row r="11" customFormat="false" ht="17.1" hidden="false" customHeight="true" outlineLevel="0" collapsed="false">
      <c r="A11" s="1" t="n">
        <v>3231</v>
      </c>
      <c r="B11" s="2" t="s">
        <v>24</v>
      </c>
      <c r="C11" s="3" t="n">
        <v>43497</v>
      </c>
      <c r="D11" s="2" t="s">
        <v>17</v>
      </c>
      <c r="E11" s="2" t="s">
        <v>25</v>
      </c>
      <c r="F11" s="2" t="s">
        <v>26</v>
      </c>
    </row>
    <row r="12" customFormat="false" ht="17.1" hidden="false" customHeight="true" outlineLevel="0" collapsed="false">
      <c r="A12" s="1" t="n">
        <v>3232</v>
      </c>
      <c r="B12" s="2" t="s">
        <v>27</v>
      </c>
      <c r="C12" s="3" t="n">
        <v>43498</v>
      </c>
      <c r="D12" s="2" t="s">
        <v>17</v>
      </c>
      <c r="E12" s="2" t="s">
        <v>25</v>
      </c>
      <c r="F12" s="2" t="s">
        <v>26</v>
      </c>
    </row>
    <row r="13" customFormat="false" ht="17.1" hidden="false" customHeight="true" outlineLevel="0" collapsed="false">
      <c r="A13" s="1" t="n">
        <v>3233</v>
      </c>
      <c r="B13" s="2" t="s">
        <v>28</v>
      </c>
      <c r="C13" s="3" t="n">
        <v>43499</v>
      </c>
      <c r="D13" s="2" t="s">
        <v>7</v>
      </c>
      <c r="E13" s="0"/>
      <c r="F13" s="2" t="s">
        <v>26</v>
      </c>
    </row>
    <row r="14" customFormat="false" ht="17.1" hidden="false" customHeight="true" outlineLevel="0" collapsed="false">
      <c r="A14" s="1" t="n">
        <v>3234</v>
      </c>
      <c r="B14" s="2" t="s">
        <v>29</v>
      </c>
      <c r="C14" s="3" t="n">
        <v>43500</v>
      </c>
      <c r="D14" s="2" t="s">
        <v>17</v>
      </c>
      <c r="E14" s="2" t="s">
        <v>25</v>
      </c>
      <c r="F14" s="2" t="s">
        <v>26</v>
      </c>
    </row>
    <row r="15" customFormat="false" ht="17.1" hidden="false" customHeight="true" outlineLevel="0" collapsed="false">
      <c r="A15" s="1" t="n">
        <v>3235</v>
      </c>
      <c r="B15" s="2" t="s">
        <v>30</v>
      </c>
      <c r="C15" s="3" t="n">
        <v>43501</v>
      </c>
      <c r="D15" s="2" t="s">
        <v>17</v>
      </c>
      <c r="E15" s="2" t="s">
        <v>25</v>
      </c>
      <c r="F15" s="2" t="s">
        <v>26</v>
      </c>
    </row>
    <row r="16" customFormat="false" ht="17.1" hidden="false" customHeight="true" outlineLevel="0" collapsed="false">
      <c r="A16" s="1" t="n">
        <v>3252</v>
      </c>
      <c r="B16" s="2" t="s">
        <v>31</v>
      </c>
      <c r="C16" s="3" t="n">
        <v>43502</v>
      </c>
      <c r="D16" s="2" t="s">
        <v>19</v>
      </c>
      <c r="E16" s="2" t="s">
        <v>32</v>
      </c>
      <c r="F16" s="2" t="s">
        <v>26</v>
      </c>
    </row>
    <row r="17" customFormat="false" ht="17.1" hidden="false" customHeight="true" outlineLevel="0" collapsed="false">
      <c r="A17" s="1" t="n">
        <v>3248</v>
      </c>
      <c r="B17" s="2" t="s">
        <v>33</v>
      </c>
      <c r="C17" s="3" t="n">
        <v>43503</v>
      </c>
      <c r="D17" s="2" t="s">
        <v>14</v>
      </c>
      <c r="E17" s="2" t="s">
        <v>15</v>
      </c>
      <c r="F17" s="2" t="s">
        <v>26</v>
      </c>
    </row>
    <row r="18" customFormat="false" ht="17.1" hidden="false" customHeight="true" outlineLevel="0" collapsed="false">
      <c r="A18" s="1" t="n">
        <v>3256</v>
      </c>
      <c r="B18" s="8" t="s">
        <v>34</v>
      </c>
      <c r="C18" s="3" t="n">
        <v>43505</v>
      </c>
      <c r="D18" s="2" t="s">
        <v>21</v>
      </c>
      <c r="E18" s="2" t="s">
        <v>11</v>
      </c>
      <c r="F18" s="2" t="s">
        <v>26</v>
      </c>
    </row>
    <row r="19" customFormat="false" ht="17.1" hidden="false" customHeight="true" outlineLevel="0" collapsed="false">
      <c r="A19" s="1" t="n">
        <v>3243</v>
      </c>
      <c r="B19" s="2" t="s">
        <v>35</v>
      </c>
      <c r="C19" s="3" t="n">
        <v>43525</v>
      </c>
      <c r="D19" s="2" t="s">
        <v>17</v>
      </c>
      <c r="E19" s="2" t="s">
        <v>11</v>
      </c>
      <c r="F19" s="2" t="s">
        <v>36</v>
      </c>
    </row>
    <row r="20" customFormat="false" ht="17.1" hidden="false" customHeight="true" outlineLevel="0" collapsed="false">
      <c r="A20" s="1" t="n">
        <v>3253</v>
      </c>
      <c r="B20" s="2" t="s">
        <v>37</v>
      </c>
      <c r="C20" s="3" t="n">
        <v>43526</v>
      </c>
      <c r="D20" s="2" t="s">
        <v>10</v>
      </c>
      <c r="E20" s="2" t="s">
        <v>11</v>
      </c>
      <c r="F20" s="2" t="s">
        <v>36</v>
      </c>
    </row>
    <row r="21" customFormat="false" ht="17.1" hidden="false" customHeight="true" outlineLevel="0" collapsed="false">
      <c r="A21" s="1" t="n">
        <v>3249</v>
      </c>
      <c r="B21" s="8" t="s">
        <v>38</v>
      </c>
      <c r="C21" s="3" t="n">
        <v>43527</v>
      </c>
      <c r="D21" s="2" t="s">
        <v>14</v>
      </c>
      <c r="E21" s="2" t="s">
        <v>15</v>
      </c>
      <c r="F21" s="2" t="s">
        <v>36</v>
      </c>
    </row>
    <row r="22" customFormat="false" ht="17.1" hidden="false" customHeight="true" outlineLevel="0" collapsed="false">
      <c r="A22" s="1" t="n">
        <v>3244</v>
      </c>
      <c r="B22" s="2" t="s">
        <v>39</v>
      </c>
      <c r="C22" s="3" t="n">
        <v>43528</v>
      </c>
      <c r="D22" s="2" t="s">
        <v>19</v>
      </c>
      <c r="E22" s="2" t="s">
        <v>11</v>
      </c>
      <c r="F22" s="2" t="s">
        <v>36</v>
      </c>
    </row>
    <row r="23" customFormat="false" ht="17.1" hidden="false" customHeight="true" outlineLevel="0" collapsed="false">
      <c r="A23" s="1" t="n">
        <v>3245</v>
      </c>
      <c r="B23" s="2" t="s">
        <v>40</v>
      </c>
      <c r="C23" s="3" t="n">
        <v>43529</v>
      </c>
      <c r="D23" s="2" t="s">
        <v>21</v>
      </c>
      <c r="E23" s="2" t="s">
        <v>11</v>
      </c>
      <c r="F23" s="2" t="s">
        <v>36</v>
      </c>
    </row>
    <row r="24" customFormat="false" ht="17.1" hidden="false" customHeight="true" outlineLevel="0" collapsed="false">
      <c r="A24" s="1" t="n">
        <v>3236</v>
      </c>
      <c r="B24" s="2" t="s">
        <v>41</v>
      </c>
      <c r="C24" s="3" t="n">
        <v>43556</v>
      </c>
      <c r="D24" s="2" t="s">
        <v>17</v>
      </c>
      <c r="E24" s="2" t="s">
        <v>15</v>
      </c>
      <c r="F24" s="2" t="s">
        <v>42</v>
      </c>
    </row>
    <row r="25" customFormat="false" ht="17.1" hidden="false" customHeight="true" outlineLevel="0" collapsed="false">
      <c r="A25" s="0"/>
      <c r="B25" s="9" t="s">
        <v>43</v>
      </c>
      <c r="C25" s="3" t="n">
        <v>43557</v>
      </c>
      <c r="D25" s="2" t="s">
        <v>10</v>
      </c>
      <c r="E25" s="2" t="s">
        <v>11</v>
      </c>
      <c r="F25" s="2" t="s">
        <v>42</v>
      </c>
    </row>
    <row r="26" customFormat="false" ht="17.1" hidden="false" customHeight="true" outlineLevel="0" collapsed="false">
      <c r="A26" s="0"/>
      <c r="B26" s="9" t="s">
        <v>44</v>
      </c>
      <c r="C26" s="3" t="n">
        <v>43558</v>
      </c>
      <c r="D26" s="2" t="s">
        <v>14</v>
      </c>
      <c r="E26" s="2" t="s">
        <v>15</v>
      </c>
      <c r="F26" s="2" t="s">
        <v>42</v>
      </c>
    </row>
    <row r="27" customFormat="false" ht="17.1" hidden="false" customHeight="true" outlineLevel="0" collapsed="false">
      <c r="A27" s="1" t="n">
        <v>3246</v>
      </c>
      <c r="B27" s="2" t="s">
        <v>45</v>
      </c>
      <c r="C27" s="3" t="n">
        <v>43559</v>
      </c>
      <c r="D27" s="2" t="s">
        <v>19</v>
      </c>
      <c r="E27" s="2" t="s">
        <v>11</v>
      </c>
      <c r="F27" s="2" t="s">
        <v>42</v>
      </c>
    </row>
    <row r="28" customFormat="false" ht="17.1" hidden="false" customHeight="true" outlineLevel="0" collapsed="false">
      <c r="A28" s="1" t="n">
        <v>3237</v>
      </c>
      <c r="B28" s="2" t="s">
        <v>46</v>
      </c>
      <c r="C28" s="3" t="n">
        <v>43588</v>
      </c>
      <c r="D28" s="2" t="s">
        <v>17</v>
      </c>
      <c r="F28" s="2" t="s">
        <v>47</v>
      </c>
    </row>
    <row r="29" customFormat="false" ht="17.1" hidden="false" customHeight="true" outlineLevel="0" collapsed="false">
      <c r="A29" s="1" t="n">
        <v>3238</v>
      </c>
      <c r="B29" s="2" t="s">
        <v>48</v>
      </c>
      <c r="C29" s="3" t="n">
        <v>43589</v>
      </c>
      <c r="D29" s="2" t="s">
        <v>17</v>
      </c>
      <c r="F29" s="2" t="s">
        <v>47</v>
      </c>
    </row>
    <row r="30" customFormat="false" ht="17.1" hidden="false" customHeight="true" outlineLevel="0" collapsed="false">
      <c r="A30" s="1" t="n">
        <v>3239</v>
      </c>
      <c r="B30" s="2" t="s">
        <v>49</v>
      </c>
      <c r="C30" s="3" t="n">
        <v>43590</v>
      </c>
      <c r="D30" s="2" t="s">
        <v>17</v>
      </c>
      <c r="F30" s="2" t="s">
        <v>47</v>
      </c>
    </row>
  </sheetData>
  <autoFilter ref="A1:F30"/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A14" activeCellId="0" sqref="A14"/>
    </sheetView>
  </sheetViews>
  <sheetFormatPr defaultRowHeight="15"/>
  <cols>
    <col collapsed="false" hidden="false" max="1" min="1" style="10" width="37.4333333333333"/>
    <col collapsed="false" hidden="false" max="2" min="2" style="11" width="4.01851851851852"/>
    <col collapsed="false" hidden="false" max="3" min="3" style="11" width="19.6962962962963"/>
    <col collapsed="false" hidden="false" max="4" min="4" style="10" width="23.2259259259259"/>
    <col collapsed="false" hidden="false" max="6" min="5" style="10" width="16.2666666666667"/>
    <col collapsed="false" hidden="false" max="8" min="7" style="10" width="17.0518518518519"/>
    <col collapsed="false" hidden="false" max="9" min="9" style="10" width="19.2074074074074"/>
    <col collapsed="false" hidden="false" max="10" min="10" style="10" width="21.6555555555556"/>
    <col collapsed="false" hidden="false" max="11" min="11" style="10" width="23.5185185185185"/>
    <col collapsed="false" hidden="false" max="12" min="12" style="10" width="25.8703703703704"/>
    <col collapsed="false" hidden="false" max="13" min="13" style="10" width="13.2296296296296"/>
    <col collapsed="false" hidden="false" max="15" min="14" style="10" width="16.7555555555556"/>
    <col collapsed="false" hidden="false" max="16" min="16" style="10" width="12.837037037037"/>
    <col collapsed="false" hidden="false" max="17" min="17" style="10" width="19.3037037037037"/>
    <col collapsed="false" hidden="false" max="18" min="18" style="12" width="57.9148148148148"/>
    <col collapsed="false" hidden="false" max="1023" min="19" style="12" width="30.9666666666667"/>
    <col collapsed="false" hidden="false" max="1025" min="1024" style="0" width="30.9666666666667"/>
  </cols>
  <sheetData>
    <row r="1" customFormat="false" ht="15" hidden="false" customHeight="false" outlineLevel="0" collapsed="false">
      <c r="A1" s="13" t="s">
        <v>1</v>
      </c>
      <c r="B1" s="14" t="s">
        <v>2</v>
      </c>
      <c r="C1" s="14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  <c r="L1" s="13" t="s">
        <v>59</v>
      </c>
      <c r="M1" s="15" t="s">
        <v>60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" hidden="false" customHeight="false" outlineLevel="0" collapsed="false">
      <c r="A2" s="16" t="s">
        <v>16</v>
      </c>
      <c r="B2" s="11" t="n">
        <f aca="false">VLOOKUP(A2,KPIs!B:C,2,0)</f>
        <v>43470</v>
      </c>
      <c r="C2" s="11" t="s">
        <v>66</v>
      </c>
      <c r="D2" s="10" t="s">
        <v>67</v>
      </c>
      <c r="G2" s="10" t="s">
        <v>68</v>
      </c>
      <c r="H2" s="10" t="s">
        <v>69</v>
      </c>
      <c r="I2" s="10" t="s">
        <v>70</v>
      </c>
      <c r="J2" s="10" t="s">
        <v>71</v>
      </c>
      <c r="K2" s="10" t="s">
        <v>72</v>
      </c>
      <c r="L2" s="10" t="s">
        <v>73</v>
      </c>
      <c r="N2" s="10" t="n">
        <v>4</v>
      </c>
      <c r="P2" s="10" t="s">
        <v>74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16" t="s">
        <v>24</v>
      </c>
      <c r="B3" s="11" t="n">
        <f aca="false">VLOOKUP(A3,KPIs!B:C,2,0)</f>
        <v>43497</v>
      </c>
      <c r="C3" s="10" t="s">
        <v>75</v>
      </c>
      <c r="D3" s="10" t="s">
        <v>76</v>
      </c>
      <c r="E3" s="0" t="s">
        <v>77</v>
      </c>
      <c r="F3" s="10" t="s">
        <v>78</v>
      </c>
      <c r="O3" s="10" t="n">
        <v>3</v>
      </c>
      <c r="P3" s="10" t="s">
        <v>79</v>
      </c>
      <c r="Q3" s="10" t="s">
        <v>80</v>
      </c>
      <c r="R3" s="12" t="s">
        <v>81</v>
      </c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16" t="s">
        <v>27</v>
      </c>
      <c r="B4" s="11" t="n">
        <f aca="false">VLOOKUP(A4,KPIs!B:C,2,0)</f>
        <v>43498</v>
      </c>
      <c r="C4" s="10" t="s">
        <v>75</v>
      </c>
      <c r="D4" s="10" t="s">
        <v>82</v>
      </c>
      <c r="E4" s="0" t="s">
        <v>77</v>
      </c>
      <c r="F4" s="10" t="s">
        <v>78</v>
      </c>
      <c r="M4" s="10" t="n">
        <v>6</v>
      </c>
      <c r="R4" s="17"/>
    </row>
    <row r="5" customFormat="false" ht="15" hidden="false" customHeight="false" outlineLevel="0" collapsed="false">
      <c r="A5" s="16" t="s">
        <v>29</v>
      </c>
      <c r="B5" s="11" t="n">
        <f aca="false">VLOOKUP(A5,KPIs!B:C,2,0)</f>
        <v>43500</v>
      </c>
      <c r="C5" s="10" t="s">
        <v>75</v>
      </c>
      <c r="D5" s="10" t="s">
        <v>83</v>
      </c>
      <c r="E5" s="0"/>
      <c r="F5" s="0"/>
      <c r="M5" s="10" t="n">
        <v>10</v>
      </c>
    </row>
    <row r="6" customFormat="false" ht="15" hidden="false" customHeight="false" outlineLevel="0" collapsed="false">
      <c r="A6" s="16" t="s">
        <v>30</v>
      </c>
      <c r="B6" s="11" t="n">
        <f aca="false">VLOOKUP(A6,KPIs!B:C,2,0)</f>
        <v>43501</v>
      </c>
      <c r="C6" s="10" t="s">
        <v>75</v>
      </c>
      <c r="D6" s="10" t="s">
        <v>84</v>
      </c>
      <c r="E6" s="0" t="s">
        <v>77</v>
      </c>
      <c r="F6" s="10" t="s">
        <v>78</v>
      </c>
      <c r="M6" s="10" t="n">
        <v>7</v>
      </c>
    </row>
    <row r="7" customFormat="false" ht="15" hidden="false" customHeight="false" outlineLevel="0" collapsed="false">
      <c r="A7" s="16" t="s">
        <v>35</v>
      </c>
      <c r="B7" s="11" t="n">
        <f aca="false">VLOOKUP(A7,KPIs!B:C,2,0)</f>
        <v>43525</v>
      </c>
      <c r="C7" s="11" t="s">
        <v>66</v>
      </c>
      <c r="D7" s="10" t="s">
        <v>67</v>
      </c>
      <c r="G7" s="10" t="s">
        <v>68</v>
      </c>
      <c r="H7" s="10" t="s">
        <v>69</v>
      </c>
      <c r="I7" s="10" t="s">
        <v>70</v>
      </c>
      <c r="J7" s="10" t="s">
        <v>71</v>
      </c>
      <c r="K7" s="10" t="s">
        <v>72</v>
      </c>
      <c r="L7" s="10" t="s">
        <v>73</v>
      </c>
      <c r="N7" s="10" t="n">
        <v>3</v>
      </c>
    </row>
    <row r="8" customFormat="false" ht="86.55" hidden="false" customHeight="false" outlineLevel="0" collapsed="false">
      <c r="A8" s="16" t="s">
        <v>41</v>
      </c>
      <c r="B8" s="11" t="n">
        <f aca="false">VLOOKUP(A8,KPIs!B:C,2,0)</f>
        <v>43556</v>
      </c>
      <c r="C8" s="10" t="s">
        <v>79</v>
      </c>
      <c r="D8" s="18" t="s">
        <v>85</v>
      </c>
      <c r="G8" s="0"/>
      <c r="H8" s="0"/>
      <c r="I8" s="0"/>
      <c r="J8" s="0"/>
      <c r="K8" s="0"/>
      <c r="L8" s="0"/>
      <c r="M8" s="10" t="n">
        <v>3</v>
      </c>
    </row>
    <row r="9" customFormat="false" ht="15" hidden="false" customHeight="false" outlineLevel="0" collapsed="false">
      <c r="A9" s="16" t="s">
        <v>46</v>
      </c>
      <c r="B9" s="11" t="n">
        <f aca="false">VLOOKUP(A9,KPIs!B:C,2,0)</f>
        <v>43588</v>
      </c>
      <c r="C9" s="10" t="s">
        <v>75</v>
      </c>
      <c r="D9" s="10" t="s">
        <v>86</v>
      </c>
      <c r="E9" s="0" t="s">
        <v>77</v>
      </c>
      <c r="F9" s="10" t="s">
        <v>78</v>
      </c>
      <c r="M9" s="10" t="n">
        <v>1</v>
      </c>
    </row>
    <row r="10" customFormat="false" ht="15" hidden="false" customHeight="false" outlineLevel="0" collapsed="false">
      <c r="A10" s="16" t="s">
        <v>48</v>
      </c>
      <c r="B10" s="11" t="n">
        <f aca="false">VLOOKUP(A10,KPIs!B:C,2,0)</f>
        <v>43589</v>
      </c>
      <c r="C10" s="10" t="s">
        <v>75</v>
      </c>
      <c r="D10" s="10" t="s">
        <v>87</v>
      </c>
      <c r="E10" s="0" t="s">
        <v>77</v>
      </c>
      <c r="F10" s="10" t="s">
        <v>78</v>
      </c>
      <c r="M10" s="10" t="n">
        <v>1</v>
      </c>
    </row>
    <row r="11" customFormat="false" ht="15" hidden="false" customHeight="false" outlineLevel="0" collapsed="false">
      <c r="A11" s="16" t="s">
        <v>49</v>
      </c>
      <c r="B11" s="11" t="n">
        <f aca="false">VLOOKUP(A11,KPIs!B:C,2,0)</f>
        <v>43590</v>
      </c>
      <c r="C11" s="10" t="s">
        <v>75</v>
      </c>
      <c r="D11" s="10" t="s">
        <v>84</v>
      </c>
      <c r="E11" s="0" t="s">
        <v>77</v>
      </c>
      <c r="F11" s="10" t="s">
        <v>78</v>
      </c>
      <c r="M11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2" activeCellId="0" sqref="M2"/>
    </sheetView>
  </sheetViews>
  <sheetFormatPr defaultRowHeight="15"/>
  <cols>
    <col collapsed="false" hidden="false" max="1" min="1" style="12" width="45.862962962963"/>
    <col collapsed="false" hidden="false" max="2" min="2" style="11" width="4.11481481481482"/>
    <col collapsed="false" hidden="false" max="3" min="3" style="19" width="15.0925925925926"/>
    <col collapsed="false" hidden="false" max="4" min="4" style="19" width="24.9111111111111"/>
    <col collapsed="false" hidden="false" max="5" min="5" style="19" width="12.7407407407407"/>
    <col collapsed="false" hidden="false" max="6" min="6" style="12" width="12.7407407407407"/>
    <col collapsed="false" hidden="false" max="7" min="7" style="12" width="29.9851851851852"/>
    <col collapsed="false" hidden="false" max="8" min="8" style="20" width="29.9851851851852"/>
    <col collapsed="false" hidden="false" max="9" min="9" style="21" width="14.2074074074074"/>
    <col collapsed="false" hidden="false" max="10" min="10" style="12" width="16.7555555555556"/>
    <col collapsed="false" hidden="false" max="11" min="11" style="12" width="13.5222222222222"/>
    <col collapsed="false" hidden="false" max="12" min="12" style="12" width="20.1851851851852"/>
    <col collapsed="false" hidden="false" max="13" min="13" style="12" width="57.9148148148148"/>
    <col collapsed="false" hidden="false" max="1023" min="14" style="12" width="30.9666666666667"/>
    <col collapsed="false" hidden="false" max="1025" min="1024" style="0" width="30.9666666666667"/>
  </cols>
  <sheetData>
    <row r="1" customFormat="false" ht="15" hidden="false" customHeight="false" outlineLevel="0" collapsed="false">
      <c r="A1" s="22" t="s">
        <v>1</v>
      </c>
      <c r="B1" s="14" t="s">
        <v>2</v>
      </c>
      <c r="C1" s="23" t="s">
        <v>88</v>
      </c>
      <c r="D1" s="23" t="s">
        <v>89</v>
      </c>
      <c r="E1" s="23" t="s">
        <v>50</v>
      </c>
      <c r="F1" s="22" t="s">
        <v>51</v>
      </c>
      <c r="G1" s="22" t="s">
        <v>52</v>
      </c>
      <c r="H1" s="24" t="s">
        <v>53</v>
      </c>
      <c r="I1" s="25" t="s">
        <v>90</v>
      </c>
      <c r="J1" s="26" t="s">
        <v>62</v>
      </c>
      <c r="K1" s="26" t="s">
        <v>63</v>
      </c>
      <c r="L1" s="26" t="s">
        <v>64</v>
      </c>
      <c r="M1" s="26" t="s">
        <v>91</v>
      </c>
    </row>
    <row r="2" customFormat="false" ht="202.95" hidden="false" customHeight="false" outlineLevel="0" collapsed="false">
      <c r="A2" s="20" t="s">
        <v>20</v>
      </c>
      <c r="B2" s="11" t="n">
        <v>43472</v>
      </c>
      <c r="C2" s="0"/>
      <c r="D2" s="20"/>
      <c r="E2" s="20" t="s">
        <v>75</v>
      </c>
      <c r="F2" s="20" t="s">
        <v>92</v>
      </c>
      <c r="G2" s="0"/>
      <c r="H2" s="0"/>
      <c r="I2" s="27"/>
      <c r="J2" s="0"/>
      <c r="K2" s="28" t="s">
        <v>79</v>
      </c>
      <c r="L2" s="20" t="s">
        <v>93</v>
      </c>
      <c r="M2" s="0"/>
    </row>
    <row r="3" customFormat="false" ht="108.95" hidden="false" customHeight="false" outlineLevel="0" collapsed="false">
      <c r="A3" s="20" t="s">
        <v>22</v>
      </c>
      <c r="B3" s="11" t="n">
        <v>43473</v>
      </c>
      <c r="C3" s="0" t="s">
        <v>75</v>
      </c>
      <c r="D3" s="12" t="s">
        <v>94</v>
      </c>
      <c r="E3" s="12" t="s">
        <v>75</v>
      </c>
      <c r="F3" s="20" t="s">
        <v>95</v>
      </c>
      <c r="G3" s="0"/>
      <c r="H3" s="0"/>
      <c r="I3" s="27" t="n">
        <v>1</v>
      </c>
      <c r="J3" s="0"/>
      <c r="K3" s="12" t="s">
        <v>79</v>
      </c>
      <c r="L3" s="20" t="s">
        <v>93</v>
      </c>
      <c r="M3" s="0"/>
    </row>
    <row r="4" customFormat="false" ht="15" hidden="false" customHeight="false" outlineLevel="0" collapsed="false">
      <c r="A4" s="20" t="s">
        <v>23</v>
      </c>
      <c r="B4" s="11" t="n">
        <f aca="false">VLOOKUP(A4,KPIs!B:C,2,0)</f>
        <v>43475</v>
      </c>
      <c r="C4" s="0"/>
      <c r="D4" s="0"/>
      <c r="E4" s="0" t="s">
        <v>66</v>
      </c>
      <c r="F4" s="12" t="s">
        <v>67</v>
      </c>
      <c r="G4" s="12" t="s">
        <v>68</v>
      </c>
      <c r="H4" s="0" t="s">
        <v>69</v>
      </c>
      <c r="I4" s="27"/>
      <c r="J4" s="12" t="n">
        <v>2</v>
      </c>
      <c r="K4" s="0"/>
      <c r="L4" s="0"/>
      <c r="M4" s="12" t="s">
        <v>81</v>
      </c>
    </row>
    <row r="5" customFormat="false" ht="108.95" hidden="false" customHeight="false" outlineLevel="0" collapsed="false">
      <c r="A5" s="8" t="s">
        <v>34</v>
      </c>
      <c r="B5" s="11" t="n">
        <v>43505</v>
      </c>
      <c r="C5" s="0" t="s">
        <v>75</v>
      </c>
      <c r="D5" s="12" t="s">
        <v>94</v>
      </c>
      <c r="E5" s="12" t="s">
        <v>75</v>
      </c>
      <c r="F5" s="20" t="s">
        <v>95</v>
      </c>
      <c r="H5" s="0"/>
      <c r="I5" s="27" t="n">
        <v>1</v>
      </c>
      <c r="K5" s="12" t="s">
        <v>79</v>
      </c>
      <c r="L5" s="20" t="s">
        <v>93</v>
      </c>
      <c r="M5" s="21"/>
    </row>
    <row r="6" customFormat="false" ht="108.95" hidden="false" customHeight="false" outlineLevel="0" collapsed="false">
      <c r="A6" s="20" t="s">
        <v>40</v>
      </c>
      <c r="B6" s="11" t="n">
        <f aca="false">VLOOKUP(A6,KPIs!B:C,2,0)</f>
        <v>43529</v>
      </c>
      <c r="D6" s="12"/>
      <c r="E6" s="12" t="s">
        <v>75</v>
      </c>
      <c r="F6" s="20" t="s">
        <v>96</v>
      </c>
      <c r="H6" s="0"/>
      <c r="I6" s="27" t="n">
        <v>1</v>
      </c>
      <c r="K6" s="12" t="s">
        <v>79</v>
      </c>
      <c r="L6" s="2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4" activeCellId="0" sqref="A4"/>
    </sheetView>
  </sheetViews>
  <sheetFormatPr defaultRowHeight="15"/>
  <cols>
    <col collapsed="false" hidden="false" max="1" min="1" style="10" width="36.9444444444444"/>
    <col collapsed="false" hidden="false" max="2" min="2" style="11" width="4.01851851851852"/>
    <col collapsed="false" hidden="false" max="3" min="3" style="10" width="22.637037037037"/>
    <col collapsed="false" hidden="false" max="4" min="4" style="10" width="22.9296296296296"/>
    <col collapsed="false" hidden="false" max="6" min="5" style="10" width="21.4592592592593"/>
    <col collapsed="false" hidden="false" max="1025" min="7" style="12" width="9.31111111111111"/>
  </cols>
  <sheetData>
    <row r="1" customFormat="false" ht="15" hidden="false" customHeight="false" outlineLevel="0" collapsed="false">
      <c r="A1" s="29" t="s">
        <v>1</v>
      </c>
      <c r="B1" s="30" t="s">
        <v>2</v>
      </c>
      <c r="C1" s="29" t="s">
        <v>97</v>
      </c>
      <c r="D1" s="29" t="s">
        <v>98</v>
      </c>
      <c r="E1" s="29" t="s">
        <v>99</v>
      </c>
      <c r="F1" s="29" t="s">
        <v>100</v>
      </c>
      <c r="G1" s="0"/>
    </row>
    <row r="2" customFormat="false" ht="15" hidden="false" customHeight="false" outlineLevel="0" collapsed="false">
      <c r="A2" s="16" t="s">
        <v>6</v>
      </c>
      <c r="B2" s="11" t="n">
        <f aca="false">VLOOKUP(A2,KPIs!B:C,2,0)</f>
        <v>43466</v>
      </c>
      <c r="C2" s="10" t="s">
        <v>101</v>
      </c>
      <c r="D2" s="10" t="s">
        <v>102</v>
      </c>
      <c r="E2" s="10" t="n">
        <v>6</v>
      </c>
      <c r="F2" s="10" t="n">
        <v>6</v>
      </c>
      <c r="G2" s="0"/>
    </row>
    <row r="3" customFormat="false" ht="15" hidden="false" customHeight="false" outlineLevel="0" collapsed="false">
      <c r="A3" s="16" t="s">
        <v>28</v>
      </c>
      <c r="B3" s="11" t="n">
        <f aca="false">VLOOKUP(A3,KPIs!B:C,2,0)</f>
        <v>43499</v>
      </c>
      <c r="C3" s="10" t="s">
        <v>101</v>
      </c>
      <c r="D3" s="10" t="s">
        <v>102</v>
      </c>
      <c r="E3" s="10" t="n">
        <v>6</v>
      </c>
      <c r="F3" s="10" t="n">
        <v>6</v>
      </c>
      <c r="G3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21" width="43.7037037037037"/>
    <col collapsed="false" hidden="false" max="2" min="2" style="19" width="5.88148148148148"/>
    <col collapsed="false" hidden="false" max="3" min="3" style="21" width="14.2074074074074"/>
    <col collapsed="false" hidden="false" max="4" min="4" style="21" width="27.8296296296296"/>
    <col collapsed="false" hidden="false" max="5" min="5" style="21" width="21.6555555555556"/>
    <col collapsed="false" hidden="false" max="6" min="6" style="21" width="34.4925925925926"/>
    <col collapsed="false" hidden="false" max="7" min="7" style="21" width="16.2666666666667"/>
    <col collapsed="false" hidden="false" max="8" min="8" style="21" width="16.9518518518519"/>
    <col collapsed="false" hidden="false" max="9" min="9" style="21" width="12.837037037037"/>
    <col collapsed="false" hidden="false" max="10" min="10" style="21" width="77.9037037037037"/>
    <col collapsed="false" hidden="false" max="11" min="11" style="21" width="14.2074074074074"/>
    <col collapsed="false" hidden="false" max="1023" min="12" style="21" width="9.31111111111111"/>
    <col collapsed="false" hidden="false" max="1025" min="1024" style="0" width="9.31111111111111"/>
  </cols>
  <sheetData>
    <row r="1" customFormat="false" ht="15" hidden="false" customHeight="false" outlineLevel="0" collapsed="false">
      <c r="A1" s="23" t="s">
        <v>1</v>
      </c>
      <c r="B1" s="30" t="s">
        <v>2</v>
      </c>
      <c r="C1" s="23" t="s">
        <v>103</v>
      </c>
      <c r="D1" s="23" t="s">
        <v>104</v>
      </c>
      <c r="E1" s="23" t="s">
        <v>105</v>
      </c>
      <c r="F1" s="23" t="s">
        <v>106</v>
      </c>
      <c r="G1" s="25" t="s">
        <v>107</v>
      </c>
      <c r="H1" s="25" t="s">
        <v>108</v>
      </c>
      <c r="I1" s="25" t="s">
        <v>63</v>
      </c>
      <c r="J1" s="25" t="s">
        <v>64</v>
      </c>
      <c r="K1" s="25" t="s">
        <v>90</v>
      </c>
    </row>
    <row r="2" customFormat="false" ht="15" hidden="false" customHeight="false" outlineLevel="0" collapsed="false">
      <c r="A2" s="20" t="s">
        <v>18</v>
      </c>
      <c r="B2" s="11" t="n">
        <f aca="false">VLOOKUP(A2,KPIs!B:C,2,0)</f>
        <v>43471</v>
      </c>
      <c r="C2" s="21" t="s">
        <v>75</v>
      </c>
      <c r="D2" s="12" t="s">
        <v>109</v>
      </c>
      <c r="E2" s="0"/>
      <c r="F2" s="0"/>
      <c r="G2" s="21" t="s">
        <v>75</v>
      </c>
      <c r="H2" s="12" t="s">
        <v>76</v>
      </c>
      <c r="I2" s="12" t="s">
        <v>79</v>
      </c>
      <c r="J2" s="20" t="s">
        <v>110</v>
      </c>
      <c r="K2" s="27"/>
    </row>
    <row r="3" customFormat="false" ht="28.45" hidden="false" customHeight="false" outlineLevel="0" collapsed="false">
      <c r="A3" s="31" t="s">
        <v>31</v>
      </c>
      <c r="B3" s="19" t="n">
        <f aca="false">VLOOKUP(A3,KPIs!B:C,2,0)</f>
        <v>43502</v>
      </c>
      <c r="C3" s="21" t="s">
        <v>66</v>
      </c>
      <c r="D3" s="10" t="s">
        <v>111</v>
      </c>
      <c r="E3" s="21" t="s">
        <v>75</v>
      </c>
      <c r="F3" s="16" t="s">
        <v>112</v>
      </c>
      <c r="G3" s="0"/>
      <c r="H3" s="0"/>
      <c r="I3" s="21" t="s">
        <v>75</v>
      </c>
      <c r="J3" s="16" t="s">
        <v>113</v>
      </c>
      <c r="K3" s="27" t="n">
        <v>0.5</v>
      </c>
    </row>
    <row r="4" customFormat="false" ht="15" hidden="false" customHeight="false" outlineLevel="0" collapsed="false">
      <c r="A4" s="31" t="s">
        <v>39</v>
      </c>
      <c r="B4" s="19" t="n">
        <v>43528</v>
      </c>
      <c r="C4" s="21" t="s">
        <v>75</v>
      </c>
      <c r="D4" s="12" t="s">
        <v>109</v>
      </c>
      <c r="E4" s="0"/>
      <c r="F4" s="0"/>
      <c r="G4" s="21" t="s">
        <v>75</v>
      </c>
      <c r="H4" s="12" t="s">
        <v>76</v>
      </c>
      <c r="I4" s="12" t="s">
        <v>79</v>
      </c>
      <c r="J4" s="20" t="s">
        <v>110</v>
      </c>
      <c r="K4" s="27"/>
    </row>
    <row r="5" customFormat="false" ht="15" hidden="false" customHeight="false" outlineLevel="0" collapsed="false">
      <c r="A5" s="20" t="s">
        <v>45</v>
      </c>
      <c r="B5" s="11" t="n">
        <f aca="false">VLOOKUP(A5,KPIs!B:C,2,0)</f>
        <v>43559</v>
      </c>
      <c r="C5" s="21" t="s">
        <v>75</v>
      </c>
      <c r="D5" s="12" t="s">
        <v>109</v>
      </c>
      <c r="E5" s="10"/>
      <c r="F5" s="16"/>
      <c r="G5" s="21" t="s">
        <v>75</v>
      </c>
      <c r="H5" s="12" t="s">
        <v>76</v>
      </c>
      <c r="I5" s="12" t="s">
        <v>79</v>
      </c>
      <c r="J5" s="2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L6" activeCellId="0" sqref="L6"/>
    </sheetView>
  </sheetViews>
  <sheetFormatPr defaultRowHeight="15"/>
  <cols>
    <col collapsed="false" hidden="false" max="1" min="1" style="21" width="32.0444444444444"/>
    <col collapsed="false" hidden="false" max="2" min="2" style="19" width="5.88148148148148"/>
    <col collapsed="false" hidden="false" max="3" min="3" style="21" width="18.3259259259259"/>
    <col collapsed="false" hidden="false" max="4" min="4" style="21" width="18.9111111111111"/>
    <col collapsed="false" hidden="false" max="5" min="5" style="21" width="18.0296296296296"/>
    <col collapsed="false" hidden="false" max="6" min="6" style="21" width="19.6962962962963"/>
    <col collapsed="false" hidden="false" max="7" min="7" style="21" width="21.6555555555556"/>
    <col collapsed="false" hidden="false" max="8" min="8" style="21" width="34.4925925925926"/>
    <col collapsed="false" hidden="false" max="9" min="9" style="21" width="16.2666666666667"/>
    <col collapsed="false" hidden="false" max="10" min="10" style="21" width="29.8888888888889"/>
    <col collapsed="false" hidden="false" max="11" min="11" style="21" width="12.837037037037"/>
    <col collapsed="false" hidden="false" max="12" min="12" style="31" width="77.9037037037037"/>
    <col collapsed="false" hidden="false" max="13" min="13" style="21" width="15.2888888888889"/>
    <col collapsed="false" hidden="false" max="14" min="14" style="21" width="53.4074074074074"/>
    <col collapsed="false" hidden="false" max="1022" min="15" style="21" width="9.31111111111111"/>
    <col collapsed="false" hidden="false" max="1025" min="1023" style="0" width="9.31111111111111"/>
  </cols>
  <sheetData>
    <row r="1" customFormat="false" ht="15" hidden="false" customHeight="false" outlineLevel="0" collapsed="false">
      <c r="A1" s="23" t="s">
        <v>1</v>
      </c>
      <c r="B1" s="30" t="s">
        <v>2</v>
      </c>
      <c r="C1" s="23" t="s">
        <v>50</v>
      </c>
      <c r="D1" s="23" t="s">
        <v>51</v>
      </c>
      <c r="E1" s="23" t="s">
        <v>52</v>
      </c>
      <c r="F1" s="23" t="s">
        <v>53</v>
      </c>
      <c r="G1" s="23" t="s">
        <v>105</v>
      </c>
      <c r="H1" s="23" t="s">
        <v>106</v>
      </c>
      <c r="I1" s="25" t="s">
        <v>107</v>
      </c>
      <c r="J1" s="25" t="s">
        <v>108</v>
      </c>
      <c r="K1" s="25" t="s">
        <v>63</v>
      </c>
      <c r="L1" s="32" t="s">
        <v>64</v>
      </c>
      <c r="M1" s="25" t="s">
        <v>114</v>
      </c>
      <c r="N1" s="25" t="s">
        <v>115</v>
      </c>
    </row>
    <row r="2" customFormat="false" ht="82.05" hidden="false" customHeight="false" outlineLevel="0" collapsed="false">
      <c r="A2" s="31" t="s">
        <v>9</v>
      </c>
      <c r="B2" s="19" t="n">
        <f aca="false">VLOOKUP(A2,KPIs!B:C,2,0)</f>
        <v>43467</v>
      </c>
      <c r="C2" s="21" t="s">
        <v>66</v>
      </c>
      <c r="D2" s="21" t="s">
        <v>67</v>
      </c>
      <c r="E2" s="21" t="s">
        <v>68</v>
      </c>
      <c r="F2" s="21" t="s">
        <v>69</v>
      </c>
      <c r="G2" s="0"/>
      <c r="H2" s="0"/>
      <c r="I2" s="21" t="s">
        <v>68</v>
      </c>
      <c r="J2" s="21" t="s">
        <v>69</v>
      </c>
      <c r="K2" s="10" t="s">
        <v>75</v>
      </c>
      <c r="L2" s="16" t="s">
        <v>113</v>
      </c>
      <c r="M2" s="21" t="n">
        <v>1</v>
      </c>
      <c r="N2" s="33" t="s">
        <v>116</v>
      </c>
    </row>
    <row r="3" customFormat="false" ht="15" hidden="false" customHeight="false" outlineLevel="0" collapsed="false">
      <c r="A3" s="31" t="s">
        <v>12</v>
      </c>
      <c r="B3" s="19" t="n">
        <f aca="false">VLOOKUP(A3,KPIs!B:C,2,0)</f>
        <v>43468</v>
      </c>
      <c r="C3" s="21" t="s">
        <v>66</v>
      </c>
      <c r="D3" s="21" t="s">
        <v>67</v>
      </c>
      <c r="E3" s="21" t="s">
        <v>68</v>
      </c>
      <c r="F3" s="21" t="s">
        <v>117</v>
      </c>
      <c r="G3" s="0"/>
      <c r="H3" s="0"/>
      <c r="I3" s="21" t="s">
        <v>68</v>
      </c>
      <c r="J3" s="21" t="s">
        <v>117</v>
      </c>
      <c r="K3" s="0"/>
      <c r="L3" s="0"/>
      <c r="M3" s="21" t="n">
        <v>1</v>
      </c>
      <c r="N3" s="27"/>
    </row>
    <row r="4" customFormat="false" ht="28.45" hidden="false" customHeight="false" outlineLevel="0" collapsed="false">
      <c r="A4" s="31" t="s">
        <v>37</v>
      </c>
      <c r="B4" s="19" t="n">
        <f aca="false">VLOOKUP(A4,KPIs!B:C,2,0)</f>
        <v>43526</v>
      </c>
      <c r="C4" s="21" t="s">
        <v>66</v>
      </c>
      <c r="D4" s="21" t="s">
        <v>67</v>
      </c>
      <c r="G4" s="0"/>
      <c r="H4" s="0"/>
      <c r="K4" s="10" t="s">
        <v>75</v>
      </c>
      <c r="L4" s="16" t="s">
        <v>113</v>
      </c>
      <c r="M4" s="21" t="n">
        <v>1</v>
      </c>
      <c r="N4" s="27"/>
    </row>
    <row r="5" customFormat="false" ht="28.45" hidden="false" customHeight="false" outlineLevel="0" collapsed="false">
      <c r="A5" s="9" t="s">
        <v>43</v>
      </c>
      <c r="B5" s="19" t="n">
        <f aca="false">VLOOKUP(A5,KPIs!B:C,2,0)</f>
        <v>43557</v>
      </c>
      <c r="C5" s="21" t="s">
        <v>66</v>
      </c>
      <c r="D5" s="10" t="s">
        <v>67</v>
      </c>
      <c r="G5" s="10" t="s">
        <v>75</v>
      </c>
      <c r="H5" s="16" t="s">
        <v>112</v>
      </c>
      <c r="K5" s="10" t="s">
        <v>75</v>
      </c>
      <c r="L5" s="31" t="s">
        <v>118</v>
      </c>
      <c r="M5" s="21" t="n">
        <v>1</v>
      </c>
      <c r="N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K5" activeCellId="0" sqref="K5"/>
    </sheetView>
  </sheetViews>
  <sheetFormatPr defaultRowHeight="15"/>
  <cols>
    <col collapsed="false" hidden="false" max="1" min="1" style="10" width="43.0185185185185"/>
    <col collapsed="false" hidden="false" max="2" min="2" style="11" width="4.01851851851852"/>
    <col collapsed="false" hidden="false" max="3" min="3" style="10" width="16.1703703703704"/>
    <col collapsed="false" hidden="false" max="4" min="4" style="10" width="18.9111111111111"/>
    <col collapsed="false" hidden="false" max="5" min="5" style="10" width="16.1703703703704"/>
    <col collapsed="false" hidden="false" max="6" min="6" style="10" width="16.8555555555556"/>
    <col collapsed="false" hidden="false" max="7" min="7" style="10" width="24.8888888888889"/>
    <col collapsed="false" hidden="false" max="8" min="8" style="16" width="26.4592592592593"/>
    <col collapsed="false" hidden="false" max="9" min="9" style="10" width="16.2666666666667"/>
    <col collapsed="false" hidden="false" max="10" min="10" style="10" width="16.9518518518519"/>
    <col collapsed="false" hidden="false" max="11" min="11" style="10" width="12.837037037037"/>
    <col collapsed="false" hidden="false" max="12" min="12" style="16" width="19.6962962962963"/>
    <col collapsed="false" hidden="false" max="1025" min="13" style="12" width="27.6333333333333"/>
  </cols>
  <sheetData>
    <row r="1" customFormat="false" ht="15" hidden="false" customHeight="false" outlineLevel="0" collapsed="false">
      <c r="A1" s="13" t="s">
        <v>1</v>
      </c>
      <c r="B1" s="14" t="s">
        <v>2</v>
      </c>
      <c r="C1" s="13" t="s">
        <v>50</v>
      </c>
      <c r="D1" s="13" t="s">
        <v>51</v>
      </c>
      <c r="E1" s="13" t="s">
        <v>50</v>
      </c>
      <c r="F1" s="13" t="s">
        <v>51</v>
      </c>
      <c r="G1" s="13" t="s">
        <v>105</v>
      </c>
      <c r="H1" s="34" t="s">
        <v>106</v>
      </c>
      <c r="I1" s="15" t="s">
        <v>107</v>
      </c>
      <c r="J1" s="15" t="s">
        <v>108</v>
      </c>
      <c r="K1" s="15" t="s">
        <v>63</v>
      </c>
      <c r="L1" s="35" t="s">
        <v>64</v>
      </c>
    </row>
    <row r="2" customFormat="false" ht="30" hidden="false" customHeight="false" outlineLevel="0" collapsed="false">
      <c r="A2" s="16" t="s">
        <v>13</v>
      </c>
      <c r="B2" s="11" t="n">
        <f aca="false">VLOOKUP(A2,KPIs!B:C,2,0)</f>
        <v>43469</v>
      </c>
      <c r="C2" s="10" t="s">
        <v>119</v>
      </c>
      <c r="D2" s="10" t="s">
        <v>67</v>
      </c>
      <c r="E2" s="0"/>
      <c r="F2" s="0"/>
      <c r="G2" s="0"/>
      <c r="H2" s="0"/>
      <c r="I2" s="0"/>
      <c r="J2" s="0"/>
      <c r="K2" s="10" t="s">
        <v>75</v>
      </c>
      <c r="L2" s="16" t="s">
        <v>113</v>
      </c>
    </row>
    <row r="3" customFormat="false" ht="122.95" hidden="false" customHeight="false" outlineLevel="0" collapsed="false">
      <c r="A3" s="16" t="s">
        <v>33</v>
      </c>
      <c r="B3" s="11" t="n">
        <f aca="false">VLOOKUP(A3,KPIs!B:C,2,0)</f>
        <v>43503</v>
      </c>
      <c r="C3" s="10" t="s">
        <v>119</v>
      </c>
      <c r="D3" s="10" t="s">
        <v>111</v>
      </c>
      <c r="E3" s="10" t="s">
        <v>77</v>
      </c>
      <c r="F3" s="10" t="s">
        <v>78</v>
      </c>
      <c r="G3" s="10" t="s">
        <v>120</v>
      </c>
      <c r="H3" s="16" t="s">
        <v>112</v>
      </c>
      <c r="I3" s="10" t="s">
        <v>77</v>
      </c>
      <c r="J3" s="10" t="s">
        <v>78</v>
      </c>
      <c r="K3" s="10" t="s">
        <v>75</v>
      </c>
      <c r="L3" s="16" t="s">
        <v>113</v>
      </c>
    </row>
    <row r="4" customFormat="false" ht="122.95" hidden="false" customHeight="false" outlineLevel="0" collapsed="false">
      <c r="A4" s="8" t="s">
        <v>38</v>
      </c>
      <c r="B4" s="11" t="n">
        <f aca="false">VLOOKUP(A4,KPIs!B:C,2,0)</f>
        <v>43527</v>
      </c>
      <c r="C4" s="10" t="s">
        <v>119</v>
      </c>
      <c r="D4" s="10" t="s">
        <v>67</v>
      </c>
      <c r="G4" s="0"/>
      <c r="H4" s="0"/>
      <c r="K4" s="10" t="s">
        <v>75</v>
      </c>
      <c r="L4" s="16" t="s">
        <v>113</v>
      </c>
    </row>
    <row r="5" customFormat="false" ht="122.95" hidden="false" customHeight="false" outlineLevel="0" collapsed="false">
      <c r="A5" s="9" t="s">
        <v>44</v>
      </c>
      <c r="B5" s="11" t="n">
        <f aca="false">VLOOKUP(A5,KPIs!B:C,2,0)</f>
        <v>43558</v>
      </c>
      <c r="C5" s="10" t="s">
        <v>119</v>
      </c>
      <c r="D5" s="10" t="s">
        <v>111</v>
      </c>
      <c r="G5" s="10" t="s">
        <v>120</v>
      </c>
      <c r="H5" s="16" t="s">
        <v>112</v>
      </c>
      <c r="K5" s="10" t="s">
        <v>75</v>
      </c>
      <c r="L5" s="16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2019-01-21T21:18:16Z</dcterms:created>
  <dc:creator>Microsoft Office User</dc:creator>
  <dc:description/>
  <dc:language>en-US</dc:language>
  <cp:lastModifiedBy/>
  <cp:lastPrinted>2019-05-01T16:42:42Z</cp:lastPrinted>
  <dcterms:modified xsi:type="dcterms:W3CDTF">2019-07-17T12:28:31Z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