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" sheetId="1" state="visible" r:id="rId2"/>
    <sheet name="Planogram" sheetId="2" state="visible" r:id="rId3"/>
    <sheet name="Price" sheetId="3" state="visible" r:id="rId4"/>
    <sheet name="Survey" sheetId="4" state="visible" r:id="rId5"/>
    <sheet name="Availability" sheetId="5" state="visible" r:id="rId6"/>
    <sheet name="SOS" sheetId="6" state="visible" r:id="rId7"/>
    <sheet name="Count" sheetId="7" state="visible" r:id="rId8"/>
  </sheets>
  <definedNames>
    <definedName function="false" hidden="true" localSheetId="4" name="_xlnm._FilterDatabase" vbProcedure="false">Availability!$A$1:$S$20</definedName>
    <definedName function="false" hidden="false" localSheetId="4" name="ng" vbProcedure="false">Availability!$A$1:$S$10</definedName>
    <definedName function="false" hidden="false" localSheetId="4" name="_FilterDatabase_0" vbProcedure="false">Availability!$A$1:$S$10</definedName>
    <definedName function="false" hidden="false" localSheetId="4" name="_xlnm._FilterDatabase" vbProcedure="false">Availability!$A$1:$S$10</definedName>
    <definedName function="false" hidden="false" localSheetId="4" name="_xlnm._FilterDatabase_0" vbProcedure="false">Availability!$A$1:$S$20</definedName>
    <definedName function="false" hidden="false" localSheetId="4" name="_xlnm._FilterDatabase_0_0" vbProcedure="false">Availability!$A$1:$S$10</definedName>
    <definedName function="false" hidden="false" localSheetId="4" name="_xlnm._FilterDatabase_0_0_0" vbProcedure="false">Availability!$A$1:$S$20</definedName>
    <definedName function="false" hidden="false" localSheetId="4" name="_xlnm._FilterDatabase_0_0_0_0" vbProcedure="false">Availability!$A$1:$S$10</definedName>
    <definedName function="false" hidden="false" localSheetId="4" name="לויעמ" vbProcedure="false">Availability!$A$1:$S$10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<sst xmlns="http://schemas.openxmlformats.org/spreadsheetml/2006/main" count="488" uniqueCount="140">
  <si>
    <t xml:space="preserve">Set Name</t>
  </si>
  <si>
    <t xml:space="preserve">KPI Name</t>
  </si>
  <si>
    <t xml:space="preserve">KPI Type</t>
  </si>
  <si>
    <t xml:space="preserve">Split Score</t>
  </si>
  <si>
    <t xml:space="preserve">Dependancy</t>
  </si>
  <si>
    <t xml:space="preserve">Bonus</t>
  </si>
  <si>
    <t xml:space="preserve">QSR AFFORDABLE</t>
  </si>
  <si>
    <t xml:space="preserve">QSR MAINSTREAM</t>
  </si>
  <si>
    <t xml:space="preserve">QSR PREMIUM</t>
  </si>
  <si>
    <t xml:space="preserve">COOLER</t>
  </si>
  <si>
    <t xml:space="preserve">Coolers</t>
  </si>
  <si>
    <t xml:space="preserve">Survey</t>
  </si>
  <si>
    <t xml:space="preserve">N</t>
  </si>
  <si>
    <t xml:space="preserve">MERCHANDISING</t>
  </si>
  <si>
    <t xml:space="preserve">Merchandise</t>
  </si>
  <si>
    <t xml:space="preserve">SOS,Planogram</t>
  </si>
  <si>
    <t xml:space="preserve">Y</t>
  </si>
  <si>
    <t xml:space="preserve">KEY PACK: Availability, Activation</t>
  </si>
  <si>
    <t xml:space="preserve">SSD IC</t>
  </si>
  <si>
    <t xml:space="preserve">Availability</t>
  </si>
  <si>
    <t xml:space="preserve">SSD IC Diets</t>
  </si>
  <si>
    <t xml:space="preserve">Stills - IC</t>
  </si>
  <si>
    <t xml:space="preserve">COMBOS &amp; ACTIVATION</t>
  </si>
  <si>
    <t xml:space="preserve">Menu Combos</t>
  </si>
  <si>
    <t xml:space="preserve">Outside</t>
  </si>
  <si>
    <t xml:space="preserve">Cooler Corner Decal</t>
  </si>
  <si>
    <t xml:space="preserve">Tillpoint</t>
  </si>
  <si>
    <t xml:space="preserve">Table</t>
  </si>
  <si>
    <t xml:space="preserve">BONUS POINTS</t>
  </si>
  <si>
    <t xml:space="preserve">Bonus Coolers</t>
  </si>
  <si>
    <t xml:space="preserve">Activation</t>
  </si>
  <si>
    <t xml:space="preserve">Atomic KPI Name</t>
  </si>
  <si>
    <t xml:space="preserve">Template Name</t>
  </si>
  <si>
    <t xml:space="preserve">Target</t>
  </si>
  <si>
    <t xml:space="preserve">Score </t>
  </si>
  <si>
    <t xml:space="preserve">Store Type</t>
  </si>
  <si>
    <t xml:space="preserve">Attribute_1</t>
  </si>
  <si>
    <t xml:space="preserve">Attribute_2</t>
  </si>
  <si>
    <t xml:space="preserve">Comment </t>
  </si>
  <si>
    <t xml:space="preserve">Cooler Merchandised as per planogram</t>
  </si>
  <si>
    <t xml:space="preserve">CCBSA 1 DOOR AFFORDABLE BRONZE,CCBSA 1 DOOR MAINSTREAM BRONZE,CCBSA 1 DOOR PREMIUM BRONZE,CCBSA 2 DOOR AFFORDABLE SILVER,CCBSA 2 DOOR MAINSTREAM SILVER,CCBSA 2 DOOR PREMIUM SILVER,CCBSA 3 DOOR AFFORDABLE SILVER,CCBSA 3 DOOR MAINSTREAM SILVER,CCBSA 3 DOOR PREMIUM SILVER,CCBSA 4 DOOR AFFORDABLE GOLD,CCBSA 4 DOOR MAINSTREAM GOLD,CCBSA 4 DOOR PREMIUM GOLD,DOC 1 DOOR AFFORDABLE BRONZE,DOC 1 DOOR MAINSTREAM BRONZE,DOC 1 DOOR PREMIUM BRONZE,DOC 2 DOOR AFFORDABLE SILVER,DOC 2 DOOR MAINSTREAM SILVER,DOC 2 DOOR PREMIUM SILVER,DOC 3 DOOR AFFORDABLE SILVER,DOC 3 DOOR MAINSTREAM SILVER,DOC 3 DOOR PREMIUM SILVER,DOC 4 DOOR AFFORDABLE GOLD,DOC 4 DOOR MAINSTREAM GOLD,DOC 4 DOOR PREMIUM GOLD</t>
  </si>
  <si>
    <t xml:space="preserve">QSR</t>
  </si>
  <si>
    <t xml:space="preserve">At least one template should pass the planogram for this KPI to pass</t>
  </si>
  <si>
    <t xml:space="preserve">type1</t>
  </si>
  <si>
    <t xml:space="preserve">value1</t>
  </si>
  <si>
    <t xml:space="preserve">type2</t>
  </si>
  <si>
    <t xml:space="preserve">value2</t>
  </si>
  <si>
    <t xml:space="preserve">type3</t>
  </si>
  <si>
    <t xml:space="preserve">value3</t>
  </si>
  <si>
    <t xml:space="preserve">Score</t>
  </si>
  <si>
    <t xml:space="preserve">By Scene</t>
  </si>
  <si>
    <t xml:space="preserve">KO Only</t>
  </si>
  <si>
    <t xml:space="preserve">Comments</t>
  </si>
  <si>
    <t xml:space="preserve">Expected Result</t>
  </si>
  <si>
    <t xml:space="preserve">Survey Q CODE</t>
  </si>
  <si>
    <t xml:space="preserve">Question type</t>
  </si>
  <si>
    <t xml:space="preserve">Cooler consumer facing at point of order, Min 1 Door</t>
  </si>
  <si>
    <t xml:space="preserve">Yes</t>
  </si>
  <si>
    <t xml:space="preserve">Text</t>
  </si>
  <si>
    <t xml:space="preserve">Signage Board</t>
  </si>
  <si>
    <t xml:space="preserve">Min 1 x Cooler Corner Decal per Door</t>
  </si>
  <si>
    <t xml:space="preserve">Plastic straw holder/Serviette holder/ Menu/ Till Talker/ Poster</t>
  </si>
  <si>
    <t xml:space="preserve">AFFORDABLE</t>
  </si>
  <si>
    <t xml:space="preserve">Table Talker/ Table Cloths/ Condiment sets/Umbrellas</t>
  </si>
  <si>
    <t xml:space="preserve">Additional Stills/Energy Cooler</t>
  </si>
  <si>
    <t xml:space="preserve">Aluminum straw/ serviette holder/ Menu/ Till Talker/ Poster</t>
  </si>
  <si>
    <t xml:space="preserve">MAINSTREAM</t>
  </si>
  <si>
    <t xml:space="preserve">Table Talker/ Table Cloths. Condiment sets/ Serviettes/ Branded Table/ Parasols/ Umbrellas</t>
  </si>
  <si>
    <t xml:space="preserve">PREMIUM</t>
  </si>
  <si>
    <t xml:space="preserve">Dedicated Beverage call out (menu board/ sandwitch board/poster)</t>
  </si>
  <si>
    <t xml:space="preserve">1 x SSD Diet Meal Combo</t>
  </si>
  <si>
    <t xml:space="preserve">1 x Stills Meal Combo</t>
  </si>
  <si>
    <t xml:space="preserve">Min 1  Non HPL (Stills) Combo</t>
  </si>
  <si>
    <t xml:space="preserve">2 x SSD Diet Meal Combo</t>
  </si>
  <si>
    <t xml:space="preserve">type avia</t>
  </si>
  <si>
    <t xml:space="preserve">Min sku target</t>
  </si>
  <si>
    <t xml:space="preserve">Stills IC available in (330ml/500ml) BA</t>
  </si>
  <si>
    <t xml:space="preserve">Availability SKU facing Or</t>
  </si>
  <si>
    <t xml:space="preserve">product_ean_code</t>
  </si>
  <si>
    <t xml:space="preserve">90492853</t>
  </si>
  <si>
    <t xml:space="preserve">Stills IC available in (330ml/500ml) BAF</t>
  </si>
  <si>
    <t xml:space="preserve">5449000117830,5449000117823,5449000117809,5449000117816,5449000117793</t>
  </si>
  <si>
    <t xml:space="preserve">Stills IC available in (330ml/500ml) JJ</t>
  </si>
  <si>
    <t xml:space="preserve">5449000211910,5449000211972,5449000212818,5449000212870,5449000211880,5449000211859,5449000212849,5449000212788,5449000212009,5449000211941</t>
  </si>
  <si>
    <t xml:space="preserve">Stills IC available in (330ml/500ml) BURN (Cold)</t>
  </si>
  <si>
    <t xml:space="preserve">5060466519237,5060466515819</t>
  </si>
  <si>
    <t xml:space="preserve">Stills IC available in (330ml/500ml) PP</t>
  </si>
  <si>
    <t xml:space="preserve">5060466513204,5060466513211,5060466513112,5060466514669,5060466513174,5060466514690,5060466513051,5060466514607,5060466513082,5060466514638</t>
  </si>
  <si>
    <t xml:space="preserve">Stills IC available in (330ml/500ml) PA</t>
  </si>
  <si>
    <t xml:space="preserve">90331725,90492488,54490482,90492501,54490345,5449000665195,5449000665744</t>
  </si>
  <si>
    <t xml:space="preserve">Stills IC available in (330ml/500ml) Cappy (Cold)</t>
  </si>
  <si>
    <t xml:space="preserve">5449000256041,5449000255945,5449000255723,5449000195036,90490538,5449000045249,5449000256010,5449000255914,5449000045232,5449000255693,5449000256065</t>
  </si>
  <si>
    <t xml:space="preserve">Stills Availab: Min 3 Stills 200l/250/330/440/500 (BA,VA,BA,BAP,JJ,FZ,Tiser,PA,PP,Monster,Cappy</t>
  </si>
  <si>
    <t xml:space="preserve">brand_name</t>
  </si>
  <si>
    <t xml:space="preserve">BONAQUA, VALPRE, JUST JUICE, FUZE, TISER, POWERADE, PLAY, MONSTER, CAPPY</t>
  </si>
  <si>
    <t xml:space="preserve">size</t>
  </si>
  <si>
    <t xml:space="preserve">330,500</t>
  </si>
  <si>
    <t xml:space="preserve">Minimum 3 unique SKUs with 2 facing</t>
  </si>
  <si>
    <t xml:space="preserve">SSD IC Availability of: 300ml PET (CC, SP, FA, ST)</t>
  </si>
  <si>
    <t xml:space="preserve">Availability SKU facing And</t>
  </si>
  <si>
    <t xml:space="preserve">90338052, 5449000234582, 90377235, 40822327</t>
  </si>
  <si>
    <t xml:space="preserve">SSD IC Availability of: 440ml CAN (CC, SP, FA, ST)</t>
  </si>
  <si>
    <t xml:space="preserve">5449000256836,5449000257130,5449000257239,5449000257413</t>
  </si>
  <si>
    <t xml:space="preserve">SSD IC Diets Availability of: SSD Lights or Zeros 300ml PET (Coke zero)</t>
  </si>
  <si>
    <t xml:space="preserve">90375149</t>
  </si>
  <si>
    <t xml:space="preserve">SSD IC Diets Availability of: 400ml Can (Coke zero, Stoney Zero)</t>
  </si>
  <si>
    <t xml:space="preserve">5449000256928,5449000257451</t>
  </si>
  <si>
    <t xml:space="preserve">SSD IC Availability of: 400ml Can (CC, SP, FA, ST) Cold product</t>
  </si>
  <si>
    <t xml:space="preserve">SSD IC Availability of: 400ml PET (CC, SP, SPAR) Cold product</t>
  </si>
  <si>
    <t xml:space="preserve">5449000664686, 5449000664884, 5449000664846, 5449000664853, 5449000234643</t>
  </si>
  <si>
    <t xml:space="preserve">SSD IC Diets Availab of: Min 3 SSD 400ml Can/400 PET (CZ,Coke Life,Coke Light,Tab,SpZ,StZ,FZ)</t>
  </si>
  <si>
    <t xml:space="preserve">Availability SKU facing And Group Or</t>
  </si>
  <si>
    <t xml:space="preserve">5449000256928, 5449000257451 | 5449000664693, 5449000664716, 5449000664709, 5449000664785, 5449000664792, 5449000664761</t>
  </si>
  <si>
    <t xml:space="preserve">SSD IC Availability of: 400ml PET (CC, SP, FA, ST) Cold </t>
  </si>
  <si>
    <t xml:space="preserve">5449000664686, 5449000234643, 5449000664723 | 5449000664754 | 5449000664747, 5449000664808</t>
  </si>
  <si>
    <t xml:space="preserve">SSD IC Availability of: 300ml Can (CC,SP,FA,ST,SPAR,SCHW) Cold product</t>
  </si>
  <si>
    <t xml:space="preserve">5449000256805,5449000257000, | 5449000257093 | 5449000257031,5449000257420,5449000257710,5449000257536,5449000257628,5449000257598,5449000257680,5449000257222,5449000257659</t>
  </si>
  <si>
    <t xml:space="preserve">SSD IC Diets Availab of: Min 3 SSD 400 PET/300ml Can(CZ,Coke Life,Coke Light,Tab,SpZ,StZ,FZ)</t>
  </si>
  <si>
    <t xml:space="preserve">5449000256898, 5449000256973, 5449000256867, 5449000257352, 5449000257178, 5449000664716, 5449000664709, 5449000664693, 5449000664761, 5449000664785, 5449000664792</t>
  </si>
  <si>
    <t xml:space="preserve">Minimum 4 unique SKUs with 2 facing</t>
  </si>
  <si>
    <t xml:space="preserve">Condition 1 - Numerator</t>
  </si>
  <si>
    <t xml:space="preserve">Condition 1 - Numerator Type</t>
  </si>
  <si>
    <t xml:space="preserve">Condition 1 - Denominator</t>
  </si>
  <si>
    <t xml:space="preserve">Condition 1 - Denominator Type</t>
  </si>
  <si>
    <t xml:space="preserve">Condition 1 - Target</t>
  </si>
  <si>
    <t xml:space="preserve">Condition 2 - Numerator</t>
  </si>
  <si>
    <t xml:space="preserve">Condition 2 - Numerator Type</t>
  </si>
  <si>
    <t xml:space="preserve">Condition 2 - Denominator</t>
  </si>
  <si>
    <t xml:space="preserve">Condition 2 - Denominator Type</t>
  </si>
  <si>
    <t xml:space="preserve">Condition 2 - Target</t>
  </si>
  <si>
    <t xml:space="preserve">IC Merchandised  &gt;=60% and FC &gt;=40%</t>
  </si>
  <si>
    <t xml:space="preserve">IMMEDIATE CONSUMPTION</t>
  </si>
  <si>
    <t xml:space="preserve">att1</t>
  </si>
  <si>
    <t xml:space="preserve">All Products</t>
  </si>
  <si>
    <t xml:space="preserve">FUTURE CONSUMPTION</t>
  </si>
  <si>
    <t xml:space="preserve">CCBSA 65% Non HPL (Diet/Lights/Zero/Sprite/Sparletta/Still)</t>
  </si>
  <si>
    <t xml:space="preserve">HPL</t>
  </si>
  <si>
    <t xml:space="preserve">alt_code_2</t>
  </si>
  <si>
    <t xml:space="preserve">KO PRODUCTS</t>
  </si>
  <si>
    <t xml:space="preserve">manufacturer_name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</si>
</sst>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7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1"/>
      <color rgb="FF333333"/>
      <name val="Arial"/>
      <family val="2"/>
      <charset val="1"/>
    </font>
    <font>
      <sz val="11"/>
      <color rgb="FFFF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99FF"/>
        <bgColor rgb="FFCC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FF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35.3209302325581"/>
    <col collapsed="false" hidden="false" max="2" min="2" style="0" width="23.6279069767442"/>
    <col collapsed="false" hidden="false" max="3" min="3" style="0" width="17.7209302325581"/>
    <col collapsed="false" hidden="false" max="4" min="4" style="0" width="11.9348837209302"/>
    <col collapsed="false" hidden="false" max="5" min="5" style="0" width="9.35348837209302"/>
    <col collapsed="false" hidden="false" max="6" min="6" style="0" width="7.01395348837209"/>
    <col collapsed="false" hidden="false" max="8" min="7" style="0" width="21.4139534883721"/>
    <col collapsed="false" hidden="false" max="9" min="9" style="0" width="16.9813953488372"/>
    <col collapsed="false" hidden="false" max="11" min="10" style="0" width="9.10697674418605"/>
    <col collapsed="false" hidden="false" max="12" min="12" style="0" width="20.553488372093"/>
    <col collapsed="false" hidden="false" max="1025" min="13" style="0" width="9.1069767441860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4.15" hidden="false" customHeight="false" outlineLevel="0" collapsed="false">
      <c r="A2" s="3" t="s">
        <v>9</v>
      </c>
      <c r="B2" s="4" t="s">
        <v>10</v>
      </c>
      <c r="C2" s="4" t="s">
        <v>11</v>
      </c>
      <c r="D2" s="4" t="s">
        <v>12</v>
      </c>
      <c r="E2" s="4"/>
      <c r="F2" s="4" t="s">
        <v>12</v>
      </c>
      <c r="G2" s="4" t="n">
        <v>15</v>
      </c>
      <c r="H2" s="4" t="n">
        <v>15</v>
      </c>
      <c r="I2" s="4" t="n">
        <v>15</v>
      </c>
      <c r="J2" s="5"/>
      <c r="K2" s="5"/>
      <c r="L2" s="5"/>
      <c r="M2" s="5"/>
      <c r="N2" s="5"/>
      <c r="O2" s="5"/>
      <c r="P2" s="5"/>
      <c r="Q2" s="5"/>
      <c r="R2" s="5"/>
    </row>
    <row r="3" customFormat="false" ht="14.15" hidden="false" customHeight="false" outlineLevel="0" collapsed="false">
      <c r="A3" s="3" t="s">
        <v>13</v>
      </c>
      <c r="B3" s="4" t="s">
        <v>14</v>
      </c>
      <c r="C3" s="4" t="s">
        <v>15</v>
      </c>
      <c r="D3" s="4" t="s">
        <v>16</v>
      </c>
      <c r="E3" s="4"/>
      <c r="F3" s="4" t="s">
        <v>12</v>
      </c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</row>
    <row r="4" customFormat="false" ht="14.25" hidden="false" customHeight="true" outlineLevel="0" collapsed="false">
      <c r="A4" s="3" t="s">
        <v>17</v>
      </c>
      <c r="B4" s="4" t="s">
        <v>18</v>
      </c>
      <c r="C4" s="4" t="s">
        <v>19</v>
      </c>
      <c r="D4" s="6" t="s">
        <v>16</v>
      </c>
      <c r="E4" s="4"/>
      <c r="F4" s="4" t="s">
        <v>12</v>
      </c>
      <c r="G4" s="4"/>
      <c r="H4" s="4"/>
      <c r="I4" s="4"/>
      <c r="J4" s="5"/>
      <c r="K4" s="5"/>
      <c r="L4" s="5"/>
      <c r="M4" s="5"/>
      <c r="N4" s="5"/>
      <c r="O4" s="5"/>
      <c r="P4" s="5"/>
      <c r="Q4" s="5"/>
    </row>
    <row r="5" customFormat="false" ht="14.25" hidden="false" customHeight="true" outlineLevel="0" collapsed="false">
      <c r="A5" s="3" t="s">
        <v>17</v>
      </c>
      <c r="B5" s="4" t="s">
        <v>20</v>
      </c>
      <c r="C5" s="4" t="s">
        <v>19</v>
      </c>
      <c r="D5" s="6" t="s">
        <v>16</v>
      </c>
      <c r="E5" s="4"/>
      <c r="F5" s="4" t="s">
        <v>12</v>
      </c>
      <c r="G5" s="4"/>
      <c r="H5" s="4"/>
      <c r="I5" s="4"/>
      <c r="J5" s="5"/>
      <c r="K5" s="5"/>
      <c r="L5" s="5"/>
      <c r="M5" s="5"/>
      <c r="N5" s="5"/>
      <c r="O5" s="5"/>
      <c r="P5" s="5"/>
      <c r="Q5" s="5"/>
    </row>
    <row r="6" customFormat="false" ht="14.25" hidden="false" customHeight="true" outlineLevel="0" collapsed="false">
      <c r="A6" s="3" t="s">
        <v>17</v>
      </c>
      <c r="B6" s="4" t="s">
        <v>21</v>
      </c>
      <c r="C6" s="4" t="s">
        <v>19</v>
      </c>
      <c r="D6" s="4" t="s">
        <v>12</v>
      </c>
      <c r="E6" s="4"/>
      <c r="F6" s="4" t="s">
        <v>12</v>
      </c>
      <c r="G6" s="4" t="n">
        <v>10</v>
      </c>
      <c r="H6" s="4" t="n">
        <v>10</v>
      </c>
      <c r="I6" s="4" t="n">
        <v>10</v>
      </c>
      <c r="J6" s="5"/>
      <c r="K6" s="5"/>
      <c r="L6" s="5"/>
      <c r="M6" s="5"/>
      <c r="N6" s="5"/>
      <c r="O6" s="5"/>
      <c r="P6" s="5"/>
      <c r="Q6" s="5"/>
    </row>
    <row r="7" customFormat="false" ht="14.25" hidden="false" customHeight="true" outlineLevel="0" collapsed="false">
      <c r="A7" s="3" t="s">
        <v>22</v>
      </c>
      <c r="B7" s="4" t="s">
        <v>23</v>
      </c>
      <c r="C7" s="4" t="s">
        <v>11</v>
      </c>
      <c r="D7" s="6" t="s">
        <v>16</v>
      </c>
      <c r="E7" s="4"/>
      <c r="F7" s="4" t="s">
        <v>12</v>
      </c>
      <c r="G7" s="4"/>
      <c r="H7" s="4"/>
      <c r="I7" s="4"/>
      <c r="J7" s="5"/>
      <c r="K7" s="5"/>
      <c r="L7" s="5"/>
      <c r="M7" s="5"/>
      <c r="N7" s="5"/>
      <c r="O7" s="5"/>
      <c r="P7" s="5"/>
      <c r="Q7" s="5"/>
    </row>
    <row r="8" customFormat="false" ht="14.25" hidden="false" customHeight="true" outlineLevel="0" collapsed="false">
      <c r="A8" s="3" t="s">
        <v>22</v>
      </c>
      <c r="B8" s="4" t="s">
        <v>24</v>
      </c>
      <c r="C8" s="4" t="s">
        <v>11</v>
      </c>
      <c r="D8" s="4" t="s">
        <v>12</v>
      </c>
      <c r="E8" s="4"/>
      <c r="F8" s="4" t="s">
        <v>12</v>
      </c>
      <c r="G8" s="4" t="n">
        <v>6</v>
      </c>
      <c r="H8" s="4" t="n">
        <v>6</v>
      </c>
      <c r="I8" s="4" t="n">
        <v>6</v>
      </c>
      <c r="J8" s="5"/>
      <c r="K8" s="5"/>
      <c r="L8" s="5"/>
      <c r="M8" s="5"/>
      <c r="N8" s="5"/>
      <c r="O8" s="5"/>
      <c r="P8" s="5"/>
      <c r="Q8" s="5"/>
    </row>
    <row r="9" customFormat="false" ht="14.25" hidden="false" customHeight="true" outlineLevel="0" collapsed="false">
      <c r="A9" s="3" t="s">
        <v>22</v>
      </c>
      <c r="B9" s="7" t="s">
        <v>25</v>
      </c>
      <c r="C9" s="4" t="s">
        <v>11</v>
      </c>
      <c r="D9" s="4" t="s">
        <v>12</v>
      </c>
      <c r="E9" s="4"/>
      <c r="F9" s="4" t="s">
        <v>12</v>
      </c>
      <c r="G9" s="4" t="n">
        <v>2</v>
      </c>
      <c r="H9" s="4" t="n">
        <v>2</v>
      </c>
      <c r="I9" s="4" t="n">
        <v>2</v>
      </c>
      <c r="J9" s="5"/>
      <c r="K9" s="5"/>
      <c r="L9" s="5"/>
      <c r="M9" s="5"/>
      <c r="N9" s="5"/>
      <c r="O9" s="5"/>
      <c r="P9" s="5"/>
      <c r="Q9" s="5"/>
    </row>
    <row r="10" customFormat="false" ht="14.15" hidden="false" customHeight="false" outlineLevel="0" collapsed="false">
      <c r="A10" s="3" t="s">
        <v>22</v>
      </c>
      <c r="B10" s="4" t="s">
        <v>26</v>
      </c>
      <c r="C10" s="4" t="s">
        <v>11</v>
      </c>
      <c r="D10" s="4" t="s">
        <v>12</v>
      </c>
      <c r="E10" s="4"/>
      <c r="F10" s="4" t="s">
        <v>12</v>
      </c>
      <c r="G10" s="4" t="n">
        <v>4</v>
      </c>
      <c r="H10" s="4" t="n">
        <v>4</v>
      </c>
      <c r="I10" s="4" t="n">
        <v>4</v>
      </c>
      <c r="J10" s="5"/>
      <c r="K10" s="5"/>
      <c r="L10" s="5"/>
      <c r="M10" s="5"/>
      <c r="N10" s="5"/>
      <c r="O10" s="5"/>
      <c r="P10" s="5"/>
      <c r="Q10" s="5"/>
    </row>
    <row r="11" customFormat="false" ht="14.15" hidden="false" customHeight="false" outlineLevel="0" collapsed="false">
      <c r="A11" s="3" t="s">
        <v>22</v>
      </c>
      <c r="B11" s="4" t="s">
        <v>27</v>
      </c>
      <c r="C11" s="4" t="s">
        <v>11</v>
      </c>
      <c r="D11" s="4" t="s">
        <v>12</v>
      </c>
      <c r="E11" s="4"/>
      <c r="F11" s="4" t="s">
        <v>12</v>
      </c>
      <c r="G11" s="4" t="n">
        <v>4</v>
      </c>
      <c r="H11" s="4" t="n">
        <v>4</v>
      </c>
      <c r="I11" s="4" t="n">
        <v>4</v>
      </c>
      <c r="J11" s="5"/>
      <c r="K11" s="5"/>
      <c r="L11" s="5"/>
      <c r="M11" s="5"/>
      <c r="N11" s="5"/>
      <c r="O11" s="5"/>
      <c r="P11" s="5"/>
      <c r="Q11" s="5"/>
    </row>
    <row r="12" customFormat="false" ht="14.15" hidden="false" customHeight="false" outlineLevel="0" collapsed="false">
      <c r="A12" s="3" t="s">
        <v>28</v>
      </c>
      <c r="B12" s="4" t="s">
        <v>29</v>
      </c>
      <c r="C12" s="4" t="s">
        <v>11</v>
      </c>
      <c r="D12" s="4" t="s">
        <v>12</v>
      </c>
      <c r="E12" s="4"/>
      <c r="F12" s="4" t="s">
        <v>16</v>
      </c>
      <c r="G12" s="4" t="n">
        <v>10</v>
      </c>
      <c r="H12" s="4" t="n">
        <v>10</v>
      </c>
      <c r="I12" s="4" t="n">
        <v>10</v>
      </c>
      <c r="J12" s="5"/>
      <c r="K12" s="5"/>
      <c r="L12" s="5"/>
      <c r="M12" s="5"/>
      <c r="N12" s="5"/>
      <c r="O12" s="5"/>
      <c r="P12" s="5"/>
      <c r="Q12" s="5"/>
    </row>
    <row r="13" customFormat="false" ht="14.15" hidden="false" customHeight="false" outlineLevel="0" collapsed="false">
      <c r="A13" s="3" t="s">
        <v>28</v>
      </c>
      <c r="B13" s="4" t="s">
        <v>30</v>
      </c>
      <c r="C13" s="4" t="s">
        <v>11</v>
      </c>
      <c r="D13" s="4" t="s">
        <v>12</v>
      </c>
      <c r="E13" s="4"/>
      <c r="F13" s="4" t="s">
        <v>16</v>
      </c>
      <c r="G13" s="4" t="n">
        <v>15</v>
      </c>
      <c r="H13" s="4" t="n">
        <v>15</v>
      </c>
      <c r="I13" s="4" t="n">
        <v>15</v>
      </c>
      <c r="J13" s="5"/>
      <c r="K13" s="5"/>
      <c r="L13" s="5"/>
      <c r="M13" s="5"/>
      <c r="N13" s="5"/>
      <c r="O13" s="5"/>
      <c r="P13" s="5"/>
      <c r="Q1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RowHeight="14.25"/>
  <cols>
    <col collapsed="false" hidden="false" max="1" min="1" style="0" width="15.2604651162791"/>
    <col collapsed="false" hidden="false" max="2" min="2" style="0" width="41.3488372093023"/>
    <col collapsed="false" hidden="false" max="3" min="3" style="0" width="1.84651162790698"/>
    <col collapsed="false" hidden="false" max="4" min="4" style="0" width="7.26046511627907"/>
    <col collapsed="false" hidden="false" max="5" min="5" style="0" width="7.13953488372093"/>
    <col collapsed="false" hidden="false" max="6" min="6" style="0" width="12.1813953488372"/>
    <col collapsed="false" hidden="false" max="8" min="7" style="0" width="11.8139534883721"/>
    <col collapsed="false" hidden="false" max="9" min="9" style="0" width="71.1302325581395"/>
  </cols>
  <sheetData>
    <row r="1" customFormat="false" ht="14.25" hidden="false" customHeight="false" outlineLevel="0" collapsed="false">
      <c r="A1" s="8" t="s">
        <v>1</v>
      </c>
      <c r="B1" s="8" t="s">
        <v>31</v>
      </c>
      <c r="C1" s="8" t="s">
        <v>32</v>
      </c>
      <c r="D1" s="8" t="s">
        <v>33</v>
      </c>
      <c r="E1" s="8" t="s">
        <v>34</v>
      </c>
      <c r="F1" s="9" t="s">
        <v>35</v>
      </c>
      <c r="G1" s="9" t="s">
        <v>36</v>
      </c>
      <c r="H1" s="9" t="s">
        <v>37</v>
      </c>
      <c r="I1" s="10" t="s">
        <v>38</v>
      </c>
    </row>
    <row r="2" s="5" customFormat="true" ht="14.25" hidden="false" customHeight="false" outlineLevel="0" collapsed="false">
      <c r="A2" s="5" t="s">
        <v>14</v>
      </c>
      <c r="B2" s="5" t="s">
        <v>39</v>
      </c>
      <c r="C2" s="5" t="s">
        <v>40</v>
      </c>
      <c r="D2" s="5" t="n">
        <v>100</v>
      </c>
      <c r="E2" s="5" t="n">
        <v>6</v>
      </c>
      <c r="F2" s="5" t="s">
        <v>41</v>
      </c>
      <c r="I2" s="5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Q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4" activeCellId="0" sqref="G14"/>
    </sheetView>
  </sheetViews>
  <sheetFormatPr defaultRowHeight="14.25"/>
  <cols>
    <col collapsed="false" hidden="false" max="1" min="1" style="0" width="10.8279069767442"/>
    <col collapsed="false" hidden="false" max="2" min="2" style="0" width="18.2139534883721"/>
    <col collapsed="false" hidden="false" max="3" min="3" style="0" width="16.9813953488372"/>
    <col collapsed="false" hidden="false" max="4" min="4" style="0" width="5.29302325581395"/>
    <col collapsed="false" hidden="false" max="5" min="5" style="0" width="7.26046511627907"/>
    <col collapsed="false" hidden="false" max="6" min="6" style="0" width="5.29302325581395"/>
    <col collapsed="false" hidden="false" max="7" min="7" style="0" width="7.26046511627907"/>
    <col collapsed="false" hidden="false" max="8" min="8" style="0" width="5.29302325581395"/>
    <col collapsed="false" hidden="false" max="10" min="9" style="0" width="7.26046511627907"/>
    <col collapsed="false" hidden="false" max="11" min="11" style="0" width="6.64651162790698"/>
    <col collapsed="false" hidden="false" max="12" min="12" style="0" width="10.3395348837209"/>
    <col collapsed="false" hidden="false" max="14" min="13" style="0" width="11.8139534883721"/>
    <col collapsed="false" hidden="false" max="15" min="15" style="0" width="10.5813953488372"/>
    <col collapsed="false" hidden="false" max="16" min="16" style="0" width="9.47441860465116"/>
    <col collapsed="false" hidden="false" max="17" min="17" style="0" width="11.5674418604651"/>
    <col collapsed="false" hidden="false" max="1025" min="18" style="0" width="9.10697674418605"/>
  </cols>
  <sheetData>
    <row r="1" customFormat="false" ht="14.25" hidden="false" customHeight="false" outlineLevel="0" collapsed="false">
      <c r="A1" s="8" t="s">
        <v>1</v>
      </c>
      <c r="B1" s="8" t="s">
        <v>31</v>
      </c>
      <c r="C1" s="8" t="s">
        <v>32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33</v>
      </c>
      <c r="K1" s="8" t="s">
        <v>49</v>
      </c>
      <c r="L1" s="9" t="s">
        <v>35</v>
      </c>
      <c r="M1" s="9" t="s">
        <v>36</v>
      </c>
      <c r="N1" s="9" t="s">
        <v>37</v>
      </c>
      <c r="O1" s="8" t="s">
        <v>50</v>
      </c>
      <c r="P1" s="8" t="s">
        <v>51</v>
      </c>
      <c r="Q1" s="8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6" activeCellId="0" sqref="G16"/>
    </sheetView>
  </sheetViews>
  <sheetFormatPr defaultRowHeight="14.25"/>
  <cols>
    <col collapsed="false" hidden="false" max="1" min="1" style="0" width="21.6604651162791"/>
    <col collapsed="false" hidden="false" max="2" min="2" style="0" width="96.7255813953488"/>
    <col collapsed="false" hidden="false" max="3" min="3" style="0" width="17.2279069767442"/>
    <col collapsed="false" hidden="false" max="4" min="4" style="0" width="17.6"/>
    <col collapsed="false" hidden="false" max="5" min="5" style="0" width="14.2744186046512"/>
    <col collapsed="false" hidden="false" max="6" min="6" style="0" width="6.64651162790698"/>
    <col collapsed="false" hidden="false" max="7" min="7" style="0" width="10.3395348837209"/>
    <col collapsed="false" hidden="false" max="8" min="8" style="0" width="15.3813953488372"/>
    <col collapsed="false" hidden="false" max="9" min="9" style="0" width="11.8139534883721"/>
    <col collapsed="false" hidden="false" max="1025" min="10" style="0" width="9.10697674418605"/>
  </cols>
  <sheetData>
    <row r="1" customFormat="false" ht="14.25" hidden="false" customHeight="false" outlineLevel="0" collapsed="false">
      <c r="A1" s="8" t="s">
        <v>1</v>
      </c>
      <c r="B1" s="8" t="s">
        <v>31</v>
      </c>
      <c r="C1" s="8" t="s">
        <v>53</v>
      </c>
      <c r="D1" s="8" t="s">
        <v>54</v>
      </c>
      <c r="E1" s="8" t="s">
        <v>55</v>
      </c>
      <c r="F1" s="8" t="s">
        <v>49</v>
      </c>
      <c r="G1" s="9" t="s">
        <v>35</v>
      </c>
      <c r="H1" s="9" t="s">
        <v>36</v>
      </c>
      <c r="I1" s="9" t="s">
        <v>37</v>
      </c>
    </row>
    <row r="2" customFormat="false" ht="13.8" hidden="false" customHeight="false" outlineLevel="0" collapsed="false">
      <c r="A2" s="5" t="s">
        <v>10</v>
      </c>
      <c r="B2" s="5" t="s">
        <v>56</v>
      </c>
      <c r="C2" s="5" t="s">
        <v>57</v>
      </c>
      <c r="D2" s="5" t="n">
        <v>28</v>
      </c>
      <c r="E2" s="5" t="s">
        <v>58</v>
      </c>
      <c r="F2" s="5"/>
      <c r="G2" s="5" t="s">
        <v>41</v>
      </c>
      <c r="H2" s="5"/>
      <c r="I2" s="5"/>
      <c r="J2" s="11"/>
      <c r="K2" s="5" t="e">
        <f aca="false">VLOOKUP($B2,#REF!, 1, 0)</f>
        <v>#REF!</v>
      </c>
      <c r="L2" s="5" t="e">
        <f aca="false">VLOOKUP($B2,#REF!, 7, 0)</f>
        <v>#REF!</v>
      </c>
      <c r="M2" s="0" t="str">
        <f aca="false">IF(F2="", "", "NUMBER")</f>
        <v/>
      </c>
    </row>
    <row r="3" customFormat="false" ht="13.8" hidden="false" customHeight="false" outlineLevel="0" collapsed="false">
      <c r="A3" s="5" t="s">
        <v>24</v>
      </c>
      <c r="B3" s="5" t="s">
        <v>59</v>
      </c>
      <c r="C3" s="5" t="s">
        <v>57</v>
      </c>
      <c r="D3" s="5" t="n">
        <v>16</v>
      </c>
      <c r="E3" s="5" t="s">
        <v>58</v>
      </c>
      <c r="F3" s="5"/>
      <c r="G3" s="5" t="s">
        <v>41</v>
      </c>
      <c r="H3" s="5"/>
      <c r="I3" s="5"/>
      <c r="J3" s="11"/>
      <c r="K3" s="5" t="e">
        <f aca="false">VLOOKUP($B3,#REF!, 1, 0)</f>
        <v>#REF!</v>
      </c>
      <c r="L3" s="5" t="e">
        <f aca="false">VLOOKUP($B3,#REF!, 7, 0)</f>
        <v>#REF!</v>
      </c>
      <c r="M3" s="0" t="str">
        <f aca="false">IF(F3="", "", "NUMBER")</f>
        <v/>
      </c>
    </row>
    <row r="4" customFormat="false" ht="13.8" hidden="false" customHeight="false" outlineLevel="0" collapsed="false">
      <c r="A4" s="5" t="s">
        <v>25</v>
      </c>
      <c r="B4" s="5" t="s">
        <v>60</v>
      </c>
      <c r="C4" s="5" t="s">
        <v>57</v>
      </c>
      <c r="D4" s="5" t="n">
        <v>15</v>
      </c>
      <c r="E4" s="5" t="s">
        <v>58</v>
      </c>
      <c r="F4" s="5"/>
      <c r="G4" s="5" t="s">
        <v>41</v>
      </c>
      <c r="H4" s="5"/>
      <c r="I4" s="5"/>
      <c r="J4" s="11"/>
      <c r="K4" s="5" t="e">
        <f aca="false">VLOOKUP($B4,#REF!, 1, 0)</f>
        <v>#REF!</v>
      </c>
      <c r="L4" s="5" t="e">
        <f aca="false">VLOOKUP($B4,#REF!, 7, 0)</f>
        <v>#REF!</v>
      </c>
      <c r="M4" s="0" t="str">
        <f aca="false">IF(F4="", "", "NUMBER")</f>
        <v/>
      </c>
    </row>
    <row r="5" customFormat="false" ht="13.8" hidden="false" customHeight="false" outlineLevel="0" collapsed="false">
      <c r="A5" s="5" t="s">
        <v>26</v>
      </c>
      <c r="B5" s="5" t="s">
        <v>61</v>
      </c>
      <c r="C5" s="5" t="s">
        <v>57</v>
      </c>
      <c r="D5" s="5" t="n">
        <v>36</v>
      </c>
      <c r="E5" s="5" t="s">
        <v>58</v>
      </c>
      <c r="F5" s="5"/>
      <c r="G5" s="5" t="s">
        <v>41</v>
      </c>
      <c r="H5" s="5" t="s">
        <v>62</v>
      </c>
      <c r="I5" s="5"/>
      <c r="J5" s="11"/>
      <c r="K5" s="5" t="e">
        <f aca="false">VLOOKUP($B5,#REF!, 1, 0)</f>
        <v>#REF!</v>
      </c>
      <c r="L5" s="5" t="e">
        <f aca="false">VLOOKUP($B5,#REF!, 7, 0)</f>
        <v>#REF!</v>
      </c>
      <c r="M5" s="0" t="str">
        <f aca="false">IF(F5="", "", "NUMBER")</f>
        <v/>
      </c>
    </row>
    <row r="6" customFormat="false" ht="13.8" hidden="false" customHeight="false" outlineLevel="0" collapsed="false">
      <c r="A6" s="5" t="s">
        <v>27</v>
      </c>
      <c r="B6" s="5" t="s">
        <v>63</v>
      </c>
      <c r="C6" s="5" t="s">
        <v>57</v>
      </c>
      <c r="D6" s="5" t="n">
        <v>18</v>
      </c>
      <c r="E6" s="5" t="s">
        <v>58</v>
      </c>
      <c r="F6" s="5"/>
      <c r="G6" s="5" t="s">
        <v>41</v>
      </c>
      <c r="H6" s="5" t="s">
        <v>62</v>
      </c>
      <c r="I6" s="5"/>
      <c r="J6" s="11"/>
      <c r="K6" s="5" t="e">
        <f aca="false">VLOOKUP($B6,#REF!, 1, 0)</f>
        <v>#REF!</v>
      </c>
      <c r="L6" s="5" t="e">
        <f aca="false">VLOOKUP($B6,#REF!, 7, 0)</f>
        <v>#REF!</v>
      </c>
      <c r="M6" s="0" t="str">
        <f aca="false">IF(F6="", "", "NUMBER")</f>
        <v/>
      </c>
    </row>
    <row r="7" customFormat="false" ht="13.8" hidden="false" customHeight="false" outlineLevel="0" collapsed="false">
      <c r="A7" s="12" t="s">
        <v>29</v>
      </c>
      <c r="B7" s="5" t="s">
        <v>64</v>
      </c>
      <c r="C7" s="5" t="s">
        <v>57</v>
      </c>
      <c r="D7" s="5" t="n">
        <v>1</v>
      </c>
      <c r="E7" s="5" t="s">
        <v>58</v>
      </c>
      <c r="F7" s="5"/>
      <c r="G7" s="5" t="s">
        <v>41</v>
      </c>
      <c r="I7" s="5"/>
      <c r="J7" s="11"/>
      <c r="K7" s="5" t="e">
        <f aca="false">VLOOKUP($B7,#REF!, 1, 0)</f>
        <v>#REF!</v>
      </c>
      <c r="L7" s="5" t="e">
        <f aca="false">VLOOKUP($B7,#REF!, 7, 0)</f>
        <v>#REF!</v>
      </c>
      <c r="M7" s="0" t="str">
        <f aca="false">IF(F7="", "", "NUMBER")</f>
        <v/>
      </c>
    </row>
    <row r="8" customFormat="false" ht="13.8" hidden="false" customHeight="false" outlineLevel="0" collapsed="false">
      <c r="A8" s="5" t="s">
        <v>26</v>
      </c>
      <c r="B8" s="5" t="s">
        <v>65</v>
      </c>
      <c r="C8" s="5" t="s">
        <v>57</v>
      </c>
      <c r="D8" s="5" t="n">
        <v>38</v>
      </c>
      <c r="E8" s="5" t="s">
        <v>58</v>
      </c>
      <c r="F8" s="5"/>
      <c r="G8" s="5" t="s">
        <v>41</v>
      </c>
      <c r="H8" s="5" t="s">
        <v>66</v>
      </c>
      <c r="I8" s="5"/>
      <c r="J8" s="11"/>
      <c r="K8" s="5" t="e">
        <f aca="false">VLOOKUP($B8,#REF!, 1, 0)</f>
        <v>#REF!</v>
      </c>
      <c r="L8" s="5" t="e">
        <f aca="false">VLOOKUP($B8,#REF!, 7, 0)</f>
        <v>#REF!</v>
      </c>
      <c r="M8" s="0" t="str">
        <f aca="false">IF(F8="", "", "NUMBER")</f>
        <v/>
      </c>
    </row>
    <row r="9" customFormat="false" ht="13.8" hidden="false" customHeight="false" outlineLevel="0" collapsed="false">
      <c r="A9" s="5" t="s">
        <v>27</v>
      </c>
      <c r="B9" s="5" t="s">
        <v>67</v>
      </c>
      <c r="C9" s="5" t="s">
        <v>57</v>
      </c>
      <c r="D9" s="5" t="n">
        <v>39</v>
      </c>
      <c r="E9" s="5" t="s">
        <v>58</v>
      </c>
      <c r="F9" s="5"/>
      <c r="G9" s="5" t="s">
        <v>41</v>
      </c>
      <c r="H9" s="5" t="s">
        <v>66</v>
      </c>
      <c r="I9" s="5"/>
      <c r="J9" s="11"/>
      <c r="K9" s="5" t="e">
        <f aca="false">VLOOKUP($B9,#REF!, 1, 0)</f>
        <v>#REF!</v>
      </c>
      <c r="L9" s="5" t="e">
        <f aca="false">VLOOKUP($B9,#REF!, 7, 0)</f>
        <v>#REF!</v>
      </c>
      <c r="M9" s="0" t="str">
        <f aca="false">IF(F9="", "", "NUMBER")</f>
        <v/>
      </c>
    </row>
    <row r="10" customFormat="false" ht="13.8" hidden="false" customHeight="false" outlineLevel="0" collapsed="false">
      <c r="A10" s="5" t="s">
        <v>26</v>
      </c>
      <c r="B10" s="5" t="s">
        <v>65</v>
      </c>
      <c r="C10" s="5" t="s">
        <v>57</v>
      </c>
      <c r="D10" s="5" t="n">
        <v>38</v>
      </c>
      <c r="E10" s="5" t="s">
        <v>58</v>
      </c>
      <c r="F10" s="5"/>
      <c r="G10" s="5" t="s">
        <v>41</v>
      </c>
      <c r="H10" s="5" t="s">
        <v>68</v>
      </c>
      <c r="I10" s="5"/>
      <c r="J10" s="11"/>
      <c r="K10" s="5" t="e">
        <f aca="false">VLOOKUP($B10,#REF!, 1, 0)</f>
        <v>#REF!</v>
      </c>
      <c r="L10" s="5" t="e">
        <f aca="false">VLOOKUP($B10,#REF!, 7, 0)</f>
        <v>#REF!</v>
      </c>
      <c r="M10" s="0" t="str">
        <f aca="false">IF(F10="", "", "NUMBER")</f>
        <v/>
      </c>
    </row>
    <row r="11" customFormat="false" ht="13.8" hidden="false" customHeight="false" outlineLevel="0" collapsed="false">
      <c r="A11" s="5" t="s">
        <v>27</v>
      </c>
      <c r="B11" s="5" t="s">
        <v>67</v>
      </c>
      <c r="C11" s="5" t="s">
        <v>57</v>
      </c>
      <c r="D11" s="5" t="n">
        <v>39</v>
      </c>
      <c r="E11" s="5" t="s">
        <v>58</v>
      </c>
      <c r="F11" s="5"/>
      <c r="G11" s="5" t="s">
        <v>41</v>
      </c>
      <c r="H11" s="5" t="s">
        <v>68</v>
      </c>
      <c r="I11" s="5"/>
      <c r="J11" s="11"/>
      <c r="K11" s="5" t="e">
        <f aca="false">VLOOKUP($B11,#REF!, 1, 0)</f>
        <v>#REF!</v>
      </c>
      <c r="L11" s="5" t="e">
        <f aca="false">VLOOKUP($B11,#REF!, 7, 0)</f>
        <v>#REF!</v>
      </c>
      <c r="M11" s="0" t="str">
        <f aca="false">IF(F11="", "", "NUMBER")</f>
        <v/>
      </c>
    </row>
    <row r="12" customFormat="false" ht="13.8" hidden="false" customHeight="false" outlineLevel="0" collapsed="false">
      <c r="A12" s="5" t="s">
        <v>30</v>
      </c>
      <c r="B12" s="5" t="s">
        <v>69</v>
      </c>
      <c r="C12" s="5" t="s">
        <v>57</v>
      </c>
      <c r="D12" s="5" t="n">
        <v>97</v>
      </c>
      <c r="E12" s="5" t="s">
        <v>58</v>
      </c>
      <c r="F12" s="5"/>
      <c r="G12" s="5" t="s">
        <v>41</v>
      </c>
      <c r="H12" s="5"/>
      <c r="I12" s="5"/>
      <c r="J12" s="11"/>
      <c r="K12" s="5" t="e">
        <f aca="false">VLOOKUP($B12,#REF!, 1, 0)</f>
        <v>#REF!</v>
      </c>
      <c r="L12" s="5" t="e">
        <f aca="false">VLOOKUP($B12,#REF!, 7, 0)</f>
        <v>#REF!</v>
      </c>
      <c r="M12" s="0" t="str">
        <f aca="false">IF(F12="", "", "NUMBER")</f>
        <v/>
      </c>
    </row>
    <row r="13" customFormat="false" ht="13.8" hidden="false" customHeight="false" outlineLevel="0" collapsed="false">
      <c r="A13" s="13" t="s">
        <v>23</v>
      </c>
      <c r="B13" s="13" t="s">
        <v>70</v>
      </c>
      <c r="C13" s="5" t="s">
        <v>57</v>
      </c>
      <c r="D13" s="0" t="n">
        <v>100</v>
      </c>
      <c r="E13" s="5" t="s">
        <v>58</v>
      </c>
      <c r="F13" s="0" t="n">
        <v>8</v>
      </c>
      <c r="G13" s="5" t="s">
        <v>41</v>
      </c>
      <c r="H13" s="5" t="s">
        <v>62</v>
      </c>
      <c r="K13" s="5" t="e">
        <f aca="false">VLOOKUP($B13,#REF!, 1, 0)</f>
        <v>#REF!</v>
      </c>
      <c r="M13" s="0" t="str">
        <f aca="false">IF(F13="", "", "NUMBER")</f>
        <v>NUMBER</v>
      </c>
    </row>
    <row r="14" customFormat="false" ht="13.8" hidden="false" customHeight="false" outlineLevel="0" collapsed="false">
      <c r="A14" s="13" t="s">
        <v>23</v>
      </c>
      <c r="B14" s="13" t="s">
        <v>71</v>
      </c>
      <c r="C14" s="5" t="s">
        <v>57</v>
      </c>
      <c r="D14" s="0" t="n">
        <v>101</v>
      </c>
      <c r="E14" s="5" t="s">
        <v>58</v>
      </c>
      <c r="F14" s="0" t="n">
        <v>8</v>
      </c>
      <c r="G14" s="5" t="s">
        <v>41</v>
      </c>
      <c r="H14" s="5" t="s">
        <v>62</v>
      </c>
      <c r="K14" s="5" t="e">
        <f aca="false">VLOOKUP($B14,#REF!, 1, 0)</f>
        <v>#REF!</v>
      </c>
      <c r="M14" s="0" t="str">
        <f aca="false">IF(F14="", "", "NUMBER")</f>
        <v>NUMBER</v>
      </c>
    </row>
    <row r="15" customFormat="false" ht="13.8" hidden="false" customHeight="false" outlineLevel="0" collapsed="false">
      <c r="A15" s="13" t="s">
        <v>23</v>
      </c>
      <c r="B15" s="13" t="s">
        <v>70</v>
      </c>
      <c r="C15" s="5" t="s">
        <v>57</v>
      </c>
      <c r="D15" s="0" t="n">
        <v>100</v>
      </c>
      <c r="E15" s="5" t="s">
        <v>58</v>
      </c>
      <c r="F15" s="0" t="n">
        <v>4</v>
      </c>
      <c r="G15" s="5" t="s">
        <v>41</v>
      </c>
      <c r="H15" s="5" t="s">
        <v>66</v>
      </c>
      <c r="K15" s="5" t="e">
        <f aca="false">VLOOKUP($B15,#REF!, 1, 0)</f>
        <v>#REF!</v>
      </c>
      <c r="M15" s="0" t="str">
        <f aca="false">IF(F15="", "", "NUMBER")</f>
        <v>NUMBER</v>
      </c>
    </row>
    <row r="16" customFormat="false" ht="13.8" hidden="false" customHeight="false" outlineLevel="0" collapsed="false">
      <c r="A16" s="13" t="s">
        <v>23</v>
      </c>
      <c r="B16" s="13" t="s">
        <v>71</v>
      </c>
      <c r="C16" s="5" t="s">
        <v>57</v>
      </c>
      <c r="D16" s="0" t="n">
        <v>101</v>
      </c>
      <c r="E16" s="5" t="s">
        <v>58</v>
      </c>
      <c r="F16" s="0" t="n">
        <v>4</v>
      </c>
      <c r="G16" s="5" t="s">
        <v>41</v>
      </c>
      <c r="H16" s="5" t="s">
        <v>66</v>
      </c>
      <c r="K16" s="5" t="e">
        <f aca="false">VLOOKUP($B16,#REF!, 1, 0)</f>
        <v>#REF!</v>
      </c>
      <c r="M16" s="0" t="str">
        <f aca="false">IF(F16="", "", "NUMBER")</f>
        <v>NUMBER</v>
      </c>
    </row>
    <row r="17" customFormat="false" ht="13.8" hidden="false" customHeight="false" outlineLevel="0" collapsed="false">
      <c r="A17" s="13" t="s">
        <v>23</v>
      </c>
      <c r="B17" s="13" t="s">
        <v>72</v>
      </c>
      <c r="C17" s="5" t="s">
        <v>57</v>
      </c>
      <c r="D17" s="0" t="n">
        <v>102</v>
      </c>
      <c r="E17" s="5" t="s">
        <v>58</v>
      </c>
      <c r="F17" s="0" t="n">
        <v>4</v>
      </c>
      <c r="G17" s="5" t="s">
        <v>41</v>
      </c>
      <c r="H17" s="5" t="s">
        <v>66</v>
      </c>
      <c r="K17" s="5" t="e">
        <f aca="false">VLOOKUP($B17,#REF!, 1, 0)</f>
        <v>#REF!</v>
      </c>
      <c r="M17" s="0" t="str">
        <f aca="false">IF(F17="", "", "NUMBER")</f>
        <v>NUMBER</v>
      </c>
    </row>
    <row r="18" customFormat="false" ht="13.8" hidden="false" customHeight="false" outlineLevel="0" collapsed="false">
      <c r="A18" s="13" t="s">
        <v>23</v>
      </c>
      <c r="B18" s="13" t="s">
        <v>73</v>
      </c>
      <c r="C18" s="5" t="s">
        <v>57</v>
      </c>
      <c r="D18" s="0" t="n">
        <v>103</v>
      </c>
      <c r="E18" s="5" t="s">
        <v>58</v>
      </c>
      <c r="F18" s="0" t="n">
        <v>4</v>
      </c>
      <c r="G18" s="5" t="s">
        <v>41</v>
      </c>
      <c r="H18" s="5" t="s">
        <v>68</v>
      </c>
      <c r="K18" s="5" t="e">
        <f aca="false">VLOOKUP($B18,#REF!, 1, 0)</f>
        <v>#REF!</v>
      </c>
      <c r="M18" s="0" t="str">
        <f aca="false">IF(F18="", "", "NUMBER")</f>
        <v>NUMBER</v>
      </c>
    </row>
    <row r="19" customFormat="false" ht="13.8" hidden="false" customHeight="false" outlineLevel="0" collapsed="false">
      <c r="A19" s="13" t="s">
        <v>23</v>
      </c>
      <c r="B19" s="13" t="s">
        <v>71</v>
      </c>
      <c r="C19" s="5" t="s">
        <v>57</v>
      </c>
      <c r="D19" s="0" t="n">
        <v>101</v>
      </c>
      <c r="E19" s="5" t="s">
        <v>58</v>
      </c>
      <c r="F19" s="0" t="n">
        <v>4</v>
      </c>
      <c r="G19" s="5" t="s">
        <v>41</v>
      </c>
      <c r="H19" s="5" t="s">
        <v>68</v>
      </c>
      <c r="K19" s="5" t="e">
        <f aca="false">VLOOKUP($B19,#REF!, 1, 0)</f>
        <v>#REF!</v>
      </c>
      <c r="M19" s="0" t="str">
        <f aca="false">IF(F19="", "", "NUMBER")</f>
        <v>NUMBER</v>
      </c>
    </row>
    <row r="20" customFormat="false" ht="13.8" hidden="false" customHeight="false" outlineLevel="0" collapsed="false">
      <c r="A20" s="13" t="s">
        <v>23</v>
      </c>
      <c r="B20" s="13" t="s">
        <v>72</v>
      </c>
      <c r="C20" s="5" t="s">
        <v>57</v>
      </c>
      <c r="D20" s="0" t="n">
        <v>102</v>
      </c>
      <c r="E20" s="5" t="s">
        <v>58</v>
      </c>
      <c r="F20" s="0" t="n">
        <v>4</v>
      </c>
      <c r="G20" s="5" t="s">
        <v>41</v>
      </c>
      <c r="H20" s="5" t="s">
        <v>68</v>
      </c>
      <c r="K20" s="5" t="e">
        <f aca="false">VLOOKUP($B20,#REF!, 1, 0)</f>
        <v>#REF!</v>
      </c>
      <c r="M20" s="0" t="str">
        <f aca="false">IF(F20="", "", "NUMBER")</f>
        <v>NUMBER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90" zoomScaleNormal="90" zoomScalePageLayoutView="100" workbookViewId="0">
      <selection pane="topLeft" activeCell="U1" activeCellId="0" sqref="U1"/>
    </sheetView>
  </sheetViews>
  <sheetFormatPr defaultRowHeight="13.8"/>
  <cols>
    <col collapsed="false" hidden="false" max="1" min="1" style="0" width="13.5348837209302"/>
    <col collapsed="false" hidden="false" max="2" min="2" style="0" width="99.1860465116279"/>
    <col collapsed="false" hidden="false" max="3" min="3" style="0" width="38.3953488372093"/>
    <col collapsed="false" hidden="false" max="4" min="4" style="0" width="9.96744186046512"/>
    <col collapsed="false" hidden="false" max="5" min="5" style="0" width="15.6279069767442"/>
    <col collapsed="false" hidden="false" max="6" min="6" style="14" width="90.3255813953488"/>
    <col collapsed="false" hidden="false" max="7" min="7" style="0" width="8.49302325581395"/>
    <col collapsed="false" hidden="false" max="8" min="8" style="0" width="9.84651162790698"/>
    <col collapsed="false" hidden="false" max="9" min="9" style="0" width="8.49302325581395"/>
    <col collapsed="false" hidden="false" max="10" min="10" style="0" width="9.84651162790698"/>
    <col collapsed="false" hidden="false" max="11" min="11" style="0" width="17.6"/>
    <col collapsed="false" hidden="false" max="12" min="12" style="0" width="9.84651162790698"/>
    <col collapsed="false" hidden="false" max="13" min="13" style="0" width="9.47441860465116"/>
    <col collapsed="false" hidden="false" max="14" min="14" style="0" width="13.906976744186"/>
    <col collapsed="false" hidden="false" max="15" min="15" style="0" width="15.3813953488372"/>
    <col collapsed="false" hidden="false" max="16" min="16" style="0" width="13.7813953488372"/>
    <col collapsed="false" hidden="false" max="17" min="17" style="0" width="12.9209302325581"/>
    <col collapsed="false" hidden="false" max="18" min="18" style="0" width="10.3395348837209"/>
    <col collapsed="false" hidden="false" max="19" min="19" style="0" width="39.6279069767442"/>
    <col collapsed="false" hidden="false" max="20" min="20" style="0" width="4.06046511627907"/>
  </cols>
  <sheetData>
    <row r="1" customFormat="false" ht="14.15" hidden="false" customHeight="false" outlineLevel="0" collapsed="false">
      <c r="A1" s="8" t="s">
        <v>1</v>
      </c>
      <c r="B1" s="8" t="s">
        <v>31</v>
      </c>
      <c r="C1" s="8" t="s">
        <v>74</v>
      </c>
      <c r="D1" s="8" t="s">
        <v>32</v>
      </c>
      <c r="E1" s="8" t="s">
        <v>43</v>
      </c>
      <c r="F1" s="15" t="s">
        <v>44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75</v>
      </c>
      <c r="L1" s="8" t="s">
        <v>33</v>
      </c>
      <c r="M1" s="8" t="s">
        <v>49</v>
      </c>
      <c r="N1" s="9" t="s">
        <v>35</v>
      </c>
      <c r="O1" s="9" t="s">
        <v>36</v>
      </c>
      <c r="P1" s="9" t="s">
        <v>37</v>
      </c>
      <c r="Q1" s="8" t="s">
        <v>50</v>
      </c>
      <c r="R1" s="8" t="s">
        <v>51</v>
      </c>
      <c r="S1" s="8" t="s">
        <v>52</v>
      </c>
    </row>
    <row r="2" customFormat="false" ht="12.95" hidden="false" customHeight="true" outlineLevel="0" collapsed="false">
      <c r="A2" s="5" t="s">
        <v>21</v>
      </c>
      <c r="B2" s="5" t="s">
        <v>76</v>
      </c>
      <c r="C2" s="5" t="s">
        <v>77</v>
      </c>
      <c r="D2" s="5" t="s">
        <v>40</v>
      </c>
      <c r="E2" s="16" t="s">
        <v>78</v>
      </c>
      <c r="F2" s="17" t="s">
        <v>79</v>
      </c>
      <c r="G2" s="5"/>
      <c r="H2" s="18"/>
      <c r="I2" s="5"/>
      <c r="J2" s="5"/>
      <c r="K2" s="5" t="n">
        <v>1</v>
      </c>
      <c r="L2" s="5" t="n">
        <v>2</v>
      </c>
      <c r="N2" s="5" t="s">
        <v>41</v>
      </c>
      <c r="O2" s="5" t="s">
        <v>62</v>
      </c>
      <c r="Q2" s="5" t="s">
        <v>12</v>
      </c>
      <c r="R2" s="5" t="s">
        <v>16</v>
      </c>
    </row>
    <row r="3" customFormat="false" ht="12.95" hidden="false" customHeight="true" outlineLevel="0" collapsed="false">
      <c r="A3" s="5" t="s">
        <v>21</v>
      </c>
      <c r="B3" s="5" t="s">
        <v>80</v>
      </c>
      <c r="C3" s="5" t="s">
        <v>77</v>
      </c>
      <c r="D3" s="5" t="s">
        <v>40</v>
      </c>
      <c r="E3" s="16" t="s">
        <v>78</v>
      </c>
      <c r="F3" s="17" t="s">
        <v>81</v>
      </c>
      <c r="G3" s="5"/>
      <c r="H3" s="18"/>
      <c r="I3" s="5"/>
      <c r="J3" s="5"/>
      <c r="K3" s="5" t="n">
        <v>1</v>
      </c>
      <c r="L3" s="5" t="n">
        <v>2</v>
      </c>
      <c r="N3" s="5" t="s">
        <v>41</v>
      </c>
      <c r="O3" s="5" t="s">
        <v>62</v>
      </c>
      <c r="Q3" s="5" t="s">
        <v>12</v>
      </c>
      <c r="R3" s="5" t="s">
        <v>16</v>
      </c>
    </row>
    <row r="4" customFormat="false" ht="12.95" hidden="false" customHeight="true" outlineLevel="0" collapsed="false">
      <c r="A4" s="5" t="s">
        <v>21</v>
      </c>
      <c r="B4" s="5" t="s">
        <v>82</v>
      </c>
      <c r="C4" s="5" t="s">
        <v>77</v>
      </c>
      <c r="D4" s="5" t="s">
        <v>40</v>
      </c>
      <c r="E4" s="16" t="s">
        <v>78</v>
      </c>
      <c r="F4" s="17" t="s">
        <v>83</v>
      </c>
      <c r="G4" s="5"/>
      <c r="H4" s="18"/>
      <c r="I4" s="5"/>
      <c r="J4" s="5"/>
      <c r="K4" s="5" t="n">
        <v>1</v>
      </c>
      <c r="L4" s="5" t="n">
        <v>2</v>
      </c>
      <c r="N4" s="5" t="s">
        <v>41</v>
      </c>
      <c r="O4" s="5" t="s">
        <v>62</v>
      </c>
      <c r="Q4" s="5" t="s">
        <v>12</v>
      </c>
      <c r="R4" s="5" t="s">
        <v>16</v>
      </c>
    </row>
    <row r="5" customFormat="false" ht="12" hidden="false" customHeight="true" outlineLevel="0" collapsed="false">
      <c r="A5" s="5" t="s">
        <v>21</v>
      </c>
      <c r="B5" s="5" t="s">
        <v>84</v>
      </c>
      <c r="C5" s="5" t="s">
        <v>77</v>
      </c>
      <c r="D5" s="5" t="s">
        <v>40</v>
      </c>
      <c r="E5" s="16" t="s">
        <v>78</v>
      </c>
      <c r="F5" s="17" t="s">
        <v>85</v>
      </c>
      <c r="G5" s="5"/>
      <c r="H5" s="18"/>
      <c r="I5" s="5"/>
      <c r="J5" s="5"/>
      <c r="K5" s="5" t="n">
        <v>1</v>
      </c>
      <c r="L5" s="5" t="n">
        <v>2</v>
      </c>
      <c r="N5" s="5" t="s">
        <v>41</v>
      </c>
      <c r="O5" s="5" t="s">
        <v>62</v>
      </c>
      <c r="Q5" s="5" t="s">
        <v>12</v>
      </c>
      <c r="R5" s="5" t="s">
        <v>16</v>
      </c>
    </row>
    <row r="6" customFormat="false" ht="12" hidden="false" customHeight="true" outlineLevel="0" collapsed="false">
      <c r="A6" s="5" t="s">
        <v>21</v>
      </c>
      <c r="B6" s="5" t="s">
        <v>86</v>
      </c>
      <c r="C6" s="5" t="s">
        <v>77</v>
      </c>
      <c r="D6" s="5" t="s">
        <v>40</v>
      </c>
      <c r="E6" s="16" t="s">
        <v>78</v>
      </c>
      <c r="F6" s="17" t="s">
        <v>87</v>
      </c>
      <c r="G6" s="5"/>
      <c r="H6" s="18"/>
      <c r="I6" s="5"/>
      <c r="J6" s="5"/>
      <c r="K6" s="5" t="n">
        <v>1</v>
      </c>
      <c r="L6" s="5" t="n">
        <v>2</v>
      </c>
      <c r="N6" s="5" t="s">
        <v>41</v>
      </c>
      <c r="O6" s="5" t="s">
        <v>62</v>
      </c>
      <c r="Q6" s="5" t="s">
        <v>12</v>
      </c>
      <c r="R6" s="5" t="s">
        <v>16</v>
      </c>
    </row>
    <row r="7" customFormat="false" ht="12" hidden="false" customHeight="true" outlineLevel="0" collapsed="false">
      <c r="A7" s="5" t="s">
        <v>21</v>
      </c>
      <c r="B7" s="5" t="s">
        <v>88</v>
      </c>
      <c r="C7" s="5" t="s">
        <v>77</v>
      </c>
      <c r="D7" s="5" t="s">
        <v>40</v>
      </c>
      <c r="E7" s="16" t="s">
        <v>78</v>
      </c>
      <c r="F7" s="17" t="s">
        <v>89</v>
      </c>
      <c r="G7" s="5"/>
      <c r="H7" s="18"/>
      <c r="I7" s="5"/>
      <c r="J7" s="5"/>
      <c r="K7" s="5" t="n">
        <v>1</v>
      </c>
      <c r="L7" s="5" t="n">
        <v>2</v>
      </c>
      <c r="N7" s="5" t="s">
        <v>41</v>
      </c>
      <c r="O7" s="5" t="s">
        <v>62</v>
      </c>
      <c r="Q7" s="5" t="s">
        <v>12</v>
      </c>
      <c r="R7" s="5" t="s">
        <v>16</v>
      </c>
    </row>
    <row r="8" customFormat="false" ht="12" hidden="false" customHeight="true" outlineLevel="0" collapsed="false">
      <c r="A8" s="5" t="s">
        <v>21</v>
      </c>
      <c r="B8" s="5" t="s">
        <v>90</v>
      </c>
      <c r="C8" s="5" t="s">
        <v>77</v>
      </c>
      <c r="D8" s="5" t="s">
        <v>40</v>
      </c>
      <c r="E8" s="16" t="s">
        <v>78</v>
      </c>
      <c r="F8" s="17" t="s">
        <v>91</v>
      </c>
      <c r="G8" s="5"/>
      <c r="H8" s="18"/>
      <c r="I8" s="5"/>
      <c r="J8" s="5"/>
      <c r="K8" s="5" t="n">
        <v>1</v>
      </c>
      <c r="L8" s="5" t="n">
        <v>2</v>
      </c>
      <c r="N8" s="5" t="s">
        <v>41</v>
      </c>
      <c r="O8" s="5" t="s">
        <v>62</v>
      </c>
      <c r="Q8" s="5" t="s">
        <v>12</v>
      </c>
      <c r="R8" s="5" t="s">
        <v>16</v>
      </c>
    </row>
    <row r="9" customFormat="false" ht="12.95" hidden="false" customHeight="true" outlineLevel="0" collapsed="false">
      <c r="A9" s="5" t="s">
        <v>21</v>
      </c>
      <c r="B9" s="5" t="s">
        <v>92</v>
      </c>
      <c r="C9" s="5" t="s">
        <v>77</v>
      </c>
      <c r="D9" s="5" t="s">
        <v>40</v>
      </c>
      <c r="E9" s="16" t="s">
        <v>93</v>
      </c>
      <c r="F9" s="19" t="s">
        <v>94</v>
      </c>
      <c r="G9" s="5" t="s">
        <v>95</v>
      </c>
      <c r="H9" s="18" t="s">
        <v>96</v>
      </c>
      <c r="K9" s="5" t="n">
        <v>3</v>
      </c>
      <c r="L9" s="5" t="n">
        <v>2</v>
      </c>
      <c r="N9" s="5" t="s">
        <v>41</v>
      </c>
      <c r="O9" s="5" t="s">
        <v>66</v>
      </c>
      <c r="Q9" s="5" t="s">
        <v>12</v>
      </c>
      <c r="R9" s="5" t="s">
        <v>16</v>
      </c>
      <c r="S9" s="5" t="s">
        <v>97</v>
      </c>
    </row>
    <row r="10" customFormat="false" ht="12.95" hidden="false" customHeight="true" outlineLevel="0" collapsed="false">
      <c r="A10" s="5" t="s">
        <v>21</v>
      </c>
      <c r="B10" s="5" t="s">
        <v>92</v>
      </c>
      <c r="C10" s="5" t="s">
        <v>77</v>
      </c>
      <c r="D10" s="5" t="s">
        <v>40</v>
      </c>
      <c r="E10" s="16" t="s">
        <v>93</v>
      </c>
      <c r="F10" s="19" t="s">
        <v>94</v>
      </c>
      <c r="G10" s="5" t="s">
        <v>95</v>
      </c>
      <c r="H10" s="18" t="s">
        <v>96</v>
      </c>
      <c r="K10" s="5" t="n">
        <v>3</v>
      </c>
      <c r="L10" s="5" t="n">
        <v>2</v>
      </c>
      <c r="N10" s="5" t="s">
        <v>41</v>
      </c>
      <c r="O10" s="5" t="s">
        <v>68</v>
      </c>
      <c r="Q10" s="5" t="s">
        <v>12</v>
      </c>
      <c r="R10" s="5" t="s">
        <v>16</v>
      </c>
      <c r="S10" s="5" t="s">
        <v>97</v>
      </c>
    </row>
    <row r="11" customFormat="false" ht="12.95" hidden="false" customHeight="true" outlineLevel="0" collapsed="false">
      <c r="A11" s="13" t="s">
        <v>18</v>
      </c>
      <c r="B11" s="13" t="s">
        <v>98</v>
      </c>
      <c r="C11" s="5" t="s">
        <v>99</v>
      </c>
      <c r="D11" s="5" t="s">
        <v>40</v>
      </c>
      <c r="E11" s="16" t="s">
        <v>78</v>
      </c>
      <c r="F11" s="17" t="s">
        <v>100</v>
      </c>
      <c r="H11" s="18"/>
      <c r="K11" s="5" t="n">
        <v>1</v>
      </c>
      <c r="L11" s="5" t="n">
        <v>2</v>
      </c>
      <c r="M11" s="5" t="n">
        <v>6</v>
      </c>
      <c r="N11" s="5" t="s">
        <v>41</v>
      </c>
      <c r="O11" s="5" t="s">
        <v>62</v>
      </c>
      <c r="Q11" s="5" t="s">
        <v>12</v>
      </c>
      <c r="R11" s="5" t="s">
        <v>16</v>
      </c>
    </row>
    <row r="12" customFormat="false" ht="12.95" hidden="false" customHeight="true" outlineLevel="0" collapsed="false">
      <c r="A12" s="13" t="s">
        <v>18</v>
      </c>
      <c r="B12" s="13" t="s">
        <v>101</v>
      </c>
      <c r="C12" s="5" t="s">
        <v>99</v>
      </c>
      <c r="D12" s="5" t="s">
        <v>40</v>
      </c>
      <c r="E12" s="16" t="s">
        <v>78</v>
      </c>
      <c r="F12" s="20" t="s">
        <v>102</v>
      </c>
      <c r="H12" s="18"/>
      <c r="K12" s="5" t="n">
        <v>1</v>
      </c>
      <c r="L12" s="5" t="n">
        <v>2</v>
      </c>
      <c r="M12" s="5" t="n">
        <v>3</v>
      </c>
      <c r="N12" s="5" t="s">
        <v>41</v>
      </c>
      <c r="O12" s="5" t="s">
        <v>62</v>
      </c>
      <c r="Q12" s="5" t="s">
        <v>12</v>
      </c>
      <c r="R12" s="5" t="s">
        <v>16</v>
      </c>
    </row>
    <row r="13" customFormat="false" ht="12.95" hidden="false" customHeight="true" outlineLevel="0" collapsed="false">
      <c r="A13" s="21" t="s">
        <v>20</v>
      </c>
      <c r="B13" s="13" t="s">
        <v>103</v>
      </c>
      <c r="C13" s="5" t="s">
        <v>99</v>
      </c>
      <c r="D13" s="5" t="s">
        <v>40</v>
      </c>
      <c r="E13" s="16" t="s">
        <v>78</v>
      </c>
      <c r="F13" s="20" t="s">
        <v>104</v>
      </c>
      <c r="H13" s="18"/>
      <c r="L13" s="5" t="n">
        <v>2</v>
      </c>
      <c r="M13" s="5" t="n">
        <v>6</v>
      </c>
      <c r="N13" s="5" t="s">
        <v>41</v>
      </c>
      <c r="O13" s="5" t="s">
        <v>62</v>
      </c>
      <c r="Q13" s="5" t="s">
        <v>12</v>
      </c>
      <c r="R13" s="5" t="s">
        <v>16</v>
      </c>
    </row>
    <row r="14" customFormat="false" ht="12.95" hidden="false" customHeight="true" outlineLevel="0" collapsed="false">
      <c r="A14" s="21" t="s">
        <v>20</v>
      </c>
      <c r="B14" s="13" t="s">
        <v>105</v>
      </c>
      <c r="C14" s="5" t="s">
        <v>99</v>
      </c>
      <c r="D14" s="5" t="s">
        <v>40</v>
      </c>
      <c r="E14" s="16" t="s">
        <v>78</v>
      </c>
      <c r="F14" s="20" t="s">
        <v>106</v>
      </c>
      <c r="H14" s="18"/>
      <c r="L14" s="5" t="n">
        <v>2</v>
      </c>
      <c r="M14" s="5" t="n">
        <v>3</v>
      </c>
      <c r="N14" s="5" t="s">
        <v>41</v>
      </c>
      <c r="O14" s="5" t="s">
        <v>62</v>
      </c>
      <c r="Q14" s="5" t="s">
        <v>12</v>
      </c>
      <c r="R14" s="5" t="s">
        <v>16</v>
      </c>
    </row>
    <row r="15" customFormat="false" ht="17.25" hidden="false" customHeight="true" outlineLevel="0" collapsed="false">
      <c r="A15" s="13" t="s">
        <v>18</v>
      </c>
      <c r="B15" s="13" t="s">
        <v>107</v>
      </c>
      <c r="C15" s="5" t="s">
        <v>99</v>
      </c>
      <c r="D15" s="5" t="s">
        <v>40</v>
      </c>
      <c r="E15" s="16" t="s">
        <v>78</v>
      </c>
      <c r="F15" s="20" t="s">
        <v>102</v>
      </c>
      <c r="H15" s="18"/>
      <c r="K15" s="5" t="n">
        <v>1</v>
      </c>
      <c r="L15" s="5" t="n">
        <v>2</v>
      </c>
      <c r="M15" s="5" t="n">
        <v>6</v>
      </c>
      <c r="N15" s="5" t="s">
        <v>41</v>
      </c>
      <c r="O15" s="5" t="s">
        <v>66</v>
      </c>
      <c r="Q15" s="5" t="s">
        <v>12</v>
      </c>
      <c r="R15" s="5" t="s">
        <v>16</v>
      </c>
    </row>
    <row r="16" customFormat="false" ht="14.15" hidden="false" customHeight="false" outlineLevel="0" collapsed="false">
      <c r="A16" s="13" t="s">
        <v>18</v>
      </c>
      <c r="B16" s="13" t="s">
        <v>108</v>
      </c>
      <c r="C16" s="5" t="s">
        <v>99</v>
      </c>
      <c r="D16" s="5" t="s">
        <v>40</v>
      </c>
      <c r="E16" s="16" t="s">
        <v>78</v>
      </c>
      <c r="F16" s="20" t="s">
        <v>109</v>
      </c>
      <c r="H16" s="18"/>
      <c r="K16" s="5" t="n">
        <v>1</v>
      </c>
      <c r="L16" s="5" t="n">
        <v>2</v>
      </c>
      <c r="M16" s="5" t="n">
        <v>5</v>
      </c>
      <c r="N16" s="5" t="s">
        <v>41</v>
      </c>
      <c r="O16" s="5" t="s">
        <v>66</v>
      </c>
      <c r="Q16" s="5" t="s">
        <v>12</v>
      </c>
      <c r="R16" s="5" t="s">
        <v>16</v>
      </c>
    </row>
    <row r="17" customFormat="false" ht="26.85" hidden="false" customHeight="false" outlineLevel="0" collapsed="false">
      <c r="A17" s="13" t="s">
        <v>20</v>
      </c>
      <c r="B17" s="13" t="s">
        <v>110</v>
      </c>
      <c r="C17" s="22" t="s">
        <v>111</v>
      </c>
      <c r="D17" s="5" t="s">
        <v>40</v>
      </c>
      <c r="E17" s="16" t="s">
        <v>78</v>
      </c>
      <c r="F17" s="20" t="s">
        <v>112</v>
      </c>
      <c r="H17" s="18"/>
      <c r="K17" s="23" t="n">
        <v>3</v>
      </c>
      <c r="L17" s="5" t="n">
        <v>2</v>
      </c>
      <c r="M17" s="5" t="n">
        <v>11</v>
      </c>
      <c r="N17" s="5" t="s">
        <v>41</v>
      </c>
      <c r="O17" s="5" t="s">
        <v>66</v>
      </c>
      <c r="Q17" s="5" t="s">
        <v>12</v>
      </c>
      <c r="R17" s="5" t="s">
        <v>16</v>
      </c>
      <c r="S17" s="5" t="s">
        <v>97</v>
      </c>
    </row>
    <row r="18" customFormat="false" ht="14.15" hidden="false" customHeight="false" outlineLevel="0" collapsed="false">
      <c r="A18" s="13" t="s">
        <v>18</v>
      </c>
      <c r="B18" s="13" t="s">
        <v>113</v>
      </c>
      <c r="C18" s="22" t="s">
        <v>111</v>
      </c>
      <c r="D18" s="5" t="s">
        <v>40</v>
      </c>
      <c r="E18" s="16" t="s">
        <v>78</v>
      </c>
      <c r="F18" s="24" t="s">
        <v>114</v>
      </c>
      <c r="H18" s="18"/>
      <c r="K18" s="5" t="n">
        <v>1</v>
      </c>
      <c r="L18" s="5" t="n">
        <v>2</v>
      </c>
      <c r="M18" s="5" t="n">
        <v>6</v>
      </c>
      <c r="N18" s="5" t="s">
        <v>41</v>
      </c>
      <c r="O18" s="5" t="s">
        <v>68</v>
      </c>
      <c r="Q18" s="5" t="s">
        <v>12</v>
      </c>
      <c r="R18" s="5" t="s">
        <v>16</v>
      </c>
    </row>
    <row r="19" customFormat="false" ht="39.55" hidden="false" customHeight="false" outlineLevel="0" collapsed="false">
      <c r="A19" s="13" t="s">
        <v>18</v>
      </c>
      <c r="B19" s="13" t="s">
        <v>115</v>
      </c>
      <c r="C19" s="22" t="s">
        <v>111</v>
      </c>
      <c r="D19" s="5" t="s">
        <v>40</v>
      </c>
      <c r="E19" s="16" t="s">
        <v>78</v>
      </c>
      <c r="F19" s="24" t="s">
        <v>116</v>
      </c>
      <c r="H19" s="18"/>
      <c r="K19" s="5" t="n">
        <v>1</v>
      </c>
      <c r="L19" s="5" t="n">
        <v>2</v>
      </c>
      <c r="M19" s="5" t="n">
        <v>5</v>
      </c>
      <c r="N19" s="5" t="s">
        <v>41</v>
      </c>
      <c r="O19" s="5" t="s">
        <v>68</v>
      </c>
      <c r="Q19" s="5" t="s">
        <v>12</v>
      </c>
      <c r="R19" s="5" t="s">
        <v>16</v>
      </c>
    </row>
    <row r="20" customFormat="false" ht="26.85" hidden="false" customHeight="false" outlineLevel="0" collapsed="false">
      <c r="A20" s="13" t="s">
        <v>20</v>
      </c>
      <c r="B20" s="13" t="s">
        <v>117</v>
      </c>
      <c r="C20" s="22" t="s">
        <v>111</v>
      </c>
      <c r="D20" s="5" t="s">
        <v>40</v>
      </c>
      <c r="E20" s="16" t="s">
        <v>78</v>
      </c>
      <c r="F20" s="25" t="s">
        <v>118</v>
      </c>
      <c r="H20" s="18"/>
      <c r="K20" s="23" t="n">
        <v>3</v>
      </c>
      <c r="L20" s="5" t="n">
        <v>2</v>
      </c>
      <c r="M20" s="5" t="n">
        <v>11</v>
      </c>
      <c r="N20" s="5" t="s">
        <v>41</v>
      </c>
      <c r="O20" s="5" t="s">
        <v>68</v>
      </c>
      <c r="Q20" s="5" t="s">
        <v>12</v>
      </c>
      <c r="R20" s="5" t="s">
        <v>16</v>
      </c>
      <c r="S20" s="5" t="s">
        <v>119</v>
      </c>
    </row>
  </sheetData>
  <autoFilter ref="A1:S2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S3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90" zoomScaleNormal="90" zoomScalePageLayoutView="100" workbookViewId="0">
      <selection pane="topLeft" activeCell="U1" activeCellId="0" sqref="U1"/>
    </sheetView>
  </sheetViews>
  <sheetFormatPr defaultRowHeight="13.8"/>
  <cols>
    <col collapsed="false" hidden="false" max="1" min="1" style="0" width="22.2744186046512"/>
    <col collapsed="false" hidden="false" max="2" min="2" style="0" width="57.8372093023256"/>
    <col collapsed="false" hidden="false" max="3" min="3" style="0" width="1.84651162790698"/>
    <col collapsed="false" hidden="false" max="4" min="4" style="0" width="31.2558139534884"/>
    <col collapsed="false" hidden="false" max="5" min="5" style="0" width="31.1348837209302"/>
    <col collapsed="false" hidden="false" max="6" min="6" style="0" width="27.8139534883721"/>
    <col collapsed="false" hidden="false" max="7" min="7" style="0" width="33.4744186046512"/>
    <col collapsed="false" hidden="false" max="8" min="8" style="0" width="21.4139534883721"/>
    <col collapsed="false" hidden="false" max="9" min="9" style="0" width="28.4279069767442"/>
    <col collapsed="false" hidden="false" max="10" min="10" style="0" width="31.1348837209302"/>
    <col collapsed="false" hidden="false" max="11" min="11" style="0" width="27.8139534883721"/>
    <col collapsed="false" hidden="false" max="12" min="12" style="0" width="33.4744186046512"/>
    <col collapsed="false" hidden="false" max="13" min="13" style="0" width="21.4139534883721"/>
    <col collapsed="false" hidden="false" max="14" min="14" style="0" width="7.13953488372093"/>
    <col collapsed="false" hidden="false" max="15" min="15" style="0" width="10.3395348837209"/>
    <col collapsed="false" hidden="false" max="17" min="16" style="0" width="11.8139534883721"/>
    <col collapsed="false" hidden="false" max="18" min="18" style="0" width="10.5813953488372"/>
    <col collapsed="false" hidden="false" max="19" min="19" style="0" width="9.47441860465116"/>
    <col collapsed="false" hidden="false" max="1025" min="20" style="0" width="9.10697674418605"/>
  </cols>
  <sheetData>
    <row r="1" customFormat="false" ht="13.8" hidden="false" customHeight="false" outlineLevel="0" collapsed="false">
      <c r="A1" s="8" t="s">
        <v>1</v>
      </c>
      <c r="B1" s="8" t="s">
        <v>31</v>
      </c>
      <c r="C1" s="8" t="s">
        <v>32</v>
      </c>
      <c r="D1" s="8" t="s">
        <v>120</v>
      </c>
      <c r="E1" s="8" t="s">
        <v>121</v>
      </c>
      <c r="F1" s="8" t="s">
        <v>122</v>
      </c>
      <c r="G1" s="8" t="s">
        <v>123</v>
      </c>
      <c r="H1" s="8" t="s">
        <v>124</v>
      </c>
      <c r="I1" s="8" t="s">
        <v>125</v>
      </c>
      <c r="J1" s="8" t="s">
        <v>126</v>
      </c>
      <c r="K1" s="8" t="s">
        <v>127</v>
      </c>
      <c r="L1" s="8" t="s">
        <v>128</v>
      </c>
      <c r="M1" s="8" t="s">
        <v>129</v>
      </c>
      <c r="N1" s="8" t="s">
        <v>34</v>
      </c>
      <c r="O1" s="9" t="s">
        <v>35</v>
      </c>
      <c r="P1" s="9" t="s">
        <v>36</v>
      </c>
      <c r="Q1" s="9" t="s">
        <v>37</v>
      </c>
      <c r="R1" s="8" t="s">
        <v>50</v>
      </c>
      <c r="S1" s="8" t="s">
        <v>51</v>
      </c>
    </row>
    <row r="2" customFormat="false" ht="13.8" hidden="false" customHeight="false" outlineLevel="0" collapsed="false">
      <c r="A2" s="13" t="s">
        <v>14</v>
      </c>
      <c r="B2" s="13" t="s">
        <v>130</v>
      </c>
      <c r="C2" s="5" t="s">
        <v>40</v>
      </c>
      <c r="D2" s="5" t="s">
        <v>131</v>
      </c>
      <c r="E2" s="5" t="s">
        <v>132</v>
      </c>
      <c r="F2" s="5" t="s">
        <v>133</v>
      </c>
      <c r="G2" s="5" t="s">
        <v>133</v>
      </c>
      <c r="H2" s="5" t="n">
        <v>60</v>
      </c>
      <c r="I2" s="5" t="s">
        <v>134</v>
      </c>
      <c r="J2" s="5" t="s">
        <v>132</v>
      </c>
      <c r="K2" s="5" t="s">
        <v>133</v>
      </c>
      <c r="L2" s="5" t="s">
        <v>133</v>
      </c>
      <c r="M2" s="5" t="n">
        <v>40</v>
      </c>
      <c r="N2" s="5" t="n">
        <v>10</v>
      </c>
      <c r="O2" s="5" t="s">
        <v>41</v>
      </c>
      <c r="R2" s="5" t="s">
        <v>12</v>
      </c>
      <c r="S2" s="5" t="s">
        <v>16</v>
      </c>
    </row>
    <row r="3" customFormat="false" ht="13.8" hidden="false" customHeight="false" outlineLevel="0" collapsed="false">
      <c r="A3" s="13" t="s">
        <v>14</v>
      </c>
      <c r="B3" s="13" t="s">
        <v>135</v>
      </c>
      <c r="C3" s="5" t="s">
        <v>40</v>
      </c>
      <c r="D3" s="5" t="s">
        <v>136</v>
      </c>
      <c r="E3" s="5" t="s">
        <v>137</v>
      </c>
      <c r="F3" s="5" t="s">
        <v>138</v>
      </c>
      <c r="G3" s="16" t="s">
        <v>139</v>
      </c>
      <c r="H3" s="5" t="n">
        <v>65</v>
      </c>
      <c r="I3" s="5"/>
      <c r="J3" s="5"/>
      <c r="K3" s="5"/>
      <c r="L3" s="5"/>
      <c r="M3" s="5"/>
      <c r="N3" s="5" t="n">
        <v>15</v>
      </c>
      <c r="O3" s="5" t="s">
        <v>41</v>
      </c>
      <c r="P3" s="5"/>
      <c r="Q3" s="5"/>
      <c r="R3" s="5" t="s">
        <v>12</v>
      </c>
      <c r="S3" s="5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0" activeCellId="0" sqref="I20"/>
    </sheetView>
  </sheetViews>
  <sheetFormatPr defaultRowHeight="14.25"/>
  <cols>
    <col collapsed="false" hidden="false" max="1" min="1" style="0" width="10.8279069767442"/>
    <col collapsed="false" hidden="false" max="2" min="2" style="0" width="16.9813953488372"/>
    <col collapsed="false" hidden="false" max="3" min="3" style="0" width="18.2139534883721"/>
    <col collapsed="false" hidden="false" max="4" min="4" style="0" width="7.26046511627907"/>
    <col collapsed="false" hidden="false" max="5" min="5" style="0" width="7.13953488372093"/>
    <col collapsed="false" hidden="false" max="6" min="6" style="0" width="10.3395348837209"/>
    <col collapsed="false" hidden="false" max="8" min="7" style="0" width="11.8139534883721"/>
    <col collapsed="false" hidden="false" max="9" min="9" style="0" width="10.5813953488372"/>
    <col collapsed="false" hidden="false" max="10" min="10" style="0" width="9.47441860465116"/>
    <col collapsed="false" hidden="false" max="1025" min="11" style="0" width="9.10697674418605"/>
  </cols>
  <sheetData>
    <row r="1" customFormat="false" ht="14.25" hidden="false" customHeight="false" outlineLevel="0" collapsed="false">
      <c r="A1" s="26" t="s">
        <v>1</v>
      </c>
      <c r="B1" s="26" t="s">
        <v>32</v>
      </c>
      <c r="C1" s="26" t="s">
        <v>31</v>
      </c>
      <c r="D1" s="8" t="s">
        <v>33</v>
      </c>
      <c r="E1" s="8" t="s">
        <v>34</v>
      </c>
      <c r="F1" s="9" t="s">
        <v>35</v>
      </c>
      <c r="G1" s="9" t="s">
        <v>36</v>
      </c>
      <c r="H1" s="9" t="s">
        <v>37</v>
      </c>
      <c r="I1" s="8" t="s">
        <v>50</v>
      </c>
      <c r="J1" s="8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2018-06-25T06:35:24Z</dcterms:created>
  <dc:creator>Roy Gat</dc:creator>
  <dc:description/>
  <dc:language>en-US</dc:language>
  <cp:lastModifiedBy/>
  <dcterms:modified xsi:type="dcterms:W3CDTF">2019-01-20T09:17:08Z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3575b55b-4681-4c3b-99f3-a317c9cfa334</vt:lpwstr>
  </property>
</Properties>
</file>