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io\Documents\Projetos\INBEV\NGE 2018\"/>
    </mc:Choice>
  </mc:AlternateContent>
  <bookViews>
    <workbookView xWindow="0" yWindow="0" windowWidth="16380" windowHeight="8190" tabRatio="993" activeTab="4"/>
  </bookViews>
  <sheets>
    <sheet name="KPIS" sheetId="1" r:id="rId1"/>
    <sheet name="COUNT" sheetId="2" r:id="rId2"/>
    <sheet name="GROUP_COUNT" sheetId="3" r:id="rId3"/>
    <sheet name="SURVEY" sheetId="4" r:id="rId4"/>
    <sheet name="SOS" sheetId="5" r:id="rId5"/>
  </sheets>
  <definedNames>
    <definedName name="_xlnm._FilterDatabase" localSheetId="4" hidden="1">SOS!$A$1:$T$183</definedName>
  </definedName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07" i="1" l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93" i="1"/>
  <c r="J93" i="1"/>
  <c r="I94" i="1"/>
  <c r="J94" i="1" s="1"/>
  <c r="I95" i="1"/>
  <c r="J95" i="1"/>
  <c r="I96" i="1"/>
  <c r="J96" i="1" s="1"/>
  <c r="I97" i="1"/>
  <c r="J97" i="1"/>
  <c r="I98" i="1"/>
  <c r="J98" i="1" s="1"/>
  <c r="I99" i="1"/>
  <c r="J99" i="1"/>
  <c r="I100" i="1"/>
  <c r="J100" i="1" s="1"/>
  <c r="I101" i="1"/>
  <c r="J101" i="1"/>
  <c r="I102" i="1"/>
  <c r="J102" i="1" s="1"/>
  <c r="I103" i="1"/>
  <c r="J103" i="1"/>
  <c r="I104" i="1"/>
  <c r="J104" i="1" s="1"/>
  <c r="I105" i="1"/>
  <c r="J105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J66" i="1"/>
  <c r="J67" i="1"/>
  <c r="J68" i="1"/>
  <c r="J69" i="1"/>
  <c r="J70" i="1"/>
  <c r="J71" i="1"/>
  <c r="J72" i="1"/>
  <c r="J73" i="1"/>
  <c r="J74" i="1"/>
  <c r="J75" i="1"/>
  <c r="J76" i="1"/>
  <c r="J77" i="1"/>
  <c r="J65" i="1"/>
  <c r="I66" i="1"/>
  <c r="I67" i="1"/>
  <c r="I68" i="1"/>
  <c r="I69" i="1"/>
  <c r="I70" i="1"/>
  <c r="I71" i="1"/>
  <c r="I72" i="1"/>
  <c r="I73" i="1"/>
  <c r="I74" i="1"/>
  <c r="I75" i="1"/>
  <c r="I76" i="1"/>
  <c r="I77" i="1"/>
  <c r="I65" i="1"/>
  <c r="J158" i="1"/>
  <c r="J148" i="1"/>
  <c r="J149" i="1"/>
  <c r="J150" i="1"/>
  <c r="J151" i="1"/>
  <c r="J152" i="1"/>
  <c r="J153" i="1"/>
  <c r="J154" i="1"/>
  <c r="J155" i="1"/>
  <c r="J156" i="1"/>
  <c r="J147" i="1"/>
</calcChain>
</file>

<file path=xl/sharedStrings.xml><?xml version="1.0" encoding="utf-8"?>
<sst xmlns="http://schemas.openxmlformats.org/spreadsheetml/2006/main" count="3039" uniqueCount="266">
  <si>
    <t>English KPI Name</t>
  </si>
  <si>
    <t>KPI Display Name</t>
  </si>
  <si>
    <t>Tested KPI Group</t>
  </si>
  <si>
    <t>KPI Type</t>
  </si>
  <si>
    <t>Weight</t>
  </si>
  <si>
    <t>Geladeira</t>
  </si>
  <si>
    <t>COUNT</t>
  </si>
  <si>
    <t>SOS</t>
  </si>
  <si>
    <t>Count Type</t>
  </si>
  <si>
    <t>Template Group</t>
  </si>
  <si>
    <t>Template Name</t>
  </si>
  <si>
    <t>Product</t>
  </si>
  <si>
    <t>Product Size Operator</t>
  </si>
  <si>
    <t>Product Size</t>
  </si>
  <si>
    <t>Measurement Unit</t>
  </si>
  <si>
    <t>Brand</t>
  </si>
  <si>
    <t>Category</t>
  </si>
  <si>
    <t>Manufacturer</t>
  </si>
  <si>
    <t>Exclude manufacturer</t>
  </si>
  <si>
    <t>Product Type</t>
  </si>
  <si>
    <t>Target</t>
  </si>
  <si>
    <t>Store Type</t>
  </si>
  <si>
    <t>Expected Result</t>
  </si>
  <si>
    <t>facing</t>
  </si>
  <si>
    <t>Group KPI Name</t>
  </si>
  <si>
    <t>Survey Question Id</t>
  </si>
  <si>
    <t>Target Answer</t>
  </si>
  <si>
    <t>Participação na Gondola de Frentes de Cerveja</t>
  </si>
  <si>
    <t>Gondola (Cerveja)</t>
  </si>
  <si>
    <t>Cerveja no Encarte de Promoções da Loja</t>
  </si>
  <si>
    <t>Preço (Cerveja)</t>
  </si>
  <si>
    <t>Participação na Gondola de Frentes de Cerveja Pilsen</t>
  </si>
  <si>
    <t>Planograma de acordo com guia de exposição ou CPA</t>
  </si>
  <si>
    <t>Disponibilidade de RGB na Gôndola</t>
  </si>
  <si>
    <t>Skol Beats na Gondola de Destilados and Bebidas Mistas</t>
  </si>
  <si>
    <t>Posicionamento de Brahma Extra e Bohemia</t>
  </si>
  <si>
    <t>Participação na Gondola de Cervejas Premium</t>
  </si>
  <si>
    <t>Posicionamento de Stella e Bud</t>
  </si>
  <si>
    <t>Colorado Appia, Caium, Indica and Hoegaarden availability at the Shelf</t>
  </si>
  <si>
    <t>Disponibilidade de Cervejas Core na loja</t>
  </si>
  <si>
    <t>Distribuição (Cerveja)</t>
  </si>
  <si>
    <t>Disponibilidade de Cervejas RGB na loja</t>
  </si>
  <si>
    <t>Disponibilidade de Cervejas Premium na loja</t>
  </si>
  <si>
    <t>Disponibilidade de Refrigerantes e NANC na loja</t>
  </si>
  <si>
    <t>Distribuição (Refrigenanc)</t>
  </si>
  <si>
    <t>Participação na Geladeira de Frentes de Cerveja</t>
  </si>
  <si>
    <t>Geladeira (Cerveja)</t>
  </si>
  <si>
    <t>Disponibilidade de M1 na geladeira</t>
  </si>
  <si>
    <t>Disponibilidade de M2 na geladeira</t>
  </si>
  <si>
    <t>Disponibilidade de Brahma Extra gelada</t>
  </si>
  <si>
    <t>Disponibilidade de Budweiser gelada</t>
  </si>
  <si>
    <t>Disponibilidade de RGB gelada</t>
  </si>
  <si>
    <t>Disponibilidade de Stella gelada</t>
  </si>
  <si>
    <t>Disponibilidade de cervejas especiais</t>
  </si>
  <si>
    <t>Disponibilidade de cervejas Original ou Serra Malte</t>
  </si>
  <si>
    <t>Share de Ponto Extra de Cerveja</t>
  </si>
  <si>
    <t>Ponto Extra (Cerveja)</t>
  </si>
  <si>
    <t>Disponibilidade de M1 no Ponto Extra em área foco</t>
  </si>
  <si>
    <t>Disponibilidade de M2 no Ponto Extra em área foco</t>
  </si>
  <si>
    <t>Disponibilidade de RGB no Ponto Extra em área foco</t>
  </si>
  <si>
    <t>Ponto Extra de Budweiser ou Stella</t>
  </si>
  <si>
    <t>Ponto Extra de Budweiser</t>
  </si>
  <si>
    <t>Ponto Extra de Stella</t>
  </si>
  <si>
    <t>Ponto Extra de Brahma Extra</t>
  </si>
  <si>
    <t>Ponto Extra de Original ou Serra Malte</t>
  </si>
  <si>
    <t>Ponto Extra de Colorado, Hoegaarden ou Bohemia</t>
  </si>
  <si>
    <t>Ponto Extra de Antarctica Sub Zero</t>
  </si>
  <si>
    <t>Ponto Extra de Game Plan  Premium</t>
  </si>
  <si>
    <t>Ponto Extra de Game Plan  Core</t>
  </si>
  <si>
    <t>Ponto Extra de Game Plan Adicional</t>
  </si>
  <si>
    <t>Material de comunicação do Game Plan no Ponto Extra Premium</t>
  </si>
  <si>
    <t>Material de comunicação do Game Plan no Ponto Extra Core</t>
  </si>
  <si>
    <t>Material de comunicação do Game Plan no Ponto Extra Adicional</t>
  </si>
  <si>
    <t>Participação na Gondola/Ponto Extra de Frentes de Cerveja</t>
  </si>
  <si>
    <t>Gondola/Ponto Extra (Cerveja)</t>
  </si>
  <si>
    <t>Disponibilidade de Skol Beats - Atacado</t>
  </si>
  <si>
    <t>Disponibilidade de Brahma Extra ou Bohemia - Atacado</t>
  </si>
  <si>
    <t>Disponibilidade de Ponto Extra de \ Game Plan foco 1- Atacado</t>
  </si>
  <si>
    <t>Participação  de Frentes de Refrigerante Ambev na Gondola</t>
  </si>
  <si>
    <t>Gondola (RefrigeNANC)</t>
  </si>
  <si>
    <t>Refrigenanc no Encarte de Promoções da Loja</t>
  </si>
  <si>
    <t>Preço (RefrigeNANC)</t>
  </si>
  <si>
    <t>Participação  de Guaraná Antarctica na Gondola</t>
  </si>
  <si>
    <t xml:space="preserve">Participação de Pepsi na Gondola </t>
  </si>
  <si>
    <t xml:space="preserve">Participação de Energéticos Ambev na Gondola </t>
  </si>
  <si>
    <t xml:space="preserve">Participação de Chás Ambev na Gondola </t>
  </si>
  <si>
    <t>Participação de Sucos Do Bem na Gondola</t>
  </si>
  <si>
    <t>Participação na Geladeira de Frentes de Refrigerantes</t>
  </si>
  <si>
    <t>Geladeira (RefrigeNANC)</t>
  </si>
  <si>
    <t>Disponibilidade de Refrigerantes 2 LT Gelado</t>
  </si>
  <si>
    <t>Disponibilidade de Refrigerantes 350 ML Gelado</t>
  </si>
  <si>
    <t>Disponibilidade de Energético Gelado</t>
  </si>
  <si>
    <t>Disponibilidade de Do Bem Gelado</t>
  </si>
  <si>
    <t>Participação na Gondola/Ponto Extra de Refrigerantes</t>
  </si>
  <si>
    <t>Gondola/Ponto Extra (RefrigeNANC)</t>
  </si>
  <si>
    <t>Share de Ponto Extra de Refrigerante</t>
  </si>
  <si>
    <t>Ponto Extra (RefrigeNANC)</t>
  </si>
  <si>
    <t>Ponto Extra de P2L</t>
  </si>
  <si>
    <t>Ponto Extra de Fusion</t>
  </si>
  <si>
    <t>Ponto Extra de DO BEM</t>
  </si>
  <si>
    <t>Ponto Extra de P3.3L, P2L ou P1.5L</t>
  </si>
  <si>
    <t>Material de comunicação do Game Plan no Ponto Extra</t>
  </si>
  <si>
    <t>Ponto Extra de Game Plan  Adicional</t>
  </si>
  <si>
    <t>Material de comunicação do Game Plan Adicional</t>
  </si>
  <si>
    <t>SKOL BEATS NA GONDOLA DE DESTILADOS AND BEBIDAS MISTAS</t>
  </si>
  <si>
    <t>POSICIONAMENTO DE BRAHMA EXTRA E BOHEMIA</t>
  </si>
  <si>
    <t>POSICIONAMENTO DE STELLA E BUD</t>
  </si>
  <si>
    <t>COLORADO APPIA, CAIUM, INDICA AND HOEGAARDEN AVAILABILITY AT THE SHELF</t>
  </si>
  <si>
    <t>DISPONIBILIDADE DE CERVEJAS CORE NA LOJA</t>
  </si>
  <si>
    <t>DISPONIBILIDADE DE CERVEJAS RGB NA LOJA</t>
  </si>
  <si>
    <t>DISPONIBILIDADE DE CERVEJAS PREMIUM NA LOJA</t>
  </si>
  <si>
    <t>DISPONIBILIDADE DE REFRIGERANTES E NANC NA LOJA</t>
  </si>
  <si>
    <t>DISPONIBILIDADE DE M1 NA GELADEIRA</t>
  </si>
  <si>
    <t>DISPONIBILIDADE DE M2 NA GELADEIRA</t>
  </si>
  <si>
    <t>DISPONIBILIDADE DE BRAHMA EXTRA GELADA</t>
  </si>
  <si>
    <t>DISPONIBILIDADE DE BUDWEISER GELADA</t>
  </si>
  <si>
    <t>DISPONIBILIDADE DE RGB GELADA</t>
  </si>
  <si>
    <t>DISPONIBILIDADE DE STELLA GELADA</t>
  </si>
  <si>
    <t>DISPONIBILIDADE DE CERVEJAS ESPECIAIS</t>
  </si>
  <si>
    <t>DISPONIBILIDADE DE CERVEJAS ORIGINAL OU SERRA MALTE</t>
  </si>
  <si>
    <t>SHARE DE PONTO EXTRA DE CERVEJA</t>
  </si>
  <si>
    <t>DISPONIBILIDADE DE M1 NO PONTO EXTRA EM ÁREA FOCO</t>
  </si>
  <si>
    <t>DISPONIBILIDADE DE M2 NO PONTO EXTRA EM ÁREA FOCO</t>
  </si>
  <si>
    <t>DISPONIBILIDADE DE RGB NO PONTO EXTRA EM ÁREA FOCO</t>
  </si>
  <si>
    <t>PONTO EXTRA DE BUDWEISER OU STELLA</t>
  </si>
  <si>
    <t>PONTO EXTRA DE BUDWEISER</t>
  </si>
  <si>
    <t>PONTO EXTRA DE STELLA</t>
  </si>
  <si>
    <t>PONTO EXTRA DE BRAHMA EXTRA</t>
  </si>
  <si>
    <t>PONTO EXTRA DE ORIGINAL OU SERRA MALTE</t>
  </si>
  <si>
    <t>PONTO EXTRA DE COLORADO, HOEGAARDEN OU BOHEMIA</t>
  </si>
  <si>
    <t>PONTO EXTRA DE ANTARCTICA SUB ZERO</t>
  </si>
  <si>
    <t>PONTO EXTRA DE GAME PLAN  PREMIUM</t>
  </si>
  <si>
    <t>PONTO EXTRA DE GAME PLAN  CORE</t>
  </si>
  <si>
    <t>PONTO EXTRA DE GAME PLAN ADICIONAL</t>
  </si>
  <si>
    <t>DISPONIBILIDADE DE SKOL BEATS - ATACADO</t>
  </si>
  <si>
    <t>DISPONIBILIDADE DE BRAHMA EXTRA OU BOHEMIA - ATACADO</t>
  </si>
  <si>
    <t>DISPONIBILIDADE DE PONTO EXTRA DE \ GAME PLAN FOCO 1- ATACADO</t>
  </si>
  <si>
    <t>DISPONIBILIDADE DE REFRIGERANTES 2 LT GELADO</t>
  </si>
  <si>
    <t>DISPONIBILIDADE DE REFRIGERANTES 350 ML GELADO</t>
  </si>
  <si>
    <t>DISPONIBILIDADE DE ENERGÉTICO GELADO</t>
  </si>
  <si>
    <t>DISPONIBILIDADE DE DO BEM GELADO</t>
  </si>
  <si>
    <t>SHARE DE PONTO EXTRA DE REFRIGERANTE</t>
  </si>
  <si>
    <t>PONTO EXTRA DE P2L</t>
  </si>
  <si>
    <t>PONTO EXTRA DE FUSION</t>
  </si>
  <si>
    <t>PONTO EXTRA DE DO BEM</t>
  </si>
  <si>
    <t>PONTO EXTRA DE P3.3L, P2L OU P1.5L</t>
  </si>
  <si>
    <t>PONTO EXTRA DE GAME PLAN  ADICIONAL</t>
  </si>
  <si>
    <t>PARTICIPACAO NA GONDOLA DE FRENTES DE CERVEJA</t>
  </si>
  <si>
    <t>PARTICIPACAO NA GONDOLA DE FRENTES DE CERVEJA PILSEN</t>
  </si>
  <si>
    <t>PLANOGRAMA DE ACORDO COM GUIA DE EXPOSICAO OU CPA</t>
  </si>
  <si>
    <t>PARTICIPACAO NA GONDOLA DE CERVEJAS PREMIUM</t>
  </si>
  <si>
    <t>PARTICIPACAO NA GELADEIRA DE FRENTES DE CERVEJA</t>
  </si>
  <si>
    <t>MATERIAL DE COMUNICACAO DO GAME PLAN NO PONTO EXTRA PREMIUM</t>
  </si>
  <si>
    <t>MATERIAL DE COMUNICACAO DO GAME PLAN NO PONTO EXTRA CORE</t>
  </si>
  <si>
    <t>MATERIAL DE COMUNICACAO DO GAME PLAN NO PONTO EXTRA ADICIONAL</t>
  </si>
  <si>
    <t>PARTICIPACAO NA GONDOLA/PONTO EXTRA DE FRENTES DE CERVEJA</t>
  </si>
  <si>
    <t>PARTICIPACAO  DE FRENTES DE REFRIGERANTE AMBEV NA GONDOLA</t>
  </si>
  <si>
    <t>PARTICIPACAO  DE GUARANÁ ANTARCTICA NA GONDOLA</t>
  </si>
  <si>
    <t xml:space="preserve">PARTICIPACAO DE PEPSI NA GONDOLA </t>
  </si>
  <si>
    <t xml:space="preserve">PARTICIPACAO DE ENERGÉTICOS AMBEV NA GONDOLA </t>
  </si>
  <si>
    <t xml:space="preserve">PARTICIPACAO DE CHÁS AMBEV NA GONDOLA </t>
  </si>
  <si>
    <t>PARTICIPACAO DE SUCOS DO BEM NA GONDOLA</t>
  </si>
  <si>
    <t>PARTICIPACAO NA GELADEIRA DE FRENTES DE REFRIGERANTES</t>
  </si>
  <si>
    <t>PARTICIPACAO NA GONDOLA/PONTO EXTRA DE REFRIGERANTES</t>
  </si>
  <si>
    <t>MATERIAL DE COMUNICACAO DO GAME PLAN NO PONTO EXTRA</t>
  </si>
  <si>
    <t>MATERIAL DE COMUNICACAO DO GAME PLAN ADICIONAL</t>
  </si>
  <si>
    <t>CERVEJA NO ENCARTE DE PROMOCOES DA LOJA</t>
  </si>
  <si>
    <t>REFRIGENANC NO ENCARTE DE PROMOCOES DA LOJA</t>
  </si>
  <si>
    <t>facings</t>
  </si>
  <si>
    <t>Gondola</t>
  </si>
  <si>
    <t>BEER</t>
  </si>
  <si>
    <t>AMBEV</t>
  </si>
  <si>
    <t>KPI ID</t>
  </si>
  <si>
    <t>State</t>
  </si>
  <si>
    <t>1-4 Core</t>
  </si>
  <si>
    <t>Region</t>
  </si>
  <si>
    <t>GEO MG</t>
  </si>
  <si>
    <t>GEO CO</t>
  </si>
  <si>
    <t>GEO NE</t>
  </si>
  <si>
    <t>GEO NO</t>
  </si>
  <si>
    <t>GEO RJ/ES</t>
  </si>
  <si>
    <t>GEO SP</t>
  </si>
  <si>
    <t>GEO SUL</t>
  </si>
  <si>
    <t>SODA</t>
  </si>
  <si>
    <t>1-4 Value</t>
  </si>
  <si>
    <t>1-4 Premium</t>
  </si>
  <si>
    <t>1-4 Super Premium</t>
  </si>
  <si>
    <t>5-19 Value</t>
  </si>
  <si>
    <t>5-19 Core</t>
  </si>
  <si>
    <t>5-19 Premium</t>
  </si>
  <si>
    <t>5-19 Super Premium</t>
  </si>
  <si>
    <t>20+ Value</t>
  </si>
  <si>
    <t>20+ Core</t>
  </si>
  <si>
    <t>20+ Premium</t>
  </si>
  <si>
    <t>20+ Super Premium</t>
  </si>
  <si>
    <t>Percentage of AMBEV facings against all facings</t>
  </si>
  <si>
    <t>Store Type 1</t>
  </si>
  <si>
    <t>Encarte</t>
  </si>
  <si>
    <t>RGB</t>
  </si>
  <si>
    <t>subcategory</t>
  </si>
  <si>
    <t>PILSEN</t>
  </si>
  <si>
    <t>Percentage of PILSEN facings against all BEER facings</t>
  </si>
  <si>
    <t>DISPONIBILIDADE DE RGB NA GONDOLA</t>
  </si>
  <si>
    <t>1-4 Value,1-4 Core,5-19 Value,5-19 Core,20+ Value,20+ Core,20+ Premium</t>
  </si>
  <si>
    <t>TO</t>
  </si>
  <si>
    <t>GO</t>
  </si>
  <si>
    <t>MT</t>
  </si>
  <si>
    <t>RO</t>
  </si>
  <si>
    <t>MS</t>
  </si>
  <si>
    <t>DF</t>
  </si>
  <si>
    <t>AC</t>
  </si>
  <si>
    <t>AM</t>
  </si>
  <si>
    <t>AP</t>
  </si>
  <si>
    <t>RR</t>
  </si>
  <si>
    <t>MG</t>
  </si>
  <si>
    <t>PE</t>
  </si>
  <si>
    <t>BA</t>
  </si>
  <si>
    <t>AL</t>
  </si>
  <si>
    <t>SE</t>
  </si>
  <si>
    <t>PI</t>
  </si>
  <si>
    <t>MA</t>
  </si>
  <si>
    <t>CE</t>
  </si>
  <si>
    <t>PB</t>
  </si>
  <si>
    <t>RN</t>
  </si>
  <si>
    <t>PA</t>
  </si>
  <si>
    <t>RJ</t>
  </si>
  <si>
    <t>ES</t>
  </si>
  <si>
    <t>SP</t>
  </si>
  <si>
    <t>SPI</t>
  </si>
  <si>
    <t>PR</t>
  </si>
  <si>
    <t>RS</t>
  </si>
  <si>
    <t>SC</t>
  </si>
  <si>
    <t>TO,GO,MT,RO,MS,DF,AC,AM,AP,RR,MG,PE,BA,AL,PI,SE,MA,CE,PB,RN,PA,RJ,ES,SP,SPI,PR,RS,SC</t>
  </si>
  <si>
    <t>1-4 Core,1-4 Premium,1-4 Super Premium,1-4 Value,20+ Core,20+ Premium,20+ Super Premium,20+ Value,5-19 Core,5-19 Premium,5-19 Super Premium,5-19 Value</t>
  </si>
  <si>
    <t>SKOL BEATS</t>
  </si>
  <si>
    <t>If we have at least 1 facing of brand SKOL BEATS score accordingly to KPI sheet</t>
  </si>
  <si>
    <t>Percentage of PREMIUM facings against all BEER facings</t>
  </si>
  <si>
    <t>COLORADO</t>
  </si>
  <si>
    <t>Sub Brand</t>
  </si>
  <si>
    <t xml:space="preserve">COLORADO APPIA </t>
  </si>
  <si>
    <t>COLORADO INDICA</t>
  </si>
  <si>
    <t xml:space="preserve">COLORADO CAIUM </t>
  </si>
  <si>
    <t>HOEGAARDEN</t>
  </si>
  <si>
    <t>1-4 Super Premium,20+ Premium,20+ Super Premium,5-19 Premium,5-19 Super Premium</t>
  </si>
  <si>
    <t>If we have at least 1 facing of brand HOEGAARDEN score accordingly to KPI sheet</t>
  </si>
  <si>
    <t>If we have at least 1 facing of subbrand COLORADO APPIA  and</t>
  </si>
  <si>
    <t>If we have at least 1 facing of subbrand COLORADO CAIUM  and</t>
  </si>
  <si>
    <t>If we have at least 1 facing of subbrand COLORADO INDICA and</t>
  </si>
  <si>
    <t>Disponib KPI</t>
  </si>
  <si>
    <t>Atacado</t>
  </si>
  <si>
    <t>Distribuicao</t>
  </si>
  <si>
    <t>CORE</t>
  </si>
  <si>
    <t>Each product found in the store has a weight</t>
  </si>
  <si>
    <t>PREMIUM</t>
  </si>
  <si>
    <t>1-4 Core,1-4 Premium,1-4 Super Premium,1-4 Value,20+ Core,20+ Premium,20+ Super Premium,20+ Value,5-19 Core,5-19 Premium,5-19 Super Premium,5-19 Value,Atacado</t>
  </si>
  <si>
    <t>NAB</t>
  </si>
  <si>
    <t>Percentage of AMBEV and BEER facings against all facings of BEER</t>
  </si>
  <si>
    <t>ANTARCTICA</t>
  </si>
  <si>
    <t>BRAHMA</t>
  </si>
  <si>
    <t>SKOL</t>
  </si>
  <si>
    <t>1-4 Core,1-4 Value,20+ Core,20+ Premium,20+ Value,5-19 Core,5-19 Value,1-4 Super Premium,20+ Super Premium,5-19 Super Premium,</t>
  </si>
  <si>
    <t>1-4 Value, 20+ Value,5-19 Value</t>
  </si>
  <si>
    <t>ANTARCTICA SUBZERO</t>
  </si>
  <si>
    <t>Gondola,Geladeira,Ponto Extra</t>
  </si>
  <si>
    <t>Client Subcategory Name</t>
  </si>
  <si>
    <t>PREMIUM NACIONAL, PREMIUM 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</si>
</sst>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Border="0" applyProtection="0"/>
  </cellStyleXfs>
  <cellXfs count="23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3" borderId="0" xfId="0" applyFill="1"/>
    <xf numFmtId="0" fontId="0" fillId="4" borderId="0" xfId="0" applyFill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9" fontId="2" fillId="0" borderId="0" xfId="1"/>
    <xf numFmtId="9" fontId="0" fillId="0" borderId="0" xfId="0" applyNumberFormat="1"/>
    <xf numFmtId="0" fontId="0" fillId="5" borderId="0" xfId="0" applyFill="1"/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/>
    </xf>
    <xf numFmtId="9" fontId="0" fillId="5" borderId="0" xfId="1" applyFont="1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0" xfId="0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389880</xdr:colOff>
      <xdr:row>81</xdr:row>
      <xdr:rowOff>62430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19849320" cy="1284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389880</xdr:colOff>
      <xdr:row>81</xdr:row>
      <xdr:rowOff>62430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19849320" cy="1284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533400</xdr:colOff>
      <xdr:row>1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533400</xdr:colOff>
      <xdr:row>1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3"/>
  <sheetViews>
    <sheetView zoomScale="90" zoomScaleNormal="90" workbookViewId="0">
      <selection activeCell="C38" sqref="C38"/>
    </sheetView>
  </sheetViews>
  <sheetFormatPr defaultRowHeight="12.75" x14ac:dyDescent="0.2"/>
  <cols>
    <col min="2" max="2" width="77.5703125" customWidth="1"/>
    <col min="3" max="3" width="77.85546875"/>
    <col min="4" max="5" width="22.140625" customWidth="1"/>
    <col min="6" max="6" width="22.7109375" customWidth="1"/>
    <col min="7" max="7" width="19.7109375" bestFit="1" customWidth="1"/>
    <col min="8" max="1028" width="8.42578125"/>
  </cols>
  <sheetData>
    <row r="1" spans="1:8" x14ac:dyDescent="0.2">
      <c r="A1" t="s">
        <v>172</v>
      </c>
      <c r="B1" s="1" t="s">
        <v>0</v>
      </c>
      <c r="C1" s="2" t="s">
        <v>1</v>
      </c>
      <c r="D1" s="2" t="s">
        <v>2</v>
      </c>
      <c r="E1" s="2"/>
      <c r="F1" s="2" t="s">
        <v>3</v>
      </c>
      <c r="G1" s="2" t="s">
        <v>196</v>
      </c>
      <c r="H1" s="2" t="s">
        <v>4</v>
      </c>
    </row>
    <row r="2" spans="1:8" x14ac:dyDescent="0.2">
      <c r="A2">
        <v>1</v>
      </c>
      <c r="B2" t="s">
        <v>147</v>
      </c>
      <c r="C2" t="s">
        <v>27</v>
      </c>
      <c r="D2" t="s">
        <v>28</v>
      </c>
      <c r="E2" t="s">
        <v>169</v>
      </c>
      <c r="F2" t="s">
        <v>7</v>
      </c>
      <c r="G2" t="s">
        <v>174</v>
      </c>
      <c r="H2">
        <v>0.5</v>
      </c>
    </row>
    <row r="3" spans="1:8" x14ac:dyDescent="0.2">
      <c r="A3">
        <v>1</v>
      </c>
      <c r="B3" t="s">
        <v>147</v>
      </c>
      <c r="C3" t="s">
        <v>27</v>
      </c>
      <c r="D3" t="s">
        <v>28</v>
      </c>
      <c r="E3" t="s">
        <v>169</v>
      </c>
      <c r="F3" t="s">
        <v>7</v>
      </c>
      <c r="G3" t="s">
        <v>185</v>
      </c>
      <c r="H3">
        <v>1</v>
      </c>
    </row>
    <row r="4" spans="1:8" x14ac:dyDescent="0.2">
      <c r="A4">
        <v>1</v>
      </c>
      <c r="B4" t="s">
        <v>147</v>
      </c>
      <c r="C4" t="s">
        <v>27</v>
      </c>
      <c r="D4" t="s">
        <v>28</v>
      </c>
      <c r="E4" t="s">
        <v>169</v>
      </c>
      <c r="F4" t="s">
        <v>7</v>
      </c>
      <c r="G4" t="s">
        <v>186</v>
      </c>
      <c r="H4">
        <v>1</v>
      </c>
    </row>
    <row r="5" spans="1:8" x14ac:dyDescent="0.2">
      <c r="A5">
        <v>1</v>
      </c>
      <c r="B5" t="s">
        <v>147</v>
      </c>
      <c r="C5" t="s">
        <v>27</v>
      </c>
      <c r="D5" t="s">
        <v>28</v>
      </c>
      <c r="E5" t="s">
        <v>169</v>
      </c>
      <c r="F5" t="s">
        <v>7</v>
      </c>
      <c r="G5" t="s">
        <v>184</v>
      </c>
      <c r="H5">
        <v>0.5</v>
      </c>
    </row>
    <row r="6" spans="1:8" x14ac:dyDescent="0.2">
      <c r="A6">
        <v>1</v>
      </c>
      <c r="B6" t="s">
        <v>147</v>
      </c>
      <c r="C6" t="s">
        <v>27</v>
      </c>
      <c r="D6" t="s">
        <v>28</v>
      </c>
      <c r="E6" t="s">
        <v>169</v>
      </c>
      <c r="F6" t="s">
        <v>7</v>
      </c>
      <c r="G6" t="s">
        <v>192</v>
      </c>
      <c r="H6">
        <v>1.5</v>
      </c>
    </row>
    <row r="7" spans="1:8" x14ac:dyDescent="0.2">
      <c r="A7">
        <v>1</v>
      </c>
      <c r="B7" t="s">
        <v>147</v>
      </c>
      <c r="C7" t="s">
        <v>27</v>
      </c>
      <c r="D7" t="s">
        <v>28</v>
      </c>
      <c r="E7" t="s">
        <v>169</v>
      </c>
      <c r="F7" t="s">
        <v>7</v>
      </c>
      <c r="G7" t="s">
        <v>193</v>
      </c>
      <c r="H7">
        <v>1.8</v>
      </c>
    </row>
    <row r="8" spans="1:8" x14ac:dyDescent="0.2">
      <c r="A8">
        <v>1</v>
      </c>
      <c r="B8" t="s">
        <v>147</v>
      </c>
      <c r="C8" t="s">
        <v>27</v>
      </c>
      <c r="D8" t="s">
        <v>28</v>
      </c>
      <c r="E8" t="s">
        <v>169</v>
      </c>
      <c r="F8" t="s">
        <v>7</v>
      </c>
      <c r="G8" t="s">
        <v>194</v>
      </c>
      <c r="H8">
        <v>2</v>
      </c>
    </row>
    <row r="9" spans="1:8" x14ac:dyDescent="0.2">
      <c r="A9">
        <v>1</v>
      </c>
      <c r="B9" t="s">
        <v>147</v>
      </c>
      <c r="C9" t="s">
        <v>27</v>
      </c>
      <c r="D9" t="s">
        <v>28</v>
      </c>
      <c r="E9" t="s">
        <v>169</v>
      </c>
      <c r="F9" t="s">
        <v>7</v>
      </c>
      <c r="G9" t="s">
        <v>191</v>
      </c>
      <c r="H9">
        <v>1.5</v>
      </c>
    </row>
    <row r="10" spans="1:8" x14ac:dyDescent="0.2">
      <c r="A10">
        <v>1</v>
      </c>
      <c r="B10" t="s">
        <v>147</v>
      </c>
      <c r="C10" t="s">
        <v>27</v>
      </c>
      <c r="D10" t="s">
        <v>28</v>
      </c>
      <c r="E10" t="s">
        <v>169</v>
      </c>
      <c r="F10" t="s">
        <v>7</v>
      </c>
      <c r="G10" t="s">
        <v>188</v>
      </c>
      <c r="H10">
        <v>1</v>
      </c>
    </row>
    <row r="11" spans="1:8" x14ac:dyDescent="0.2">
      <c r="A11">
        <v>1</v>
      </c>
      <c r="B11" t="s">
        <v>147</v>
      </c>
      <c r="C11" t="s">
        <v>27</v>
      </c>
      <c r="D11" t="s">
        <v>28</v>
      </c>
      <c r="E11" t="s">
        <v>169</v>
      </c>
      <c r="F11" t="s">
        <v>7</v>
      </c>
      <c r="G11" t="s">
        <v>189</v>
      </c>
      <c r="H11">
        <v>1.5</v>
      </c>
    </row>
    <row r="12" spans="1:8" x14ac:dyDescent="0.2">
      <c r="A12">
        <v>1</v>
      </c>
      <c r="B12" t="s">
        <v>147</v>
      </c>
      <c r="C12" t="s">
        <v>27</v>
      </c>
      <c r="D12" t="s">
        <v>28</v>
      </c>
      <c r="E12" t="s">
        <v>169</v>
      </c>
      <c r="F12" t="s">
        <v>7</v>
      </c>
      <c r="G12" t="s">
        <v>190</v>
      </c>
      <c r="H12">
        <v>1.5</v>
      </c>
    </row>
    <row r="13" spans="1:8" x14ac:dyDescent="0.2">
      <c r="A13">
        <v>1</v>
      </c>
      <c r="B13" t="s">
        <v>147</v>
      </c>
      <c r="C13" t="s">
        <v>27</v>
      </c>
      <c r="D13" t="s">
        <v>28</v>
      </c>
      <c r="E13" t="s">
        <v>169</v>
      </c>
      <c r="F13" t="s">
        <v>7</v>
      </c>
      <c r="G13" t="s">
        <v>187</v>
      </c>
      <c r="H13">
        <v>1</v>
      </c>
    </row>
    <row r="15" spans="1:8" x14ac:dyDescent="0.2">
      <c r="A15">
        <v>2</v>
      </c>
      <c r="B15" t="s">
        <v>166</v>
      </c>
      <c r="C15" t="s">
        <v>29</v>
      </c>
      <c r="D15" t="s">
        <v>30</v>
      </c>
      <c r="E15" t="s">
        <v>197</v>
      </c>
      <c r="F15" t="s">
        <v>7</v>
      </c>
      <c r="H15">
        <v>1</v>
      </c>
    </row>
    <row r="17" spans="1:8" x14ac:dyDescent="0.2">
      <c r="A17">
        <v>3</v>
      </c>
      <c r="B17" t="s">
        <v>148</v>
      </c>
      <c r="C17" t="s">
        <v>31</v>
      </c>
      <c r="D17" t="s">
        <v>28</v>
      </c>
      <c r="E17" t="s">
        <v>169</v>
      </c>
      <c r="F17" t="s">
        <v>7</v>
      </c>
      <c r="G17" t="s">
        <v>184</v>
      </c>
      <c r="H17">
        <v>0.15</v>
      </c>
    </row>
    <row r="18" spans="1:8" x14ac:dyDescent="0.2">
      <c r="A18">
        <v>3</v>
      </c>
      <c r="B18" t="s">
        <v>148</v>
      </c>
      <c r="C18" t="s">
        <v>31</v>
      </c>
      <c r="D18" t="s">
        <v>28</v>
      </c>
      <c r="E18" t="s">
        <v>169</v>
      </c>
      <c r="F18" t="s">
        <v>7</v>
      </c>
      <c r="G18" t="s">
        <v>174</v>
      </c>
      <c r="H18">
        <v>0.15</v>
      </c>
    </row>
    <row r="19" spans="1:8" x14ac:dyDescent="0.2">
      <c r="A19">
        <v>3</v>
      </c>
      <c r="B19" t="s">
        <v>148</v>
      </c>
      <c r="C19" t="s">
        <v>31</v>
      </c>
      <c r="D19" t="s">
        <v>28</v>
      </c>
      <c r="E19" t="s">
        <v>169</v>
      </c>
      <c r="F19" t="s">
        <v>7</v>
      </c>
      <c r="G19" t="s">
        <v>187</v>
      </c>
      <c r="H19">
        <v>0.7</v>
      </c>
    </row>
    <row r="20" spans="1:8" x14ac:dyDescent="0.2">
      <c r="A20">
        <v>3</v>
      </c>
      <c r="B20" t="s">
        <v>148</v>
      </c>
      <c r="C20" t="s">
        <v>31</v>
      </c>
      <c r="D20" t="s">
        <v>28</v>
      </c>
      <c r="E20" t="s">
        <v>169</v>
      </c>
      <c r="F20" t="s">
        <v>7</v>
      </c>
      <c r="G20" t="s">
        <v>188</v>
      </c>
      <c r="H20">
        <v>0.7</v>
      </c>
    </row>
    <row r="21" spans="1:8" x14ac:dyDescent="0.2">
      <c r="A21">
        <v>3</v>
      </c>
      <c r="B21" t="s">
        <v>148</v>
      </c>
      <c r="C21" t="s">
        <v>31</v>
      </c>
      <c r="D21" t="s">
        <v>28</v>
      </c>
      <c r="E21" t="s">
        <v>169</v>
      </c>
      <c r="F21" t="s">
        <v>7</v>
      </c>
      <c r="G21" t="s">
        <v>191</v>
      </c>
      <c r="H21">
        <v>0.3</v>
      </c>
    </row>
    <row r="22" spans="1:8" x14ac:dyDescent="0.2">
      <c r="A22">
        <v>3</v>
      </c>
      <c r="B22" t="s">
        <v>148</v>
      </c>
      <c r="C22" t="s">
        <v>31</v>
      </c>
      <c r="D22" t="s">
        <v>28</v>
      </c>
      <c r="E22" t="s">
        <v>169</v>
      </c>
      <c r="F22" t="s">
        <v>7</v>
      </c>
      <c r="G22" t="s">
        <v>192</v>
      </c>
      <c r="H22">
        <v>0.3</v>
      </c>
    </row>
    <row r="24" spans="1:8" x14ac:dyDescent="0.2">
      <c r="A24" s="15">
        <v>4</v>
      </c>
      <c r="B24" s="15" t="s">
        <v>149</v>
      </c>
      <c r="C24" s="15" t="s">
        <v>32</v>
      </c>
      <c r="D24" s="15" t="s">
        <v>28</v>
      </c>
      <c r="E24" s="15"/>
      <c r="F24" s="15"/>
      <c r="G24" s="15"/>
      <c r="H24" s="15"/>
    </row>
    <row r="26" spans="1:8" x14ac:dyDescent="0.2">
      <c r="A26">
        <v>5</v>
      </c>
      <c r="B26" t="s">
        <v>202</v>
      </c>
      <c r="C26" t="s">
        <v>33</v>
      </c>
      <c r="D26" t="s">
        <v>28</v>
      </c>
      <c r="E26" t="s">
        <v>169</v>
      </c>
      <c r="F26" t="s">
        <v>6</v>
      </c>
      <c r="G26" t="s">
        <v>184</v>
      </c>
      <c r="H26">
        <v>0.1</v>
      </c>
    </row>
    <row r="27" spans="1:8" x14ac:dyDescent="0.2">
      <c r="A27">
        <v>5</v>
      </c>
      <c r="B27" t="s">
        <v>202</v>
      </c>
      <c r="C27" t="s">
        <v>33</v>
      </c>
      <c r="D27" t="s">
        <v>28</v>
      </c>
      <c r="E27" t="s">
        <v>169</v>
      </c>
      <c r="F27" t="s">
        <v>6</v>
      </c>
      <c r="G27" t="s">
        <v>174</v>
      </c>
      <c r="H27">
        <v>0.1</v>
      </c>
    </row>
    <row r="28" spans="1:8" x14ac:dyDescent="0.2">
      <c r="A28">
        <v>5</v>
      </c>
      <c r="B28" t="s">
        <v>202</v>
      </c>
      <c r="C28" t="s">
        <v>33</v>
      </c>
      <c r="D28" t="s">
        <v>28</v>
      </c>
      <c r="E28" t="s">
        <v>169</v>
      </c>
      <c r="F28" t="s">
        <v>6</v>
      </c>
      <c r="G28" t="s">
        <v>187</v>
      </c>
      <c r="H28">
        <v>0.2</v>
      </c>
    </row>
    <row r="29" spans="1:8" x14ac:dyDescent="0.2">
      <c r="A29">
        <v>5</v>
      </c>
      <c r="B29" t="s">
        <v>202</v>
      </c>
      <c r="C29" t="s">
        <v>33</v>
      </c>
      <c r="D29" t="s">
        <v>28</v>
      </c>
      <c r="E29" t="s">
        <v>169</v>
      </c>
      <c r="F29" t="s">
        <v>6</v>
      </c>
      <c r="G29" t="s">
        <v>188</v>
      </c>
      <c r="H29">
        <v>0.2</v>
      </c>
    </row>
    <row r="30" spans="1:8" x14ac:dyDescent="0.2">
      <c r="A30">
        <v>5</v>
      </c>
      <c r="B30" t="s">
        <v>202</v>
      </c>
      <c r="C30" t="s">
        <v>33</v>
      </c>
      <c r="D30" t="s">
        <v>28</v>
      </c>
      <c r="E30" t="s">
        <v>169</v>
      </c>
      <c r="F30" t="s">
        <v>6</v>
      </c>
      <c r="G30" t="s">
        <v>191</v>
      </c>
      <c r="H30">
        <v>0.1</v>
      </c>
    </row>
    <row r="31" spans="1:8" x14ac:dyDescent="0.2">
      <c r="A31">
        <v>5</v>
      </c>
      <c r="B31" t="s">
        <v>202</v>
      </c>
      <c r="C31" t="s">
        <v>33</v>
      </c>
      <c r="D31" t="s">
        <v>28</v>
      </c>
      <c r="E31" t="s">
        <v>169</v>
      </c>
      <c r="F31" t="s">
        <v>6</v>
      </c>
      <c r="G31" t="s">
        <v>193</v>
      </c>
      <c r="H31">
        <v>0.1</v>
      </c>
    </row>
    <row r="32" spans="1:8" x14ac:dyDescent="0.2">
      <c r="A32">
        <v>5</v>
      </c>
      <c r="B32" t="s">
        <v>202</v>
      </c>
      <c r="C32" t="s">
        <v>33</v>
      </c>
      <c r="D32" t="s">
        <v>28</v>
      </c>
      <c r="E32" t="s">
        <v>169</v>
      </c>
      <c r="F32" t="s">
        <v>6</v>
      </c>
      <c r="G32" t="s">
        <v>192</v>
      </c>
      <c r="H32">
        <v>0.2</v>
      </c>
    </row>
    <row r="34" spans="1:8" x14ac:dyDescent="0.2">
      <c r="A34">
        <v>6</v>
      </c>
      <c r="B34" t="s">
        <v>104</v>
      </c>
      <c r="C34" t="s">
        <v>34</v>
      </c>
      <c r="D34" t="s">
        <v>28</v>
      </c>
      <c r="E34" t="s">
        <v>169</v>
      </c>
      <c r="F34" t="s">
        <v>6</v>
      </c>
      <c r="G34" t="s">
        <v>174</v>
      </c>
      <c r="H34">
        <v>0.1</v>
      </c>
    </row>
    <row r="35" spans="1:8" x14ac:dyDescent="0.2">
      <c r="A35">
        <v>6</v>
      </c>
      <c r="B35" t="s">
        <v>104</v>
      </c>
      <c r="C35" t="s">
        <v>34</v>
      </c>
      <c r="D35" t="s">
        <v>28</v>
      </c>
      <c r="E35" t="s">
        <v>169</v>
      </c>
      <c r="F35" t="s">
        <v>6</v>
      </c>
      <c r="G35" t="s">
        <v>185</v>
      </c>
      <c r="H35">
        <v>0.1</v>
      </c>
    </row>
    <row r="36" spans="1:8" x14ac:dyDescent="0.2">
      <c r="A36">
        <v>6</v>
      </c>
      <c r="B36" t="s">
        <v>104</v>
      </c>
      <c r="C36" t="s">
        <v>34</v>
      </c>
      <c r="D36" t="s">
        <v>28</v>
      </c>
      <c r="E36" t="s">
        <v>169</v>
      </c>
      <c r="F36" t="s">
        <v>6</v>
      </c>
      <c r="G36" t="s">
        <v>186</v>
      </c>
      <c r="H36">
        <v>0.05</v>
      </c>
    </row>
    <row r="37" spans="1:8" x14ac:dyDescent="0.2">
      <c r="A37">
        <v>6</v>
      </c>
      <c r="B37" t="s">
        <v>104</v>
      </c>
      <c r="C37" t="s">
        <v>34</v>
      </c>
      <c r="D37" t="s">
        <v>28</v>
      </c>
      <c r="E37" t="s">
        <v>169</v>
      </c>
      <c r="F37" t="s">
        <v>6</v>
      </c>
      <c r="G37" t="s">
        <v>184</v>
      </c>
      <c r="H37">
        <v>0.05</v>
      </c>
    </row>
    <row r="38" spans="1:8" x14ac:dyDescent="0.2">
      <c r="A38">
        <v>6</v>
      </c>
      <c r="B38" t="s">
        <v>104</v>
      </c>
      <c r="C38" t="s">
        <v>34</v>
      </c>
      <c r="D38" t="s">
        <v>28</v>
      </c>
      <c r="E38" t="s">
        <v>169</v>
      </c>
      <c r="F38" t="s">
        <v>6</v>
      </c>
      <c r="G38" t="s">
        <v>192</v>
      </c>
      <c r="H38">
        <v>0.1</v>
      </c>
    </row>
    <row r="39" spans="1:8" x14ac:dyDescent="0.2">
      <c r="A39">
        <v>6</v>
      </c>
      <c r="B39" t="s">
        <v>104</v>
      </c>
      <c r="C39" t="s">
        <v>34</v>
      </c>
      <c r="D39" t="s">
        <v>28</v>
      </c>
      <c r="E39" t="s">
        <v>169</v>
      </c>
      <c r="F39" t="s">
        <v>6</v>
      </c>
      <c r="G39" t="s">
        <v>193</v>
      </c>
      <c r="H39">
        <v>0.1</v>
      </c>
    </row>
    <row r="40" spans="1:8" x14ac:dyDescent="0.2">
      <c r="A40">
        <v>6</v>
      </c>
      <c r="B40" t="s">
        <v>104</v>
      </c>
      <c r="C40" t="s">
        <v>34</v>
      </c>
      <c r="D40" t="s">
        <v>28</v>
      </c>
      <c r="E40" t="s">
        <v>169</v>
      </c>
      <c r="F40" t="s">
        <v>6</v>
      </c>
      <c r="G40" t="s">
        <v>194</v>
      </c>
      <c r="H40">
        <v>0.1</v>
      </c>
    </row>
    <row r="41" spans="1:8" x14ac:dyDescent="0.2">
      <c r="A41">
        <v>6</v>
      </c>
      <c r="B41" t="s">
        <v>104</v>
      </c>
      <c r="C41" t="s">
        <v>34</v>
      </c>
      <c r="D41" t="s">
        <v>28</v>
      </c>
      <c r="E41" t="s">
        <v>169</v>
      </c>
      <c r="F41" t="s">
        <v>6</v>
      </c>
      <c r="G41" t="s">
        <v>191</v>
      </c>
      <c r="H41">
        <v>0.1</v>
      </c>
    </row>
    <row r="42" spans="1:8" x14ac:dyDescent="0.2">
      <c r="A42">
        <v>6</v>
      </c>
      <c r="B42" t="s">
        <v>104</v>
      </c>
      <c r="C42" t="s">
        <v>34</v>
      </c>
      <c r="D42" t="s">
        <v>28</v>
      </c>
      <c r="E42" t="s">
        <v>169</v>
      </c>
      <c r="F42" t="s">
        <v>6</v>
      </c>
      <c r="G42" t="s">
        <v>188</v>
      </c>
      <c r="H42">
        <v>0.1</v>
      </c>
    </row>
    <row r="43" spans="1:8" x14ac:dyDescent="0.2">
      <c r="A43">
        <v>6</v>
      </c>
      <c r="B43" t="s">
        <v>104</v>
      </c>
      <c r="C43" t="s">
        <v>34</v>
      </c>
      <c r="D43" t="s">
        <v>28</v>
      </c>
      <c r="E43" t="s">
        <v>169</v>
      </c>
      <c r="F43" t="s">
        <v>6</v>
      </c>
      <c r="G43" t="s">
        <v>189</v>
      </c>
      <c r="H43">
        <v>0.2</v>
      </c>
    </row>
    <row r="44" spans="1:8" x14ac:dyDescent="0.2">
      <c r="A44">
        <v>6</v>
      </c>
      <c r="B44" t="s">
        <v>104</v>
      </c>
      <c r="C44" t="s">
        <v>34</v>
      </c>
      <c r="D44" t="s">
        <v>28</v>
      </c>
      <c r="E44" t="s">
        <v>169</v>
      </c>
      <c r="F44" t="s">
        <v>6</v>
      </c>
      <c r="G44" t="s">
        <v>190</v>
      </c>
      <c r="H44">
        <v>0.2</v>
      </c>
    </row>
    <row r="45" spans="1:8" x14ac:dyDescent="0.2">
      <c r="A45">
        <v>6</v>
      </c>
      <c r="B45" t="s">
        <v>104</v>
      </c>
      <c r="C45" t="s">
        <v>34</v>
      </c>
      <c r="D45" t="s">
        <v>28</v>
      </c>
      <c r="E45" t="s">
        <v>169</v>
      </c>
      <c r="F45" t="s">
        <v>6</v>
      </c>
      <c r="G45" t="s">
        <v>187</v>
      </c>
      <c r="H45">
        <v>0.1</v>
      </c>
    </row>
    <row r="48" spans="1:8" x14ac:dyDescent="0.2">
      <c r="A48" s="15">
        <v>7</v>
      </c>
      <c r="B48" s="15" t="s">
        <v>105</v>
      </c>
      <c r="C48" s="15" t="s">
        <v>35</v>
      </c>
      <c r="D48" s="15" t="s">
        <v>28</v>
      </c>
      <c r="E48" s="15"/>
      <c r="F48" s="15"/>
      <c r="G48" s="15"/>
      <c r="H48" s="15"/>
    </row>
    <row r="50" spans="1:8" x14ac:dyDescent="0.2">
      <c r="A50">
        <v>8</v>
      </c>
      <c r="B50" t="s">
        <v>150</v>
      </c>
      <c r="C50" t="s">
        <v>36</v>
      </c>
      <c r="D50" t="s">
        <v>28</v>
      </c>
      <c r="E50" t="s">
        <v>169</v>
      </c>
      <c r="F50" t="s">
        <v>7</v>
      </c>
      <c r="G50" t="s">
        <v>185</v>
      </c>
      <c r="H50">
        <v>0.3</v>
      </c>
    </row>
    <row r="51" spans="1:8" x14ac:dyDescent="0.2">
      <c r="A51">
        <v>8</v>
      </c>
      <c r="B51" t="s">
        <v>150</v>
      </c>
      <c r="C51" t="s">
        <v>36</v>
      </c>
      <c r="D51" t="s">
        <v>28</v>
      </c>
      <c r="E51" t="s">
        <v>169</v>
      </c>
      <c r="F51" t="s">
        <v>7</v>
      </c>
      <c r="G51" t="s">
        <v>186</v>
      </c>
      <c r="H51">
        <v>0.3</v>
      </c>
    </row>
    <row r="52" spans="1:8" x14ac:dyDescent="0.2">
      <c r="A52">
        <v>8</v>
      </c>
      <c r="B52" t="s">
        <v>150</v>
      </c>
      <c r="C52" t="s">
        <v>36</v>
      </c>
      <c r="D52" t="s">
        <v>28</v>
      </c>
      <c r="E52" t="s">
        <v>169</v>
      </c>
      <c r="F52" t="s">
        <v>7</v>
      </c>
      <c r="G52" t="s">
        <v>193</v>
      </c>
      <c r="H52">
        <v>0.6</v>
      </c>
    </row>
    <row r="53" spans="1:8" x14ac:dyDescent="0.2">
      <c r="A53">
        <v>8</v>
      </c>
      <c r="B53" t="s">
        <v>150</v>
      </c>
      <c r="C53" t="s">
        <v>36</v>
      </c>
      <c r="D53" t="s">
        <v>28</v>
      </c>
      <c r="E53" t="s">
        <v>169</v>
      </c>
      <c r="F53" t="s">
        <v>7</v>
      </c>
      <c r="G53" t="s">
        <v>194</v>
      </c>
      <c r="H53">
        <v>0.7</v>
      </c>
    </row>
    <row r="54" spans="1:8" x14ac:dyDescent="0.2">
      <c r="A54">
        <v>8</v>
      </c>
      <c r="B54" t="s">
        <v>150</v>
      </c>
      <c r="C54" t="s">
        <v>36</v>
      </c>
      <c r="D54" t="s">
        <v>28</v>
      </c>
      <c r="E54" t="s">
        <v>169</v>
      </c>
      <c r="F54" t="s">
        <v>7</v>
      </c>
      <c r="G54" t="s">
        <v>189</v>
      </c>
      <c r="H54">
        <v>0.4</v>
      </c>
    </row>
    <row r="55" spans="1:8" x14ac:dyDescent="0.2">
      <c r="A55">
        <v>8</v>
      </c>
      <c r="B55" t="s">
        <v>150</v>
      </c>
      <c r="C55" t="s">
        <v>36</v>
      </c>
      <c r="D55" t="s">
        <v>28</v>
      </c>
      <c r="E55" t="s">
        <v>169</v>
      </c>
      <c r="F55" t="s">
        <v>7</v>
      </c>
      <c r="G55" t="s">
        <v>190</v>
      </c>
      <c r="H55">
        <v>0.4</v>
      </c>
    </row>
    <row r="57" spans="1:8" x14ac:dyDescent="0.2">
      <c r="A57" s="15">
        <v>9</v>
      </c>
      <c r="B57" s="15" t="s">
        <v>106</v>
      </c>
      <c r="C57" s="15" t="s">
        <v>37</v>
      </c>
      <c r="D57" s="15" t="s">
        <v>28</v>
      </c>
      <c r="E57" s="15"/>
      <c r="F57" s="15"/>
      <c r="G57" s="15"/>
      <c r="H57" s="15"/>
    </row>
    <row r="59" spans="1:8" x14ac:dyDescent="0.2">
      <c r="A59">
        <v>10</v>
      </c>
      <c r="B59" t="s">
        <v>107</v>
      </c>
      <c r="C59" t="s">
        <v>38</v>
      </c>
      <c r="D59" t="s">
        <v>28</v>
      </c>
      <c r="E59" t="s">
        <v>169</v>
      </c>
      <c r="F59" t="s">
        <v>6</v>
      </c>
      <c r="G59" t="s">
        <v>186</v>
      </c>
      <c r="H59">
        <v>0.05</v>
      </c>
    </row>
    <row r="60" spans="1:8" x14ac:dyDescent="0.2">
      <c r="A60">
        <v>10</v>
      </c>
      <c r="B60" t="s">
        <v>107</v>
      </c>
      <c r="C60" t="s">
        <v>38</v>
      </c>
      <c r="D60" t="s">
        <v>28</v>
      </c>
      <c r="E60" t="s">
        <v>169</v>
      </c>
      <c r="F60" t="s">
        <v>6</v>
      </c>
      <c r="G60" t="s">
        <v>193</v>
      </c>
      <c r="H60">
        <v>0.1</v>
      </c>
    </row>
    <row r="61" spans="1:8" x14ac:dyDescent="0.2">
      <c r="A61">
        <v>10</v>
      </c>
      <c r="B61" t="s">
        <v>107</v>
      </c>
      <c r="C61" t="s">
        <v>38</v>
      </c>
      <c r="D61" t="s">
        <v>28</v>
      </c>
      <c r="E61" t="s">
        <v>169</v>
      </c>
      <c r="F61" t="s">
        <v>6</v>
      </c>
      <c r="G61" t="s">
        <v>194</v>
      </c>
      <c r="H61">
        <v>0.1</v>
      </c>
    </row>
    <row r="62" spans="1:8" x14ac:dyDescent="0.2">
      <c r="A62">
        <v>10</v>
      </c>
      <c r="B62" t="s">
        <v>107</v>
      </c>
      <c r="C62" t="s">
        <v>38</v>
      </c>
      <c r="D62" t="s">
        <v>28</v>
      </c>
      <c r="E62" t="s">
        <v>169</v>
      </c>
      <c r="F62" t="s">
        <v>6</v>
      </c>
      <c r="G62" t="s">
        <v>189</v>
      </c>
      <c r="H62">
        <v>0.1</v>
      </c>
    </row>
    <row r="63" spans="1:8" x14ac:dyDescent="0.2">
      <c r="A63">
        <v>10</v>
      </c>
      <c r="B63" t="s">
        <v>107</v>
      </c>
      <c r="C63" t="s">
        <v>38</v>
      </c>
      <c r="D63" t="s">
        <v>28</v>
      </c>
      <c r="E63" t="s">
        <v>169</v>
      </c>
      <c r="F63" t="s">
        <v>6</v>
      </c>
      <c r="G63" t="s">
        <v>190</v>
      </c>
      <c r="H63">
        <v>0.1</v>
      </c>
    </row>
    <row r="65" spans="1:10" x14ac:dyDescent="0.2">
      <c r="A65">
        <v>11</v>
      </c>
      <c r="B65" t="s">
        <v>108</v>
      </c>
      <c r="C65" t="s">
        <v>39</v>
      </c>
      <c r="D65" t="s">
        <v>40</v>
      </c>
      <c r="E65" t="s">
        <v>250</v>
      </c>
      <c r="F65" t="s">
        <v>6</v>
      </c>
      <c r="G65" t="s">
        <v>174</v>
      </c>
      <c r="H65" s="22">
        <v>78</v>
      </c>
      <c r="I65">
        <f>H65/100</f>
        <v>0.78</v>
      </c>
      <c r="J65" t="str">
        <f>"MAX OF "&amp;I65</f>
        <v>MAX OF 0,78</v>
      </c>
    </row>
    <row r="66" spans="1:10" x14ac:dyDescent="0.2">
      <c r="A66">
        <v>11</v>
      </c>
      <c r="B66" t="s">
        <v>108</v>
      </c>
      <c r="C66" t="s">
        <v>39</v>
      </c>
      <c r="D66" t="s">
        <v>40</v>
      </c>
      <c r="E66" t="s">
        <v>250</v>
      </c>
      <c r="F66" t="s">
        <v>6</v>
      </c>
      <c r="G66" t="s">
        <v>185</v>
      </c>
      <c r="H66" s="22">
        <v>75</v>
      </c>
      <c r="I66">
        <f t="shared" ref="I66:I119" si="0">H66/100</f>
        <v>0.75</v>
      </c>
      <c r="J66" t="str">
        <f t="shared" ref="J66:J119" si="1">"MAX OF "&amp;I66</f>
        <v>MAX OF 0,75</v>
      </c>
    </row>
    <row r="67" spans="1:10" x14ac:dyDescent="0.2">
      <c r="A67">
        <v>11</v>
      </c>
      <c r="B67" t="s">
        <v>108</v>
      </c>
      <c r="C67" t="s">
        <v>39</v>
      </c>
      <c r="D67" t="s">
        <v>40</v>
      </c>
      <c r="E67" t="s">
        <v>250</v>
      </c>
      <c r="F67" t="s">
        <v>6</v>
      </c>
      <c r="G67" t="s">
        <v>186</v>
      </c>
      <c r="H67" s="22">
        <v>65</v>
      </c>
      <c r="I67">
        <f t="shared" si="0"/>
        <v>0.65</v>
      </c>
      <c r="J67" t="str">
        <f t="shared" si="1"/>
        <v>MAX OF 0,65</v>
      </c>
    </row>
    <row r="68" spans="1:10" x14ac:dyDescent="0.2">
      <c r="A68">
        <v>11</v>
      </c>
      <c r="B68" t="s">
        <v>108</v>
      </c>
      <c r="C68" t="s">
        <v>39</v>
      </c>
      <c r="D68" t="s">
        <v>40</v>
      </c>
      <c r="E68" t="s">
        <v>250</v>
      </c>
      <c r="F68" t="s">
        <v>6</v>
      </c>
      <c r="G68" t="s">
        <v>184</v>
      </c>
      <c r="H68" s="22">
        <v>82</v>
      </c>
      <c r="I68">
        <f t="shared" si="0"/>
        <v>0.82</v>
      </c>
      <c r="J68" t="str">
        <f t="shared" si="1"/>
        <v>MAX OF 0,82</v>
      </c>
    </row>
    <row r="69" spans="1:10" x14ac:dyDescent="0.2">
      <c r="A69">
        <v>11</v>
      </c>
      <c r="B69" t="s">
        <v>108</v>
      </c>
      <c r="C69" t="s">
        <v>39</v>
      </c>
      <c r="D69" t="s">
        <v>40</v>
      </c>
      <c r="E69" t="s">
        <v>250</v>
      </c>
      <c r="F69" t="s">
        <v>6</v>
      </c>
      <c r="G69" t="s">
        <v>192</v>
      </c>
      <c r="H69" s="22">
        <v>64</v>
      </c>
      <c r="I69">
        <f t="shared" si="0"/>
        <v>0.64</v>
      </c>
      <c r="J69" t="str">
        <f t="shared" si="1"/>
        <v>MAX OF 0,64</v>
      </c>
    </row>
    <row r="70" spans="1:10" x14ac:dyDescent="0.2">
      <c r="A70">
        <v>11</v>
      </c>
      <c r="B70" t="s">
        <v>108</v>
      </c>
      <c r="C70" t="s">
        <v>39</v>
      </c>
      <c r="D70" t="s">
        <v>40</v>
      </c>
      <c r="E70" t="s">
        <v>250</v>
      </c>
      <c r="F70" t="s">
        <v>6</v>
      </c>
      <c r="G70" t="s">
        <v>193</v>
      </c>
      <c r="H70" s="22">
        <v>54</v>
      </c>
      <c r="I70">
        <f t="shared" si="0"/>
        <v>0.54</v>
      </c>
      <c r="J70" t="str">
        <f t="shared" si="1"/>
        <v>MAX OF 0,54</v>
      </c>
    </row>
    <row r="71" spans="1:10" x14ac:dyDescent="0.2">
      <c r="A71">
        <v>11</v>
      </c>
      <c r="B71" t="s">
        <v>108</v>
      </c>
      <c r="C71" t="s">
        <v>39</v>
      </c>
      <c r="D71" t="s">
        <v>40</v>
      </c>
      <c r="E71" t="s">
        <v>250</v>
      </c>
      <c r="F71" t="s">
        <v>6</v>
      </c>
      <c r="G71" t="s">
        <v>194</v>
      </c>
      <c r="H71" s="22">
        <v>52</v>
      </c>
      <c r="I71">
        <f t="shared" si="0"/>
        <v>0.52</v>
      </c>
      <c r="J71" t="str">
        <f t="shared" si="1"/>
        <v>MAX OF 0,52</v>
      </c>
    </row>
    <row r="72" spans="1:10" x14ac:dyDescent="0.2">
      <c r="A72">
        <v>11</v>
      </c>
      <c r="B72" t="s">
        <v>108</v>
      </c>
      <c r="C72" t="s">
        <v>39</v>
      </c>
      <c r="D72" t="s">
        <v>40</v>
      </c>
      <c r="E72" t="s">
        <v>250</v>
      </c>
      <c r="F72" t="s">
        <v>6</v>
      </c>
      <c r="G72" t="s">
        <v>191</v>
      </c>
      <c r="H72" s="22">
        <v>68</v>
      </c>
      <c r="I72">
        <f t="shared" si="0"/>
        <v>0.68</v>
      </c>
      <c r="J72" t="str">
        <f t="shared" si="1"/>
        <v>MAX OF 0,68</v>
      </c>
    </row>
    <row r="73" spans="1:10" x14ac:dyDescent="0.2">
      <c r="A73">
        <v>11</v>
      </c>
      <c r="B73" t="s">
        <v>108</v>
      </c>
      <c r="C73" t="s">
        <v>39</v>
      </c>
      <c r="D73" t="s">
        <v>40</v>
      </c>
      <c r="E73" t="s">
        <v>250</v>
      </c>
      <c r="F73" t="s">
        <v>6</v>
      </c>
      <c r="G73" t="s">
        <v>188</v>
      </c>
      <c r="H73" s="22">
        <v>60</v>
      </c>
      <c r="I73">
        <f t="shared" si="0"/>
        <v>0.6</v>
      </c>
      <c r="J73" t="str">
        <f t="shared" si="1"/>
        <v>MAX OF 0,6</v>
      </c>
    </row>
    <row r="74" spans="1:10" x14ac:dyDescent="0.2">
      <c r="A74">
        <v>11</v>
      </c>
      <c r="B74" t="s">
        <v>108</v>
      </c>
      <c r="C74" t="s">
        <v>39</v>
      </c>
      <c r="D74" t="s">
        <v>40</v>
      </c>
      <c r="E74" t="s">
        <v>250</v>
      </c>
      <c r="F74" t="s">
        <v>6</v>
      </c>
      <c r="G74" t="s">
        <v>189</v>
      </c>
      <c r="H74" s="22">
        <v>61</v>
      </c>
      <c r="I74">
        <f t="shared" si="0"/>
        <v>0.61</v>
      </c>
      <c r="J74" t="str">
        <f t="shared" si="1"/>
        <v>MAX OF 0,61</v>
      </c>
    </row>
    <row r="75" spans="1:10" x14ac:dyDescent="0.2">
      <c r="A75">
        <v>11</v>
      </c>
      <c r="B75" t="s">
        <v>108</v>
      </c>
      <c r="C75" t="s">
        <v>39</v>
      </c>
      <c r="D75" t="s">
        <v>40</v>
      </c>
      <c r="E75" t="s">
        <v>250</v>
      </c>
      <c r="F75" t="s">
        <v>6</v>
      </c>
      <c r="G75" t="s">
        <v>190</v>
      </c>
      <c r="H75" s="22">
        <v>49</v>
      </c>
      <c r="I75">
        <f t="shared" si="0"/>
        <v>0.49</v>
      </c>
      <c r="J75" t="str">
        <f t="shared" si="1"/>
        <v>MAX OF 0,49</v>
      </c>
    </row>
    <row r="76" spans="1:10" x14ac:dyDescent="0.2">
      <c r="A76">
        <v>11</v>
      </c>
      <c r="B76" t="s">
        <v>108</v>
      </c>
      <c r="C76" t="s">
        <v>39</v>
      </c>
      <c r="D76" t="s">
        <v>40</v>
      </c>
      <c r="E76" t="s">
        <v>250</v>
      </c>
      <c r="F76" t="s">
        <v>6</v>
      </c>
      <c r="G76" t="s">
        <v>187</v>
      </c>
      <c r="H76" s="22">
        <v>65</v>
      </c>
      <c r="I76">
        <f t="shared" si="0"/>
        <v>0.65</v>
      </c>
      <c r="J76" t="str">
        <f t="shared" si="1"/>
        <v>MAX OF 0,65</v>
      </c>
    </row>
    <row r="77" spans="1:10" x14ac:dyDescent="0.2">
      <c r="A77">
        <v>11</v>
      </c>
      <c r="B77" t="s">
        <v>108</v>
      </c>
      <c r="C77" t="s">
        <v>39</v>
      </c>
      <c r="D77" t="s">
        <v>40</v>
      </c>
      <c r="E77" t="s">
        <v>250</v>
      </c>
      <c r="F77" t="s">
        <v>6</v>
      </c>
      <c r="G77" t="s">
        <v>249</v>
      </c>
      <c r="H77" s="22">
        <v>200</v>
      </c>
      <c r="I77">
        <f t="shared" si="0"/>
        <v>2</v>
      </c>
      <c r="J77" t="str">
        <f t="shared" si="1"/>
        <v>MAX OF 2</v>
      </c>
    </row>
    <row r="79" spans="1:10" x14ac:dyDescent="0.2">
      <c r="A79">
        <v>12</v>
      </c>
      <c r="B79" t="s">
        <v>109</v>
      </c>
      <c r="C79" t="s">
        <v>41</v>
      </c>
      <c r="D79" t="s">
        <v>40</v>
      </c>
      <c r="E79" t="s">
        <v>250</v>
      </c>
      <c r="F79" t="s">
        <v>6</v>
      </c>
      <c r="G79" t="s">
        <v>174</v>
      </c>
      <c r="H79">
        <v>10</v>
      </c>
      <c r="I79">
        <f t="shared" si="0"/>
        <v>0.1</v>
      </c>
      <c r="J79" t="str">
        <f t="shared" si="1"/>
        <v>MAX OF 0,1</v>
      </c>
    </row>
    <row r="80" spans="1:10" x14ac:dyDescent="0.2">
      <c r="A80">
        <v>12</v>
      </c>
      <c r="B80" t="s">
        <v>109</v>
      </c>
      <c r="C80" t="s">
        <v>41</v>
      </c>
      <c r="D80" t="s">
        <v>40</v>
      </c>
      <c r="E80" t="s">
        <v>250</v>
      </c>
      <c r="F80" t="s">
        <v>6</v>
      </c>
      <c r="G80" t="s">
        <v>185</v>
      </c>
      <c r="H80">
        <v>0</v>
      </c>
      <c r="I80">
        <f t="shared" si="0"/>
        <v>0</v>
      </c>
      <c r="J80" t="str">
        <f t="shared" si="1"/>
        <v>MAX OF 0</v>
      </c>
    </row>
    <row r="81" spans="1:10" x14ac:dyDescent="0.2">
      <c r="A81">
        <v>12</v>
      </c>
      <c r="B81" t="s">
        <v>109</v>
      </c>
      <c r="C81" t="s">
        <v>41</v>
      </c>
      <c r="D81" t="s">
        <v>40</v>
      </c>
      <c r="E81" t="s">
        <v>250</v>
      </c>
      <c r="F81" t="s">
        <v>6</v>
      </c>
      <c r="G81" t="s">
        <v>186</v>
      </c>
      <c r="H81">
        <v>0</v>
      </c>
      <c r="I81">
        <f t="shared" si="0"/>
        <v>0</v>
      </c>
      <c r="J81" t="str">
        <f t="shared" si="1"/>
        <v>MAX OF 0</v>
      </c>
    </row>
    <row r="82" spans="1:10" x14ac:dyDescent="0.2">
      <c r="A82">
        <v>12</v>
      </c>
      <c r="B82" t="s">
        <v>109</v>
      </c>
      <c r="C82" t="s">
        <v>41</v>
      </c>
      <c r="D82" t="s">
        <v>40</v>
      </c>
      <c r="E82" t="s">
        <v>250</v>
      </c>
      <c r="F82" t="s">
        <v>6</v>
      </c>
      <c r="G82" t="s">
        <v>184</v>
      </c>
      <c r="H82">
        <v>10</v>
      </c>
      <c r="I82">
        <f t="shared" si="0"/>
        <v>0.1</v>
      </c>
      <c r="J82" t="str">
        <f t="shared" si="1"/>
        <v>MAX OF 0,1</v>
      </c>
    </row>
    <row r="83" spans="1:10" x14ac:dyDescent="0.2">
      <c r="A83">
        <v>12</v>
      </c>
      <c r="B83" t="s">
        <v>109</v>
      </c>
      <c r="C83" t="s">
        <v>41</v>
      </c>
      <c r="D83" t="s">
        <v>40</v>
      </c>
      <c r="E83" t="s">
        <v>250</v>
      </c>
      <c r="F83" t="s">
        <v>6</v>
      </c>
      <c r="G83" t="s">
        <v>192</v>
      </c>
      <c r="H83">
        <v>12</v>
      </c>
      <c r="I83">
        <f t="shared" si="0"/>
        <v>0.12</v>
      </c>
      <c r="J83" t="str">
        <f t="shared" si="1"/>
        <v>MAX OF 0,12</v>
      </c>
    </row>
    <row r="84" spans="1:10" x14ac:dyDescent="0.2">
      <c r="A84">
        <v>12</v>
      </c>
      <c r="B84" t="s">
        <v>109</v>
      </c>
      <c r="C84" t="s">
        <v>41</v>
      </c>
      <c r="D84" t="s">
        <v>40</v>
      </c>
      <c r="E84" t="s">
        <v>250</v>
      </c>
      <c r="F84" t="s">
        <v>6</v>
      </c>
      <c r="G84" t="s">
        <v>193</v>
      </c>
      <c r="H84">
        <v>6</v>
      </c>
      <c r="I84">
        <f t="shared" si="0"/>
        <v>0.06</v>
      </c>
      <c r="J84" t="str">
        <f t="shared" si="1"/>
        <v>MAX OF 0,06</v>
      </c>
    </row>
    <row r="85" spans="1:10" x14ac:dyDescent="0.2">
      <c r="A85">
        <v>12</v>
      </c>
      <c r="B85" t="s">
        <v>109</v>
      </c>
      <c r="C85" t="s">
        <v>41</v>
      </c>
      <c r="D85" t="s">
        <v>40</v>
      </c>
      <c r="E85" t="s">
        <v>250</v>
      </c>
      <c r="F85" t="s">
        <v>6</v>
      </c>
      <c r="G85" t="s">
        <v>194</v>
      </c>
      <c r="H85">
        <v>0</v>
      </c>
      <c r="I85">
        <f t="shared" si="0"/>
        <v>0</v>
      </c>
      <c r="J85" t="str">
        <f t="shared" si="1"/>
        <v>MAX OF 0</v>
      </c>
    </row>
    <row r="86" spans="1:10" x14ac:dyDescent="0.2">
      <c r="A86">
        <v>12</v>
      </c>
      <c r="B86" t="s">
        <v>109</v>
      </c>
      <c r="C86" t="s">
        <v>41</v>
      </c>
      <c r="D86" t="s">
        <v>40</v>
      </c>
      <c r="E86" t="s">
        <v>250</v>
      </c>
      <c r="F86" t="s">
        <v>6</v>
      </c>
      <c r="G86" t="s">
        <v>191</v>
      </c>
      <c r="H86">
        <v>12</v>
      </c>
      <c r="I86">
        <f t="shared" si="0"/>
        <v>0.12</v>
      </c>
      <c r="J86" t="str">
        <f t="shared" si="1"/>
        <v>MAX OF 0,12</v>
      </c>
    </row>
    <row r="87" spans="1:10" x14ac:dyDescent="0.2">
      <c r="A87">
        <v>12</v>
      </c>
      <c r="B87" t="s">
        <v>109</v>
      </c>
      <c r="C87" t="s">
        <v>41</v>
      </c>
      <c r="D87" t="s">
        <v>40</v>
      </c>
      <c r="E87" t="s">
        <v>250</v>
      </c>
      <c r="F87" t="s">
        <v>6</v>
      </c>
      <c r="G87" t="s">
        <v>188</v>
      </c>
      <c r="H87">
        <v>20</v>
      </c>
      <c r="I87">
        <f t="shared" si="0"/>
        <v>0.2</v>
      </c>
      <c r="J87" t="str">
        <f t="shared" si="1"/>
        <v>MAX OF 0,2</v>
      </c>
    </row>
    <row r="88" spans="1:10" x14ac:dyDescent="0.2">
      <c r="A88">
        <v>12</v>
      </c>
      <c r="B88" t="s">
        <v>109</v>
      </c>
      <c r="C88" t="s">
        <v>41</v>
      </c>
      <c r="D88" t="s">
        <v>40</v>
      </c>
      <c r="E88" t="s">
        <v>250</v>
      </c>
      <c r="F88" t="s">
        <v>6</v>
      </c>
      <c r="G88" t="s">
        <v>189</v>
      </c>
      <c r="H88">
        <v>0</v>
      </c>
      <c r="I88">
        <f t="shared" si="0"/>
        <v>0</v>
      </c>
      <c r="J88" t="str">
        <f t="shared" si="1"/>
        <v>MAX OF 0</v>
      </c>
    </row>
    <row r="89" spans="1:10" x14ac:dyDescent="0.2">
      <c r="A89">
        <v>12</v>
      </c>
      <c r="B89" t="s">
        <v>109</v>
      </c>
      <c r="C89" t="s">
        <v>41</v>
      </c>
      <c r="D89" t="s">
        <v>40</v>
      </c>
      <c r="E89" t="s">
        <v>250</v>
      </c>
      <c r="F89" t="s">
        <v>6</v>
      </c>
      <c r="G89" t="s">
        <v>190</v>
      </c>
      <c r="H89">
        <v>0</v>
      </c>
      <c r="I89">
        <f t="shared" si="0"/>
        <v>0</v>
      </c>
      <c r="J89" t="str">
        <f t="shared" si="1"/>
        <v>MAX OF 0</v>
      </c>
    </row>
    <row r="90" spans="1:10" x14ac:dyDescent="0.2">
      <c r="A90">
        <v>12</v>
      </c>
      <c r="B90" t="s">
        <v>109</v>
      </c>
      <c r="C90" t="s">
        <v>41</v>
      </c>
      <c r="D90" t="s">
        <v>40</v>
      </c>
      <c r="E90" t="s">
        <v>250</v>
      </c>
      <c r="F90" t="s">
        <v>6</v>
      </c>
      <c r="G90" t="s">
        <v>187</v>
      </c>
      <c r="H90">
        <v>20</v>
      </c>
      <c r="I90">
        <f t="shared" si="0"/>
        <v>0.2</v>
      </c>
      <c r="J90" t="str">
        <f t="shared" si="1"/>
        <v>MAX OF 0,2</v>
      </c>
    </row>
    <row r="91" spans="1:10" x14ac:dyDescent="0.2">
      <c r="A91">
        <v>12</v>
      </c>
      <c r="B91" t="s">
        <v>109</v>
      </c>
      <c r="C91" t="s">
        <v>41</v>
      </c>
      <c r="D91" t="s">
        <v>40</v>
      </c>
      <c r="E91" t="s">
        <v>250</v>
      </c>
      <c r="F91" t="s">
        <v>6</v>
      </c>
      <c r="G91" t="s">
        <v>249</v>
      </c>
      <c r="H91">
        <v>0</v>
      </c>
      <c r="I91">
        <f t="shared" si="0"/>
        <v>0</v>
      </c>
      <c r="J91" t="str">
        <f t="shared" si="1"/>
        <v>MAX OF 0</v>
      </c>
    </row>
    <row r="93" spans="1:10" x14ac:dyDescent="0.2">
      <c r="A93">
        <v>13</v>
      </c>
      <c r="B93" t="s">
        <v>110</v>
      </c>
      <c r="C93" t="s">
        <v>42</v>
      </c>
      <c r="D93" t="s">
        <v>40</v>
      </c>
      <c r="E93" t="s">
        <v>250</v>
      </c>
      <c r="F93" t="s">
        <v>6</v>
      </c>
      <c r="G93" t="s">
        <v>174</v>
      </c>
      <c r="H93">
        <v>12</v>
      </c>
      <c r="I93">
        <f t="shared" si="0"/>
        <v>0.12</v>
      </c>
      <c r="J93" t="str">
        <f t="shared" si="1"/>
        <v>MAX OF 0,12</v>
      </c>
    </row>
    <row r="94" spans="1:10" x14ac:dyDescent="0.2">
      <c r="A94">
        <v>13</v>
      </c>
      <c r="B94" t="s">
        <v>110</v>
      </c>
      <c r="C94" t="s">
        <v>42</v>
      </c>
      <c r="D94" t="s">
        <v>40</v>
      </c>
      <c r="E94" t="s">
        <v>250</v>
      </c>
      <c r="F94" t="s">
        <v>6</v>
      </c>
      <c r="G94" t="s">
        <v>185</v>
      </c>
      <c r="H94">
        <v>25</v>
      </c>
      <c r="I94">
        <f t="shared" si="0"/>
        <v>0.25</v>
      </c>
      <c r="J94" t="str">
        <f t="shared" si="1"/>
        <v>MAX OF 0,25</v>
      </c>
    </row>
    <row r="95" spans="1:10" x14ac:dyDescent="0.2">
      <c r="A95">
        <v>13</v>
      </c>
      <c r="B95" t="s">
        <v>110</v>
      </c>
      <c r="C95" t="s">
        <v>42</v>
      </c>
      <c r="D95" t="s">
        <v>40</v>
      </c>
      <c r="E95" t="s">
        <v>250</v>
      </c>
      <c r="F95" t="s">
        <v>6</v>
      </c>
      <c r="G95" t="s">
        <v>186</v>
      </c>
      <c r="H95">
        <v>35</v>
      </c>
      <c r="I95">
        <f t="shared" si="0"/>
        <v>0.35</v>
      </c>
      <c r="J95" t="str">
        <f t="shared" si="1"/>
        <v>MAX OF 0,35</v>
      </c>
    </row>
    <row r="96" spans="1:10" x14ac:dyDescent="0.2">
      <c r="A96">
        <v>13</v>
      </c>
      <c r="B96" t="s">
        <v>110</v>
      </c>
      <c r="C96" t="s">
        <v>42</v>
      </c>
      <c r="D96" t="s">
        <v>40</v>
      </c>
      <c r="E96" t="s">
        <v>250</v>
      </c>
      <c r="F96" t="s">
        <v>6</v>
      </c>
      <c r="G96" t="s">
        <v>184</v>
      </c>
      <c r="H96">
        <v>8</v>
      </c>
      <c r="I96">
        <f t="shared" si="0"/>
        <v>0.08</v>
      </c>
      <c r="J96" t="str">
        <f t="shared" si="1"/>
        <v>MAX OF 0,08</v>
      </c>
    </row>
    <row r="97" spans="1:10" x14ac:dyDescent="0.2">
      <c r="A97">
        <v>13</v>
      </c>
      <c r="B97" t="s">
        <v>110</v>
      </c>
      <c r="C97" t="s">
        <v>42</v>
      </c>
      <c r="D97" t="s">
        <v>40</v>
      </c>
      <c r="E97" t="s">
        <v>250</v>
      </c>
      <c r="F97" t="s">
        <v>6</v>
      </c>
      <c r="G97" t="s">
        <v>192</v>
      </c>
      <c r="H97">
        <v>24</v>
      </c>
      <c r="I97">
        <f t="shared" si="0"/>
        <v>0.24</v>
      </c>
      <c r="J97" t="str">
        <f t="shared" si="1"/>
        <v>MAX OF 0,24</v>
      </c>
    </row>
    <row r="98" spans="1:10" x14ac:dyDescent="0.2">
      <c r="A98">
        <v>13</v>
      </c>
      <c r="B98" t="s">
        <v>110</v>
      </c>
      <c r="C98" t="s">
        <v>42</v>
      </c>
      <c r="D98" t="s">
        <v>40</v>
      </c>
      <c r="E98" t="s">
        <v>250</v>
      </c>
      <c r="F98" t="s">
        <v>6</v>
      </c>
      <c r="G98" t="s">
        <v>193</v>
      </c>
      <c r="H98">
        <v>40</v>
      </c>
      <c r="I98">
        <f t="shared" si="0"/>
        <v>0.4</v>
      </c>
      <c r="J98" t="str">
        <f t="shared" si="1"/>
        <v>MAX OF 0,4</v>
      </c>
    </row>
    <row r="99" spans="1:10" x14ac:dyDescent="0.2">
      <c r="A99">
        <v>13</v>
      </c>
      <c r="B99" t="s">
        <v>110</v>
      </c>
      <c r="C99" t="s">
        <v>42</v>
      </c>
      <c r="D99" t="s">
        <v>40</v>
      </c>
      <c r="E99" t="s">
        <v>250</v>
      </c>
      <c r="F99" t="s">
        <v>6</v>
      </c>
      <c r="G99" t="s">
        <v>194</v>
      </c>
      <c r="H99">
        <v>48</v>
      </c>
      <c r="I99">
        <f t="shared" si="0"/>
        <v>0.48</v>
      </c>
      <c r="J99" t="str">
        <f t="shared" si="1"/>
        <v>MAX OF 0,48</v>
      </c>
    </row>
    <row r="100" spans="1:10" x14ac:dyDescent="0.2">
      <c r="A100">
        <v>13</v>
      </c>
      <c r="B100" t="s">
        <v>110</v>
      </c>
      <c r="C100" t="s">
        <v>42</v>
      </c>
      <c r="D100" t="s">
        <v>40</v>
      </c>
      <c r="E100" t="s">
        <v>250</v>
      </c>
      <c r="F100" t="s">
        <v>6</v>
      </c>
      <c r="G100" t="s">
        <v>191</v>
      </c>
      <c r="H100">
        <v>20</v>
      </c>
      <c r="I100">
        <f t="shared" si="0"/>
        <v>0.2</v>
      </c>
      <c r="J100" t="str">
        <f t="shared" si="1"/>
        <v>MAX OF 0,2</v>
      </c>
    </row>
    <row r="101" spans="1:10" x14ac:dyDescent="0.2">
      <c r="A101">
        <v>13</v>
      </c>
      <c r="B101" t="s">
        <v>110</v>
      </c>
      <c r="C101" t="s">
        <v>42</v>
      </c>
      <c r="D101" t="s">
        <v>40</v>
      </c>
      <c r="E101" t="s">
        <v>250</v>
      </c>
      <c r="F101" t="s">
        <v>6</v>
      </c>
      <c r="G101" t="s">
        <v>188</v>
      </c>
      <c r="H101">
        <v>20</v>
      </c>
      <c r="I101">
        <f t="shared" si="0"/>
        <v>0.2</v>
      </c>
      <c r="J101" t="str">
        <f t="shared" si="1"/>
        <v>MAX OF 0,2</v>
      </c>
    </row>
    <row r="102" spans="1:10" x14ac:dyDescent="0.2">
      <c r="A102">
        <v>13</v>
      </c>
      <c r="B102" t="s">
        <v>110</v>
      </c>
      <c r="C102" t="s">
        <v>42</v>
      </c>
      <c r="D102" t="s">
        <v>40</v>
      </c>
      <c r="E102" t="s">
        <v>250</v>
      </c>
      <c r="F102" t="s">
        <v>6</v>
      </c>
      <c r="G102" t="s">
        <v>189</v>
      </c>
      <c r="H102">
        <v>39</v>
      </c>
      <c r="I102">
        <f t="shared" si="0"/>
        <v>0.39</v>
      </c>
      <c r="J102" t="str">
        <f t="shared" si="1"/>
        <v>MAX OF 0,39</v>
      </c>
    </row>
    <row r="103" spans="1:10" x14ac:dyDescent="0.2">
      <c r="A103">
        <v>13</v>
      </c>
      <c r="B103" t="s">
        <v>110</v>
      </c>
      <c r="C103" t="s">
        <v>42</v>
      </c>
      <c r="D103" t="s">
        <v>40</v>
      </c>
      <c r="E103" t="s">
        <v>250</v>
      </c>
      <c r="F103" t="s">
        <v>6</v>
      </c>
      <c r="G103" t="s">
        <v>190</v>
      </c>
      <c r="H103">
        <v>51</v>
      </c>
      <c r="I103">
        <f t="shared" si="0"/>
        <v>0.51</v>
      </c>
      <c r="J103" t="str">
        <f t="shared" si="1"/>
        <v>MAX OF 0,51</v>
      </c>
    </row>
    <row r="104" spans="1:10" x14ac:dyDescent="0.2">
      <c r="A104">
        <v>13</v>
      </c>
      <c r="B104" t="s">
        <v>110</v>
      </c>
      <c r="C104" t="s">
        <v>42</v>
      </c>
      <c r="D104" t="s">
        <v>40</v>
      </c>
      <c r="E104" t="s">
        <v>250</v>
      </c>
      <c r="F104" t="s">
        <v>6</v>
      </c>
      <c r="G104" t="s">
        <v>187</v>
      </c>
      <c r="H104">
        <v>15</v>
      </c>
      <c r="I104">
        <f t="shared" si="0"/>
        <v>0.15</v>
      </c>
      <c r="J104" t="str">
        <f t="shared" si="1"/>
        <v>MAX OF 0,15</v>
      </c>
    </row>
    <row r="105" spans="1:10" x14ac:dyDescent="0.2">
      <c r="A105">
        <v>13</v>
      </c>
      <c r="B105" t="s">
        <v>110</v>
      </c>
      <c r="C105" t="s">
        <v>42</v>
      </c>
      <c r="D105" t="s">
        <v>40</v>
      </c>
      <c r="E105" t="s">
        <v>250</v>
      </c>
      <c r="F105" t="s">
        <v>6</v>
      </c>
      <c r="G105" t="s">
        <v>249</v>
      </c>
      <c r="H105">
        <v>100</v>
      </c>
      <c r="I105">
        <f t="shared" si="0"/>
        <v>1</v>
      </c>
      <c r="J105" t="str">
        <f t="shared" si="1"/>
        <v>MAX OF 1</v>
      </c>
    </row>
    <row r="107" spans="1:10" x14ac:dyDescent="0.2">
      <c r="A107">
        <v>14</v>
      </c>
      <c r="B107" t="s">
        <v>111</v>
      </c>
      <c r="C107" t="s">
        <v>43</v>
      </c>
      <c r="D107" t="s">
        <v>44</v>
      </c>
      <c r="E107" t="s">
        <v>250</v>
      </c>
      <c r="F107" t="s">
        <v>6</v>
      </c>
      <c r="G107" t="s">
        <v>174</v>
      </c>
      <c r="H107">
        <v>200</v>
      </c>
      <c r="I107">
        <f t="shared" si="0"/>
        <v>2</v>
      </c>
      <c r="J107" t="str">
        <f t="shared" si="1"/>
        <v>MAX OF 2</v>
      </c>
    </row>
    <row r="108" spans="1:10" x14ac:dyDescent="0.2">
      <c r="A108">
        <v>14</v>
      </c>
      <c r="B108" t="s">
        <v>111</v>
      </c>
      <c r="C108" t="s">
        <v>43</v>
      </c>
      <c r="D108" t="s">
        <v>44</v>
      </c>
      <c r="E108" t="s">
        <v>250</v>
      </c>
      <c r="F108" t="s">
        <v>6</v>
      </c>
      <c r="G108" t="s">
        <v>185</v>
      </c>
      <c r="H108">
        <v>200</v>
      </c>
      <c r="I108">
        <f t="shared" si="0"/>
        <v>2</v>
      </c>
      <c r="J108" t="str">
        <f t="shared" si="1"/>
        <v>MAX OF 2</v>
      </c>
    </row>
    <row r="109" spans="1:10" x14ac:dyDescent="0.2">
      <c r="A109">
        <v>14</v>
      </c>
      <c r="B109" t="s">
        <v>111</v>
      </c>
      <c r="C109" t="s">
        <v>43</v>
      </c>
      <c r="D109" t="s">
        <v>44</v>
      </c>
      <c r="E109" t="s">
        <v>250</v>
      </c>
      <c r="F109" t="s">
        <v>6</v>
      </c>
      <c r="G109" t="s">
        <v>186</v>
      </c>
      <c r="H109">
        <v>200</v>
      </c>
      <c r="I109">
        <f t="shared" si="0"/>
        <v>2</v>
      </c>
      <c r="J109" t="str">
        <f t="shared" si="1"/>
        <v>MAX OF 2</v>
      </c>
    </row>
    <row r="110" spans="1:10" x14ac:dyDescent="0.2">
      <c r="A110">
        <v>14</v>
      </c>
      <c r="B110" t="s">
        <v>111</v>
      </c>
      <c r="C110" t="s">
        <v>43</v>
      </c>
      <c r="D110" t="s">
        <v>44</v>
      </c>
      <c r="E110" t="s">
        <v>250</v>
      </c>
      <c r="F110" t="s">
        <v>6</v>
      </c>
      <c r="G110" t="s">
        <v>184</v>
      </c>
      <c r="H110">
        <v>200</v>
      </c>
      <c r="I110">
        <f t="shared" si="0"/>
        <v>2</v>
      </c>
      <c r="J110" t="str">
        <f t="shared" si="1"/>
        <v>MAX OF 2</v>
      </c>
    </row>
    <row r="111" spans="1:10" x14ac:dyDescent="0.2">
      <c r="A111">
        <v>14</v>
      </c>
      <c r="B111" t="s">
        <v>111</v>
      </c>
      <c r="C111" t="s">
        <v>43</v>
      </c>
      <c r="D111" t="s">
        <v>44</v>
      </c>
      <c r="E111" t="s">
        <v>250</v>
      </c>
      <c r="F111" t="s">
        <v>6</v>
      </c>
      <c r="G111" t="s">
        <v>192</v>
      </c>
      <c r="H111">
        <v>200</v>
      </c>
      <c r="I111">
        <f t="shared" si="0"/>
        <v>2</v>
      </c>
      <c r="J111" t="str">
        <f t="shared" si="1"/>
        <v>MAX OF 2</v>
      </c>
    </row>
    <row r="112" spans="1:10" x14ac:dyDescent="0.2">
      <c r="A112">
        <v>14</v>
      </c>
      <c r="B112" t="s">
        <v>111</v>
      </c>
      <c r="C112" t="s">
        <v>43</v>
      </c>
      <c r="D112" t="s">
        <v>44</v>
      </c>
      <c r="E112" t="s">
        <v>250</v>
      </c>
      <c r="F112" t="s">
        <v>6</v>
      </c>
      <c r="G112" t="s">
        <v>193</v>
      </c>
      <c r="H112">
        <v>200</v>
      </c>
      <c r="I112">
        <f t="shared" si="0"/>
        <v>2</v>
      </c>
      <c r="J112" t="str">
        <f t="shared" si="1"/>
        <v>MAX OF 2</v>
      </c>
    </row>
    <row r="113" spans="1:10" x14ac:dyDescent="0.2">
      <c r="A113">
        <v>14</v>
      </c>
      <c r="B113" t="s">
        <v>111</v>
      </c>
      <c r="C113" t="s">
        <v>43</v>
      </c>
      <c r="D113" t="s">
        <v>44</v>
      </c>
      <c r="E113" t="s">
        <v>250</v>
      </c>
      <c r="F113" t="s">
        <v>6</v>
      </c>
      <c r="G113" t="s">
        <v>194</v>
      </c>
      <c r="H113">
        <v>200</v>
      </c>
      <c r="I113">
        <f t="shared" si="0"/>
        <v>2</v>
      </c>
      <c r="J113" t="str">
        <f t="shared" si="1"/>
        <v>MAX OF 2</v>
      </c>
    </row>
    <row r="114" spans="1:10" x14ac:dyDescent="0.2">
      <c r="A114">
        <v>14</v>
      </c>
      <c r="B114" t="s">
        <v>111</v>
      </c>
      <c r="C114" t="s">
        <v>43</v>
      </c>
      <c r="D114" t="s">
        <v>44</v>
      </c>
      <c r="E114" t="s">
        <v>250</v>
      </c>
      <c r="F114" t="s">
        <v>6</v>
      </c>
      <c r="G114" t="s">
        <v>191</v>
      </c>
      <c r="H114">
        <v>200</v>
      </c>
      <c r="I114">
        <f t="shared" si="0"/>
        <v>2</v>
      </c>
      <c r="J114" t="str">
        <f t="shared" si="1"/>
        <v>MAX OF 2</v>
      </c>
    </row>
    <row r="115" spans="1:10" x14ac:dyDescent="0.2">
      <c r="A115">
        <v>14</v>
      </c>
      <c r="B115" t="s">
        <v>111</v>
      </c>
      <c r="C115" t="s">
        <v>43</v>
      </c>
      <c r="D115" t="s">
        <v>44</v>
      </c>
      <c r="E115" t="s">
        <v>250</v>
      </c>
      <c r="F115" t="s">
        <v>6</v>
      </c>
      <c r="G115" t="s">
        <v>188</v>
      </c>
      <c r="H115">
        <v>200</v>
      </c>
      <c r="I115">
        <f t="shared" si="0"/>
        <v>2</v>
      </c>
      <c r="J115" t="str">
        <f t="shared" si="1"/>
        <v>MAX OF 2</v>
      </c>
    </row>
    <row r="116" spans="1:10" x14ac:dyDescent="0.2">
      <c r="A116">
        <v>14</v>
      </c>
      <c r="B116" t="s">
        <v>111</v>
      </c>
      <c r="C116" t="s">
        <v>43</v>
      </c>
      <c r="D116" t="s">
        <v>44</v>
      </c>
      <c r="E116" t="s">
        <v>250</v>
      </c>
      <c r="F116" t="s">
        <v>6</v>
      </c>
      <c r="G116" t="s">
        <v>189</v>
      </c>
      <c r="H116">
        <v>200</v>
      </c>
      <c r="I116">
        <f t="shared" si="0"/>
        <v>2</v>
      </c>
      <c r="J116" t="str">
        <f t="shared" si="1"/>
        <v>MAX OF 2</v>
      </c>
    </row>
    <row r="117" spans="1:10" x14ac:dyDescent="0.2">
      <c r="A117">
        <v>14</v>
      </c>
      <c r="B117" t="s">
        <v>111</v>
      </c>
      <c r="C117" t="s">
        <v>43</v>
      </c>
      <c r="D117" t="s">
        <v>44</v>
      </c>
      <c r="E117" t="s">
        <v>250</v>
      </c>
      <c r="F117" t="s">
        <v>6</v>
      </c>
      <c r="G117" t="s">
        <v>190</v>
      </c>
      <c r="H117">
        <v>200</v>
      </c>
      <c r="I117">
        <f t="shared" si="0"/>
        <v>2</v>
      </c>
      <c r="J117" t="str">
        <f t="shared" si="1"/>
        <v>MAX OF 2</v>
      </c>
    </row>
    <row r="118" spans="1:10" x14ac:dyDescent="0.2">
      <c r="A118">
        <v>14</v>
      </c>
      <c r="B118" t="s">
        <v>111</v>
      </c>
      <c r="C118" t="s">
        <v>43</v>
      </c>
      <c r="D118" t="s">
        <v>44</v>
      </c>
      <c r="E118" t="s">
        <v>250</v>
      </c>
      <c r="F118" t="s">
        <v>6</v>
      </c>
      <c r="G118" t="s">
        <v>187</v>
      </c>
      <c r="H118">
        <v>200</v>
      </c>
      <c r="I118">
        <f t="shared" si="0"/>
        <v>2</v>
      </c>
      <c r="J118" t="str">
        <f t="shared" si="1"/>
        <v>MAX OF 2</v>
      </c>
    </row>
    <row r="119" spans="1:10" x14ac:dyDescent="0.2">
      <c r="A119">
        <v>14</v>
      </c>
      <c r="B119" t="s">
        <v>111</v>
      </c>
      <c r="C119" t="s">
        <v>43</v>
      </c>
      <c r="D119" t="s">
        <v>44</v>
      </c>
      <c r="E119" t="s">
        <v>250</v>
      </c>
      <c r="F119" t="s">
        <v>6</v>
      </c>
      <c r="G119" t="s">
        <v>249</v>
      </c>
      <c r="H119">
        <v>200</v>
      </c>
      <c r="I119">
        <f t="shared" si="0"/>
        <v>2</v>
      </c>
      <c r="J119" t="str">
        <f t="shared" si="1"/>
        <v>MAX OF 2</v>
      </c>
    </row>
    <row r="121" spans="1:10" x14ac:dyDescent="0.2">
      <c r="A121">
        <v>16</v>
      </c>
      <c r="B121" t="s">
        <v>151</v>
      </c>
      <c r="C121" t="s">
        <v>45</v>
      </c>
      <c r="D121" t="s">
        <v>46</v>
      </c>
      <c r="E121" t="s">
        <v>5</v>
      </c>
      <c r="F121" t="s">
        <v>7</v>
      </c>
      <c r="G121" t="s">
        <v>174</v>
      </c>
      <c r="H121">
        <v>0.15</v>
      </c>
    </row>
    <row r="122" spans="1:10" x14ac:dyDescent="0.2">
      <c r="A122">
        <v>16</v>
      </c>
      <c r="B122" t="s">
        <v>151</v>
      </c>
      <c r="C122" t="s">
        <v>45</v>
      </c>
      <c r="D122" t="s">
        <v>46</v>
      </c>
      <c r="E122" t="s">
        <v>5</v>
      </c>
      <c r="F122" t="s">
        <v>7</v>
      </c>
      <c r="G122" t="s">
        <v>185</v>
      </c>
      <c r="H122">
        <v>0.15</v>
      </c>
    </row>
    <row r="123" spans="1:10" x14ac:dyDescent="0.2">
      <c r="A123">
        <v>16</v>
      </c>
      <c r="B123" t="s">
        <v>151</v>
      </c>
      <c r="C123" t="s">
        <v>45</v>
      </c>
      <c r="D123" t="s">
        <v>46</v>
      </c>
      <c r="E123" t="s">
        <v>5</v>
      </c>
      <c r="F123" t="s">
        <v>7</v>
      </c>
      <c r="G123" t="s">
        <v>186</v>
      </c>
      <c r="H123">
        <v>0.12</v>
      </c>
    </row>
    <row r="124" spans="1:10" x14ac:dyDescent="0.2">
      <c r="A124">
        <v>16</v>
      </c>
      <c r="B124" t="s">
        <v>151</v>
      </c>
      <c r="C124" t="s">
        <v>45</v>
      </c>
      <c r="D124" t="s">
        <v>46</v>
      </c>
      <c r="E124" t="s">
        <v>5</v>
      </c>
      <c r="F124" t="s">
        <v>7</v>
      </c>
      <c r="G124" t="s">
        <v>184</v>
      </c>
      <c r="H124">
        <v>0.15</v>
      </c>
    </row>
    <row r="125" spans="1:10" x14ac:dyDescent="0.2">
      <c r="A125">
        <v>16</v>
      </c>
      <c r="B125" t="s">
        <v>151</v>
      </c>
      <c r="C125" t="s">
        <v>45</v>
      </c>
      <c r="D125" t="s">
        <v>46</v>
      </c>
      <c r="E125" t="s">
        <v>5</v>
      </c>
      <c r="F125" t="s">
        <v>7</v>
      </c>
      <c r="G125" t="s">
        <v>192</v>
      </c>
      <c r="H125">
        <v>0.03</v>
      </c>
    </row>
    <row r="126" spans="1:10" x14ac:dyDescent="0.2">
      <c r="A126">
        <v>16</v>
      </c>
      <c r="B126" t="s">
        <v>151</v>
      </c>
      <c r="C126" t="s">
        <v>45</v>
      </c>
      <c r="D126" t="s">
        <v>46</v>
      </c>
      <c r="E126" t="s">
        <v>5</v>
      </c>
      <c r="F126" t="s">
        <v>7</v>
      </c>
      <c r="G126" t="s">
        <v>193</v>
      </c>
      <c r="H126">
        <v>0.05</v>
      </c>
    </row>
    <row r="127" spans="1:10" x14ac:dyDescent="0.2">
      <c r="A127">
        <v>16</v>
      </c>
      <c r="B127" t="s">
        <v>151</v>
      </c>
      <c r="C127" t="s">
        <v>45</v>
      </c>
      <c r="D127" t="s">
        <v>46</v>
      </c>
      <c r="E127" t="s">
        <v>5</v>
      </c>
      <c r="F127" t="s">
        <v>7</v>
      </c>
      <c r="G127" t="s">
        <v>194</v>
      </c>
      <c r="H127">
        <v>0.05</v>
      </c>
    </row>
    <row r="128" spans="1:10" x14ac:dyDescent="0.2">
      <c r="A128">
        <v>16</v>
      </c>
      <c r="B128" t="s">
        <v>151</v>
      </c>
      <c r="C128" t="s">
        <v>45</v>
      </c>
      <c r="D128" t="s">
        <v>46</v>
      </c>
      <c r="E128" t="s">
        <v>5</v>
      </c>
      <c r="F128" t="s">
        <v>7</v>
      </c>
      <c r="G128" t="s">
        <v>191</v>
      </c>
      <c r="H128">
        <v>0.03</v>
      </c>
    </row>
    <row r="129" spans="1:8" x14ac:dyDescent="0.2">
      <c r="A129">
        <v>16</v>
      </c>
      <c r="B129" t="s">
        <v>151</v>
      </c>
      <c r="C129" t="s">
        <v>45</v>
      </c>
      <c r="D129" t="s">
        <v>46</v>
      </c>
      <c r="E129" t="s">
        <v>5</v>
      </c>
      <c r="F129" t="s">
        <v>7</v>
      </c>
      <c r="G129" t="s">
        <v>188</v>
      </c>
      <c r="H129">
        <v>1</v>
      </c>
    </row>
    <row r="130" spans="1:8" x14ac:dyDescent="0.2">
      <c r="A130">
        <v>16</v>
      </c>
      <c r="B130" t="s">
        <v>151</v>
      </c>
      <c r="C130" t="s">
        <v>45</v>
      </c>
      <c r="D130" t="s">
        <v>46</v>
      </c>
      <c r="E130" t="s">
        <v>5</v>
      </c>
      <c r="F130" t="s">
        <v>7</v>
      </c>
      <c r="G130" t="s">
        <v>189</v>
      </c>
      <c r="H130">
        <v>1</v>
      </c>
    </row>
    <row r="131" spans="1:8" x14ac:dyDescent="0.2">
      <c r="A131">
        <v>16</v>
      </c>
      <c r="B131" t="s">
        <v>151</v>
      </c>
      <c r="C131" t="s">
        <v>45</v>
      </c>
      <c r="D131" t="s">
        <v>46</v>
      </c>
      <c r="E131" t="s">
        <v>5</v>
      </c>
      <c r="F131" t="s">
        <v>7</v>
      </c>
      <c r="G131" t="s">
        <v>190</v>
      </c>
      <c r="H131">
        <v>1</v>
      </c>
    </row>
    <row r="132" spans="1:8" x14ac:dyDescent="0.2">
      <c r="A132">
        <v>16</v>
      </c>
      <c r="B132" t="s">
        <v>151</v>
      </c>
      <c r="C132" t="s">
        <v>45</v>
      </c>
      <c r="D132" t="s">
        <v>46</v>
      </c>
      <c r="E132" t="s">
        <v>5</v>
      </c>
      <c r="F132" t="s">
        <v>7</v>
      </c>
      <c r="G132" t="s">
        <v>187</v>
      </c>
      <c r="H132">
        <v>1</v>
      </c>
    </row>
    <row r="134" spans="1:8" x14ac:dyDescent="0.2">
      <c r="A134">
        <v>17</v>
      </c>
      <c r="B134" t="s">
        <v>112</v>
      </c>
      <c r="C134" t="s">
        <v>47</v>
      </c>
      <c r="D134" t="s">
        <v>46</v>
      </c>
      <c r="E134" t="s">
        <v>5</v>
      </c>
      <c r="F134" t="s">
        <v>6</v>
      </c>
      <c r="G134" t="s">
        <v>174</v>
      </c>
      <c r="H134">
        <v>0.3</v>
      </c>
    </row>
    <row r="135" spans="1:8" x14ac:dyDescent="0.2">
      <c r="A135">
        <v>17</v>
      </c>
      <c r="B135" t="s">
        <v>112</v>
      </c>
      <c r="C135" t="s">
        <v>47</v>
      </c>
      <c r="D135" t="s">
        <v>46</v>
      </c>
      <c r="E135" t="s">
        <v>5</v>
      </c>
      <c r="F135" t="s">
        <v>6</v>
      </c>
      <c r="G135" t="s">
        <v>185</v>
      </c>
      <c r="H135">
        <v>0.3</v>
      </c>
    </row>
    <row r="136" spans="1:8" x14ac:dyDescent="0.2">
      <c r="A136">
        <v>17</v>
      </c>
      <c r="B136" t="s">
        <v>112</v>
      </c>
      <c r="C136" t="s">
        <v>47</v>
      </c>
      <c r="D136" t="s">
        <v>46</v>
      </c>
      <c r="E136" t="s">
        <v>5</v>
      </c>
      <c r="F136" t="s">
        <v>6</v>
      </c>
      <c r="G136" t="s">
        <v>186</v>
      </c>
      <c r="H136">
        <v>0.3</v>
      </c>
    </row>
    <row r="137" spans="1:8" x14ac:dyDescent="0.2">
      <c r="A137">
        <v>17</v>
      </c>
      <c r="B137" t="s">
        <v>112</v>
      </c>
      <c r="C137" t="s">
        <v>47</v>
      </c>
      <c r="D137" t="s">
        <v>46</v>
      </c>
      <c r="E137" t="s">
        <v>5</v>
      </c>
      <c r="F137" t="s">
        <v>6</v>
      </c>
      <c r="G137" t="s">
        <v>184</v>
      </c>
      <c r="H137">
        <v>0.2</v>
      </c>
    </row>
    <row r="138" spans="1:8" x14ac:dyDescent="0.2">
      <c r="A138">
        <v>17</v>
      </c>
      <c r="B138" t="s">
        <v>112</v>
      </c>
      <c r="C138" t="s">
        <v>47</v>
      </c>
      <c r="D138" t="s">
        <v>46</v>
      </c>
      <c r="E138" t="s">
        <v>5</v>
      </c>
      <c r="F138" t="s">
        <v>6</v>
      </c>
      <c r="G138" t="s">
        <v>192</v>
      </c>
      <c r="H138">
        <v>0.2</v>
      </c>
    </row>
    <row r="139" spans="1:8" x14ac:dyDescent="0.2">
      <c r="A139">
        <v>17</v>
      </c>
      <c r="B139" t="s">
        <v>112</v>
      </c>
      <c r="C139" t="s">
        <v>47</v>
      </c>
      <c r="D139" t="s">
        <v>46</v>
      </c>
      <c r="E139" t="s">
        <v>5</v>
      </c>
      <c r="F139" t="s">
        <v>6</v>
      </c>
      <c r="G139" t="s">
        <v>193</v>
      </c>
      <c r="H139">
        <v>0.1</v>
      </c>
    </row>
    <row r="140" spans="1:8" x14ac:dyDescent="0.2">
      <c r="A140">
        <v>17</v>
      </c>
      <c r="B140" t="s">
        <v>112</v>
      </c>
      <c r="C140" t="s">
        <v>47</v>
      </c>
      <c r="D140" t="s">
        <v>46</v>
      </c>
      <c r="E140" t="s">
        <v>5</v>
      </c>
      <c r="F140" t="s">
        <v>6</v>
      </c>
      <c r="G140" t="s">
        <v>194</v>
      </c>
      <c r="H140">
        <v>0.1</v>
      </c>
    </row>
    <row r="141" spans="1:8" x14ac:dyDescent="0.2">
      <c r="A141">
        <v>17</v>
      </c>
      <c r="B141" t="s">
        <v>112</v>
      </c>
      <c r="C141" t="s">
        <v>47</v>
      </c>
      <c r="D141" t="s">
        <v>46</v>
      </c>
      <c r="E141" t="s">
        <v>5</v>
      </c>
      <c r="F141" t="s">
        <v>6</v>
      </c>
      <c r="G141" t="s">
        <v>191</v>
      </c>
      <c r="H141">
        <v>0.2</v>
      </c>
    </row>
    <row r="142" spans="1:8" x14ac:dyDescent="0.2">
      <c r="A142">
        <v>17</v>
      </c>
      <c r="B142" t="s">
        <v>112</v>
      </c>
      <c r="C142" t="s">
        <v>47</v>
      </c>
      <c r="D142" t="s">
        <v>46</v>
      </c>
      <c r="E142" t="s">
        <v>5</v>
      </c>
      <c r="F142" t="s">
        <v>6</v>
      </c>
      <c r="G142" t="s">
        <v>188</v>
      </c>
      <c r="H142">
        <v>0.3</v>
      </c>
    </row>
    <row r="143" spans="1:8" x14ac:dyDescent="0.2">
      <c r="A143">
        <v>17</v>
      </c>
      <c r="B143" t="s">
        <v>112</v>
      </c>
      <c r="C143" t="s">
        <v>47</v>
      </c>
      <c r="D143" t="s">
        <v>46</v>
      </c>
      <c r="E143" t="s">
        <v>5</v>
      </c>
      <c r="F143" t="s">
        <v>6</v>
      </c>
      <c r="G143" t="s">
        <v>189</v>
      </c>
      <c r="H143">
        <v>0.5</v>
      </c>
    </row>
    <row r="144" spans="1:8" x14ac:dyDescent="0.2">
      <c r="A144">
        <v>17</v>
      </c>
      <c r="B144" t="s">
        <v>112</v>
      </c>
      <c r="C144" t="s">
        <v>47</v>
      </c>
      <c r="D144" t="s">
        <v>46</v>
      </c>
      <c r="E144" t="s">
        <v>5</v>
      </c>
      <c r="F144" t="s">
        <v>6</v>
      </c>
      <c r="G144" t="s">
        <v>190</v>
      </c>
      <c r="H144">
        <v>0.37</v>
      </c>
    </row>
    <row r="145" spans="1:10" x14ac:dyDescent="0.2">
      <c r="A145">
        <v>17</v>
      </c>
      <c r="B145" t="s">
        <v>112</v>
      </c>
      <c r="C145" t="s">
        <v>47</v>
      </c>
      <c r="D145" t="s">
        <v>46</v>
      </c>
      <c r="E145" t="s">
        <v>5</v>
      </c>
      <c r="F145" t="s">
        <v>6</v>
      </c>
      <c r="G145" t="s">
        <v>187</v>
      </c>
      <c r="H145">
        <v>0.2</v>
      </c>
    </row>
    <row r="147" spans="1:10" x14ac:dyDescent="0.2">
      <c r="A147">
        <v>18</v>
      </c>
      <c r="B147" t="s">
        <v>113</v>
      </c>
      <c r="C147" t="s">
        <v>48</v>
      </c>
      <c r="D147" t="s">
        <v>46</v>
      </c>
      <c r="E147" t="s">
        <v>5</v>
      </c>
      <c r="F147" t="s">
        <v>6</v>
      </c>
      <c r="G147" t="s">
        <v>174</v>
      </c>
      <c r="H147">
        <v>0.2</v>
      </c>
      <c r="J147" t="str">
        <f>G147&amp;","</f>
        <v>1-4 Core,</v>
      </c>
    </row>
    <row r="148" spans="1:10" x14ac:dyDescent="0.2">
      <c r="A148">
        <v>18</v>
      </c>
      <c r="B148" t="s">
        <v>113</v>
      </c>
      <c r="C148" t="s">
        <v>48</v>
      </c>
      <c r="D148" t="s">
        <v>46</v>
      </c>
      <c r="E148" t="s">
        <v>5</v>
      </c>
      <c r="F148" t="s">
        <v>6</v>
      </c>
      <c r="G148" t="s">
        <v>184</v>
      </c>
      <c r="H148">
        <v>0.2</v>
      </c>
      <c r="J148" t="str">
        <f t="shared" ref="J148:J156" si="2">G148&amp;","</f>
        <v>1-4 Value,</v>
      </c>
    </row>
    <row r="149" spans="1:10" x14ac:dyDescent="0.2">
      <c r="A149">
        <v>18</v>
      </c>
      <c r="B149" t="s">
        <v>113</v>
      </c>
      <c r="C149" t="s">
        <v>48</v>
      </c>
      <c r="D149" t="s">
        <v>46</v>
      </c>
      <c r="E149" t="s">
        <v>5</v>
      </c>
      <c r="F149" t="s">
        <v>6</v>
      </c>
      <c r="G149" t="s">
        <v>192</v>
      </c>
      <c r="H149">
        <v>0.1</v>
      </c>
      <c r="J149" t="str">
        <f t="shared" si="2"/>
        <v>20+ Core,</v>
      </c>
    </row>
    <row r="150" spans="1:10" x14ac:dyDescent="0.2">
      <c r="A150">
        <v>18</v>
      </c>
      <c r="B150" t="s">
        <v>113</v>
      </c>
      <c r="C150" t="s">
        <v>48</v>
      </c>
      <c r="D150" t="s">
        <v>46</v>
      </c>
      <c r="E150" t="s">
        <v>5</v>
      </c>
      <c r="F150" t="s">
        <v>6</v>
      </c>
      <c r="G150" t="s">
        <v>193</v>
      </c>
      <c r="H150">
        <v>0.1</v>
      </c>
      <c r="J150" t="str">
        <f t="shared" si="2"/>
        <v>20+ Premium,</v>
      </c>
    </row>
    <row r="151" spans="1:10" x14ac:dyDescent="0.2">
      <c r="A151">
        <v>18</v>
      </c>
      <c r="B151" t="s">
        <v>113</v>
      </c>
      <c r="C151" t="s">
        <v>48</v>
      </c>
      <c r="D151" t="s">
        <v>46</v>
      </c>
      <c r="E151" t="s">
        <v>5</v>
      </c>
      <c r="F151" t="s">
        <v>6</v>
      </c>
      <c r="G151" t="s">
        <v>191</v>
      </c>
      <c r="H151">
        <v>0.1</v>
      </c>
      <c r="J151" t="str">
        <f t="shared" si="2"/>
        <v>20+ Value,</v>
      </c>
    </row>
    <row r="152" spans="1:10" x14ac:dyDescent="0.2">
      <c r="A152">
        <v>18</v>
      </c>
      <c r="B152" t="s">
        <v>113</v>
      </c>
      <c r="C152" t="s">
        <v>48</v>
      </c>
      <c r="D152" t="s">
        <v>46</v>
      </c>
      <c r="E152" t="s">
        <v>5</v>
      </c>
      <c r="F152" t="s">
        <v>6</v>
      </c>
      <c r="G152" t="s">
        <v>188</v>
      </c>
      <c r="H152">
        <v>0.2</v>
      </c>
      <c r="J152" t="str">
        <f t="shared" si="2"/>
        <v>5-19 Core,</v>
      </c>
    </row>
    <row r="153" spans="1:10" x14ac:dyDescent="0.2">
      <c r="A153">
        <v>18</v>
      </c>
      <c r="B153" t="s">
        <v>113</v>
      </c>
      <c r="C153" t="s">
        <v>48</v>
      </c>
      <c r="D153" t="s">
        <v>46</v>
      </c>
      <c r="E153" t="s">
        <v>5</v>
      </c>
      <c r="F153" t="s">
        <v>6</v>
      </c>
      <c r="G153" t="s">
        <v>187</v>
      </c>
      <c r="H153">
        <v>0.1</v>
      </c>
      <c r="J153" t="str">
        <f t="shared" si="2"/>
        <v>5-19 Value,</v>
      </c>
    </row>
    <row r="154" spans="1:10" x14ac:dyDescent="0.2">
      <c r="A154">
        <v>18</v>
      </c>
      <c r="B154" t="s">
        <v>113</v>
      </c>
      <c r="C154" t="s">
        <v>48</v>
      </c>
      <c r="D154" t="s">
        <v>46</v>
      </c>
      <c r="E154" t="s">
        <v>5</v>
      </c>
      <c r="F154" t="s">
        <v>6</v>
      </c>
      <c r="G154" t="s">
        <v>186</v>
      </c>
      <c r="H154">
        <v>0.1</v>
      </c>
      <c r="J154" t="str">
        <f t="shared" si="2"/>
        <v>1-4 Super Premium,</v>
      </c>
    </row>
    <row r="155" spans="1:10" x14ac:dyDescent="0.2">
      <c r="A155">
        <v>18</v>
      </c>
      <c r="B155" t="s">
        <v>113</v>
      </c>
      <c r="C155" t="s">
        <v>48</v>
      </c>
      <c r="D155" t="s">
        <v>46</v>
      </c>
      <c r="E155" t="s">
        <v>5</v>
      </c>
      <c r="F155" t="s">
        <v>6</v>
      </c>
      <c r="G155" t="s">
        <v>194</v>
      </c>
      <c r="H155">
        <v>0.05</v>
      </c>
      <c r="J155" t="str">
        <f t="shared" si="2"/>
        <v>20+ Super Premium,</v>
      </c>
    </row>
    <row r="156" spans="1:10" x14ac:dyDescent="0.2">
      <c r="A156">
        <v>18</v>
      </c>
      <c r="B156" t="s">
        <v>113</v>
      </c>
      <c r="C156" t="s">
        <v>48</v>
      </c>
      <c r="D156" t="s">
        <v>46</v>
      </c>
      <c r="E156" t="s">
        <v>5</v>
      </c>
      <c r="F156" t="s">
        <v>6</v>
      </c>
      <c r="G156" t="s">
        <v>190</v>
      </c>
      <c r="H156">
        <v>0.2</v>
      </c>
      <c r="J156" t="str">
        <f t="shared" si="2"/>
        <v>5-19 Super Premium,</v>
      </c>
    </row>
    <row r="158" spans="1:10" x14ac:dyDescent="0.2">
      <c r="J158" t="str">
        <f>J147&amp;J148&amp;J149&amp;J150&amp;J151&amp;J152&amp;J153&amp;J154&amp;J155&amp;J156</f>
        <v>1-4 Core,1-4 Value,20+ Core,20+ Premium,20+ Value,5-19 Core,5-19 Value,1-4 Super Premium,20+ Super Premium,5-19 Super Premium,</v>
      </c>
    </row>
    <row r="165" spans="2:4" x14ac:dyDescent="0.2">
      <c r="B165" t="s">
        <v>114</v>
      </c>
      <c r="C165" t="s">
        <v>49</v>
      </c>
      <c r="D165" t="s">
        <v>46</v>
      </c>
    </row>
    <row r="166" spans="2:4" x14ac:dyDescent="0.2">
      <c r="B166" t="s">
        <v>115</v>
      </c>
      <c r="C166" t="s">
        <v>50</v>
      </c>
      <c r="D166" t="s">
        <v>46</v>
      </c>
    </row>
    <row r="167" spans="2:4" x14ac:dyDescent="0.2">
      <c r="B167" t="s">
        <v>116</v>
      </c>
      <c r="C167" t="s">
        <v>51</v>
      </c>
      <c r="D167" t="s">
        <v>46</v>
      </c>
    </row>
    <row r="168" spans="2:4" x14ac:dyDescent="0.2">
      <c r="B168" t="s">
        <v>117</v>
      </c>
      <c r="C168" t="s">
        <v>52</v>
      </c>
      <c r="D168" t="s">
        <v>46</v>
      </c>
    </row>
    <row r="169" spans="2:4" x14ac:dyDescent="0.2">
      <c r="B169" t="s">
        <v>118</v>
      </c>
      <c r="C169" t="s">
        <v>53</v>
      </c>
      <c r="D169" t="s">
        <v>46</v>
      </c>
    </row>
    <row r="170" spans="2:4" x14ac:dyDescent="0.2">
      <c r="B170" t="s">
        <v>119</v>
      </c>
      <c r="C170" t="s">
        <v>54</v>
      </c>
      <c r="D170" t="s">
        <v>46</v>
      </c>
    </row>
    <row r="171" spans="2:4" x14ac:dyDescent="0.2">
      <c r="B171" t="s">
        <v>120</v>
      </c>
      <c r="C171" t="s">
        <v>55</v>
      </c>
      <c r="D171" t="s">
        <v>56</v>
      </c>
    </row>
    <row r="172" spans="2:4" x14ac:dyDescent="0.2">
      <c r="B172" t="s">
        <v>121</v>
      </c>
      <c r="C172" t="s">
        <v>57</v>
      </c>
      <c r="D172" t="s">
        <v>56</v>
      </c>
    </row>
    <row r="173" spans="2:4" x14ac:dyDescent="0.2">
      <c r="B173" t="s">
        <v>122</v>
      </c>
      <c r="C173" t="s">
        <v>58</v>
      </c>
      <c r="D173" t="s">
        <v>56</v>
      </c>
    </row>
    <row r="174" spans="2:4" x14ac:dyDescent="0.2">
      <c r="B174" t="s">
        <v>123</v>
      </c>
      <c r="C174" t="s">
        <v>59</v>
      </c>
      <c r="D174" t="s">
        <v>56</v>
      </c>
    </row>
    <row r="175" spans="2:4" x14ac:dyDescent="0.2">
      <c r="B175" t="s">
        <v>124</v>
      </c>
      <c r="C175" t="s">
        <v>60</v>
      </c>
      <c r="D175" t="s">
        <v>56</v>
      </c>
    </row>
    <row r="176" spans="2:4" x14ac:dyDescent="0.2">
      <c r="B176" t="s">
        <v>125</v>
      </c>
      <c r="C176" t="s">
        <v>61</v>
      </c>
      <c r="D176" t="s">
        <v>56</v>
      </c>
    </row>
    <row r="177" spans="2:5" x14ac:dyDescent="0.2">
      <c r="B177" t="s">
        <v>126</v>
      </c>
      <c r="C177" t="s">
        <v>62</v>
      </c>
      <c r="D177" t="s">
        <v>56</v>
      </c>
    </row>
    <row r="178" spans="2:5" x14ac:dyDescent="0.2">
      <c r="B178" t="s">
        <v>127</v>
      </c>
      <c r="C178" t="s">
        <v>63</v>
      </c>
      <c r="D178" t="s">
        <v>56</v>
      </c>
    </row>
    <row r="179" spans="2:5" x14ac:dyDescent="0.2">
      <c r="B179" t="s">
        <v>128</v>
      </c>
      <c r="C179" t="s">
        <v>64</v>
      </c>
      <c r="D179" t="s">
        <v>56</v>
      </c>
    </row>
    <row r="180" spans="2:5" x14ac:dyDescent="0.2">
      <c r="B180" t="s">
        <v>129</v>
      </c>
      <c r="C180" t="s">
        <v>65</v>
      </c>
      <c r="D180" t="s">
        <v>56</v>
      </c>
    </row>
    <row r="181" spans="2:5" x14ac:dyDescent="0.2">
      <c r="B181" t="s">
        <v>130</v>
      </c>
      <c r="C181" t="s">
        <v>66</v>
      </c>
      <c r="D181" t="s">
        <v>56</v>
      </c>
    </row>
    <row r="182" spans="2:5" x14ac:dyDescent="0.2">
      <c r="B182" s="9" t="s">
        <v>131</v>
      </c>
      <c r="C182" s="9" t="s">
        <v>67</v>
      </c>
      <c r="D182" s="9" t="s">
        <v>56</v>
      </c>
      <c r="E182" s="9"/>
    </row>
    <row r="183" spans="2:5" x14ac:dyDescent="0.2">
      <c r="B183" s="9" t="s">
        <v>132</v>
      </c>
      <c r="C183" s="9" t="s">
        <v>68</v>
      </c>
      <c r="D183" s="9" t="s">
        <v>56</v>
      </c>
      <c r="E183" s="9"/>
    </row>
    <row r="184" spans="2:5" x14ac:dyDescent="0.2">
      <c r="B184" s="9" t="s">
        <v>133</v>
      </c>
      <c r="C184" s="9" t="s">
        <v>69</v>
      </c>
      <c r="D184" s="9" t="s">
        <v>56</v>
      </c>
      <c r="E184" s="9"/>
    </row>
    <row r="185" spans="2:5" x14ac:dyDescent="0.2">
      <c r="B185" s="9" t="s">
        <v>152</v>
      </c>
      <c r="C185" s="9" t="s">
        <v>70</v>
      </c>
      <c r="D185" s="9" t="s">
        <v>56</v>
      </c>
      <c r="E185" s="9"/>
    </row>
    <row r="186" spans="2:5" x14ac:dyDescent="0.2">
      <c r="B186" s="9" t="s">
        <v>153</v>
      </c>
      <c r="C186" s="9" t="s">
        <v>71</v>
      </c>
      <c r="D186" s="9" t="s">
        <v>56</v>
      </c>
      <c r="E186" s="9"/>
    </row>
    <row r="187" spans="2:5" x14ac:dyDescent="0.2">
      <c r="B187" s="9" t="s">
        <v>154</v>
      </c>
      <c r="C187" s="9" t="s">
        <v>72</v>
      </c>
      <c r="D187" s="9" t="s">
        <v>56</v>
      </c>
      <c r="E187" s="9"/>
    </row>
    <row r="188" spans="2:5" x14ac:dyDescent="0.2">
      <c r="B188" t="s">
        <v>155</v>
      </c>
      <c r="C188" t="s">
        <v>73</v>
      </c>
      <c r="D188" t="s">
        <v>74</v>
      </c>
    </row>
    <row r="189" spans="2:5" x14ac:dyDescent="0.2">
      <c r="B189" t="s">
        <v>134</v>
      </c>
      <c r="C189" t="s">
        <v>75</v>
      </c>
      <c r="D189" t="s">
        <v>74</v>
      </c>
    </row>
    <row r="190" spans="2:5" x14ac:dyDescent="0.2">
      <c r="B190" t="s">
        <v>135</v>
      </c>
      <c r="C190" t="s">
        <v>76</v>
      </c>
      <c r="D190" t="s">
        <v>74</v>
      </c>
    </row>
    <row r="191" spans="2:5" x14ac:dyDescent="0.2">
      <c r="B191" t="s">
        <v>136</v>
      </c>
      <c r="C191" t="s">
        <v>77</v>
      </c>
      <c r="D191" t="s">
        <v>74</v>
      </c>
    </row>
    <row r="192" spans="2:5" x14ac:dyDescent="0.2">
      <c r="B192" t="s">
        <v>156</v>
      </c>
      <c r="C192" t="s">
        <v>78</v>
      </c>
      <c r="D192" t="s">
        <v>79</v>
      </c>
    </row>
    <row r="193" spans="2:4" x14ac:dyDescent="0.2">
      <c r="B193" t="s">
        <v>167</v>
      </c>
      <c r="C193" t="s">
        <v>80</v>
      </c>
      <c r="D193" t="s">
        <v>81</v>
      </c>
    </row>
    <row r="194" spans="2:4" x14ac:dyDescent="0.2">
      <c r="B194" t="s">
        <v>157</v>
      </c>
      <c r="C194" t="s">
        <v>82</v>
      </c>
      <c r="D194" t="s">
        <v>79</v>
      </c>
    </row>
    <row r="195" spans="2:4" x14ac:dyDescent="0.2">
      <c r="B195" t="s">
        <v>158</v>
      </c>
      <c r="C195" t="s">
        <v>83</v>
      </c>
      <c r="D195" t="s">
        <v>79</v>
      </c>
    </row>
    <row r="196" spans="2:4" x14ac:dyDescent="0.2">
      <c r="B196" t="s">
        <v>159</v>
      </c>
      <c r="C196" t="s">
        <v>84</v>
      </c>
      <c r="D196" t="s">
        <v>79</v>
      </c>
    </row>
    <row r="197" spans="2:4" x14ac:dyDescent="0.2">
      <c r="B197" t="s">
        <v>160</v>
      </c>
      <c r="C197" t="s">
        <v>85</v>
      </c>
      <c r="D197" t="s">
        <v>79</v>
      </c>
    </row>
    <row r="198" spans="2:4" x14ac:dyDescent="0.2">
      <c r="B198" t="s">
        <v>161</v>
      </c>
      <c r="C198" t="s">
        <v>86</v>
      </c>
      <c r="D198" t="s">
        <v>79</v>
      </c>
    </row>
    <row r="199" spans="2:4" x14ac:dyDescent="0.2">
      <c r="B199" t="s">
        <v>162</v>
      </c>
      <c r="C199" t="s">
        <v>87</v>
      </c>
      <c r="D199" t="s">
        <v>88</v>
      </c>
    </row>
    <row r="200" spans="2:4" x14ac:dyDescent="0.2">
      <c r="B200" t="s">
        <v>137</v>
      </c>
      <c r="C200" t="s">
        <v>89</v>
      </c>
      <c r="D200" t="s">
        <v>88</v>
      </c>
    </row>
    <row r="201" spans="2:4" x14ac:dyDescent="0.2">
      <c r="B201" t="s">
        <v>138</v>
      </c>
      <c r="C201" t="s">
        <v>90</v>
      </c>
      <c r="D201" t="s">
        <v>88</v>
      </c>
    </row>
    <row r="202" spans="2:4" x14ac:dyDescent="0.2">
      <c r="B202" t="s">
        <v>139</v>
      </c>
      <c r="C202" t="s">
        <v>91</v>
      </c>
      <c r="D202" t="s">
        <v>88</v>
      </c>
    </row>
    <row r="203" spans="2:4" x14ac:dyDescent="0.2">
      <c r="B203" t="s">
        <v>140</v>
      </c>
      <c r="C203" t="s">
        <v>92</v>
      </c>
      <c r="D203" t="s">
        <v>88</v>
      </c>
    </row>
    <row r="204" spans="2:4" x14ac:dyDescent="0.2">
      <c r="B204" t="s">
        <v>163</v>
      </c>
      <c r="C204" t="s">
        <v>93</v>
      </c>
      <c r="D204" t="s">
        <v>94</v>
      </c>
    </row>
    <row r="205" spans="2:4" x14ac:dyDescent="0.2">
      <c r="B205" t="s">
        <v>141</v>
      </c>
      <c r="C205" t="s">
        <v>95</v>
      </c>
      <c r="D205" t="s">
        <v>96</v>
      </c>
    </row>
    <row r="206" spans="2:4" x14ac:dyDescent="0.2">
      <c r="B206" t="s">
        <v>142</v>
      </c>
      <c r="C206" t="s">
        <v>97</v>
      </c>
      <c r="D206" t="s">
        <v>96</v>
      </c>
    </row>
    <row r="207" spans="2:4" x14ac:dyDescent="0.2">
      <c r="B207" t="s">
        <v>143</v>
      </c>
      <c r="C207" t="s">
        <v>98</v>
      </c>
      <c r="D207" t="s">
        <v>96</v>
      </c>
    </row>
    <row r="208" spans="2:4" x14ac:dyDescent="0.2">
      <c r="B208" t="s">
        <v>144</v>
      </c>
      <c r="C208" t="s">
        <v>99</v>
      </c>
      <c r="D208" t="s">
        <v>96</v>
      </c>
    </row>
    <row r="209" spans="2:5" x14ac:dyDescent="0.2">
      <c r="B209" s="10" t="s">
        <v>145</v>
      </c>
      <c r="C209" s="10" t="s">
        <v>100</v>
      </c>
      <c r="D209" s="10" t="s">
        <v>96</v>
      </c>
      <c r="E209" s="10"/>
    </row>
    <row r="210" spans="2:5" x14ac:dyDescent="0.2">
      <c r="B210" t="s">
        <v>132</v>
      </c>
      <c r="C210" t="s">
        <v>68</v>
      </c>
      <c r="D210" t="s">
        <v>96</v>
      </c>
    </row>
    <row r="211" spans="2:5" x14ac:dyDescent="0.2">
      <c r="B211" t="s">
        <v>164</v>
      </c>
      <c r="C211" t="s">
        <v>101</v>
      </c>
      <c r="D211" t="s">
        <v>96</v>
      </c>
    </row>
    <row r="212" spans="2:5" x14ac:dyDescent="0.2">
      <c r="B212" t="s">
        <v>146</v>
      </c>
      <c r="C212" t="s">
        <v>102</v>
      </c>
      <c r="D212" t="s">
        <v>56</v>
      </c>
    </row>
    <row r="213" spans="2:5" x14ac:dyDescent="0.2">
      <c r="B213" t="s">
        <v>165</v>
      </c>
      <c r="C213" t="s">
        <v>103</v>
      </c>
      <c r="D213" t="s">
        <v>56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F95"/>
  <sheetViews>
    <sheetView zoomScale="90" zoomScaleNormal="90" workbookViewId="0">
      <selection activeCell="A8" sqref="A8:D8"/>
    </sheetView>
  </sheetViews>
  <sheetFormatPr defaultRowHeight="12.75" x14ac:dyDescent="0.2"/>
  <cols>
    <col min="2" max="2" width="57.28515625" style="3" customWidth="1"/>
    <col min="3" max="3" width="18.28515625" style="3"/>
    <col min="4" max="4" width="18.28515625" style="3" customWidth="1"/>
    <col min="5" max="5" width="20.5703125" style="3"/>
    <col min="6" max="6" width="23.42578125" style="3" customWidth="1"/>
    <col min="7" max="7" width="13.42578125" style="3" customWidth="1"/>
    <col min="8" max="8" width="13" style="3" customWidth="1"/>
    <col min="9" max="9" width="14.5703125" style="3" customWidth="1"/>
    <col min="10" max="10" width="14.85546875" style="3" customWidth="1"/>
    <col min="11" max="11" width="12.5703125" style="3"/>
    <col min="12" max="12" width="10.7109375" style="3"/>
    <col min="13" max="13" width="68.5703125" style="3" bestFit="1" customWidth="1"/>
    <col min="14" max="14" width="86" style="3" customWidth="1"/>
    <col min="15" max="15" width="15.28515625" style="3"/>
    <col min="16" max="1020" width="10.7109375" style="3"/>
    <col min="1021" max="1023" width="8.42578125"/>
  </cols>
  <sheetData>
    <row r="1" spans="1:14" x14ac:dyDescent="0.2">
      <c r="A1" t="s">
        <v>172</v>
      </c>
      <c r="B1" s="4" t="s">
        <v>0</v>
      </c>
      <c r="C1" s="4" t="s">
        <v>8</v>
      </c>
      <c r="D1" s="4" t="s">
        <v>9</v>
      </c>
      <c r="E1" s="4" t="s">
        <v>10</v>
      </c>
      <c r="F1" s="4" t="s">
        <v>15</v>
      </c>
      <c r="G1" s="4" t="s">
        <v>238</v>
      </c>
      <c r="H1" s="4" t="s">
        <v>16</v>
      </c>
      <c r="I1" s="4" t="s">
        <v>17</v>
      </c>
      <c r="J1" s="4" t="s">
        <v>248</v>
      </c>
      <c r="K1" s="4" t="s">
        <v>173</v>
      </c>
      <c r="L1" s="4" t="s">
        <v>20</v>
      </c>
      <c r="M1" s="5" t="s">
        <v>21</v>
      </c>
      <c r="N1" s="5" t="s">
        <v>22</v>
      </c>
    </row>
    <row r="2" spans="1:14" x14ac:dyDescent="0.2">
      <c r="A2">
        <v>5</v>
      </c>
      <c r="B2" s="3" t="s">
        <v>202</v>
      </c>
      <c r="C2" s="3" t="s">
        <v>23</v>
      </c>
      <c r="D2" t="s">
        <v>169</v>
      </c>
      <c r="J2" s="3" t="s">
        <v>198</v>
      </c>
      <c r="K2" s="3" t="s">
        <v>232</v>
      </c>
      <c r="L2" s="3">
        <v>1</v>
      </c>
      <c r="M2" s="3" t="s">
        <v>203</v>
      </c>
    </row>
    <row r="3" spans="1:14" x14ac:dyDescent="0.2">
      <c r="A3">
        <v>6</v>
      </c>
      <c r="B3" t="s">
        <v>104</v>
      </c>
      <c r="C3" s="3" t="s">
        <v>23</v>
      </c>
      <c r="D3" t="s">
        <v>169</v>
      </c>
      <c r="F3" s="3" t="s">
        <v>234</v>
      </c>
      <c r="L3" s="3">
        <v>1</v>
      </c>
      <c r="M3" s="3" t="s">
        <v>233</v>
      </c>
      <c r="N3" s="6" t="s">
        <v>235</v>
      </c>
    </row>
    <row r="4" spans="1:14" x14ac:dyDescent="0.2">
      <c r="A4">
        <v>10</v>
      </c>
      <c r="B4" s="3" t="s">
        <v>107</v>
      </c>
      <c r="C4" s="3" t="s">
        <v>23</v>
      </c>
      <c r="D4" t="s">
        <v>169</v>
      </c>
      <c r="F4" s="3" t="s">
        <v>237</v>
      </c>
      <c r="G4" s="3" t="s">
        <v>239</v>
      </c>
      <c r="I4" s="3" t="s">
        <v>171</v>
      </c>
      <c r="L4" s="3">
        <v>1</v>
      </c>
      <c r="M4" s="3" t="s">
        <v>243</v>
      </c>
      <c r="N4" s="6" t="s">
        <v>245</v>
      </c>
    </row>
    <row r="5" spans="1:14" x14ac:dyDescent="0.2">
      <c r="A5">
        <v>10</v>
      </c>
      <c r="B5" t="s">
        <v>107</v>
      </c>
      <c r="C5" s="3" t="s">
        <v>23</v>
      </c>
      <c r="D5" t="s">
        <v>169</v>
      </c>
      <c r="F5" s="3" t="s">
        <v>237</v>
      </c>
      <c r="G5" s="3" t="s">
        <v>241</v>
      </c>
      <c r="I5" s="3" t="s">
        <v>171</v>
      </c>
      <c r="L5" s="3">
        <v>1</v>
      </c>
      <c r="M5" s="3" t="s">
        <v>243</v>
      </c>
      <c r="N5" s="6" t="s">
        <v>246</v>
      </c>
    </row>
    <row r="6" spans="1:14" x14ac:dyDescent="0.2">
      <c r="A6">
        <v>10</v>
      </c>
      <c r="B6" t="s">
        <v>107</v>
      </c>
      <c r="C6" s="3" t="s">
        <v>23</v>
      </c>
      <c r="D6" t="s">
        <v>169</v>
      </c>
      <c r="F6" s="3" t="s">
        <v>237</v>
      </c>
      <c r="G6" s="3" t="s">
        <v>240</v>
      </c>
      <c r="I6" s="3" t="s">
        <v>171</v>
      </c>
      <c r="L6" s="3">
        <v>1</v>
      </c>
      <c r="M6" s="3" t="s">
        <v>243</v>
      </c>
      <c r="N6" s="6" t="s">
        <v>247</v>
      </c>
    </row>
    <row r="7" spans="1:14" x14ac:dyDescent="0.2">
      <c r="A7">
        <v>10</v>
      </c>
      <c r="B7" t="s">
        <v>107</v>
      </c>
      <c r="C7" s="3" t="s">
        <v>23</v>
      </c>
      <c r="D7" t="s">
        <v>169</v>
      </c>
      <c r="F7" s="3" t="s">
        <v>242</v>
      </c>
      <c r="I7" s="3" t="s">
        <v>171</v>
      </c>
      <c r="L7" s="3">
        <v>1</v>
      </c>
      <c r="M7" s="3" t="s">
        <v>243</v>
      </c>
      <c r="N7" s="6" t="s">
        <v>244</v>
      </c>
    </row>
    <row r="8" spans="1:14" x14ac:dyDescent="0.2">
      <c r="A8">
        <v>11</v>
      </c>
      <c r="B8" t="s">
        <v>108</v>
      </c>
      <c r="C8" s="3" t="s">
        <v>23</v>
      </c>
      <c r="D8" t="s">
        <v>263</v>
      </c>
      <c r="J8" s="3" t="s">
        <v>251</v>
      </c>
      <c r="L8" s="3">
        <v>1</v>
      </c>
      <c r="M8" t="s">
        <v>254</v>
      </c>
      <c r="N8" s="3" t="s">
        <v>252</v>
      </c>
    </row>
    <row r="9" spans="1:14" x14ac:dyDescent="0.2">
      <c r="A9">
        <v>12</v>
      </c>
      <c r="B9" t="s">
        <v>109</v>
      </c>
      <c r="C9" s="3" t="s">
        <v>23</v>
      </c>
      <c r="D9" t="s">
        <v>263</v>
      </c>
      <c r="J9" s="3" t="s">
        <v>198</v>
      </c>
      <c r="L9" s="3">
        <v>1</v>
      </c>
      <c r="M9" t="s">
        <v>254</v>
      </c>
    </row>
    <row r="10" spans="1:14" x14ac:dyDescent="0.2">
      <c r="A10">
        <v>13</v>
      </c>
      <c r="B10" t="s">
        <v>110</v>
      </c>
      <c r="C10" s="3" t="s">
        <v>23</v>
      </c>
      <c r="D10" t="s">
        <v>263</v>
      </c>
      <c r="J10" s="3" t="s">
        <v>253</v>
      </c>
      <c r="L10" s="3">
        <v>1</v>
      </c>
      <c r="M10" t="s">
        <v>254</v>
      </c>
    </row>
    <row r="11" spans="1:14" x14ac:dyDescent="0.2">
      <c r="A11">
        <v>14</v>
      </c>
      <c r="B11" t="s">
        <v>111</v>
      </c>
      <c r="C11" s="3" t="s">
        <v>23</v>
      </c>
      <c r="D11" t="s">
        <v>263</v>
      </c>
      <c r="J11" s="3" t="s">
        <v>255</v>
      </c>
      <c r="L11" s="3">
        <v>1</v>
      </c>
      <c r="M11" t="s">
        <v>254</v>
      </c>
    </row>
    <row r="12" spans="1:14" x14ac:dyDescent="0.2">
      <c r="A12">
        <v>17</v>
      </c>
      <c r="B12" t="s">
        <v>112</v>
      </c>
      <c r="C12" s="3" t="s">
        <v>23</v>
      </c>
      <c r="D12" s="3" t="s">
        <v>5</v>
      </c>
      <c r="F12" s="3" t="s">
        <v>257</v>
      </c>
      <c r="K12" s="3" t="s">
        <v>205</v>
      </c>
      <c r="L12" s="3">
        <v>1</v>
      </c>
      <c r="M12" t="s">
        <v>233</v>
      </c>
    </row>
    <row r="13" spans="1:14" x14ac:dyDescent="0.2">
      <c r="A13">
        <v>17</v>
      </c>
      <c r="B13" t="s">
        <v>112</v>
      </c>
      <c r="C13" s="3" t="s">
        <v>23</v>
      </c>
      <c r="D13" s="3" t="s">
        <v>5</v>
      </c>
      <c r="F13" s="3" t="s">
        <v>257</v>
      </c>
      <c r="K13" s="3" t="s">
        <v>225</v>
      </c>
      <c r="L13" s="3">
        <v>1</v>
      </c>
      <c r="M13" t="s">
        <v>233</v>
      </c>
    </row>
    <row r="14" spans="1:14" x14ac:dyDescent="0.2">
      <c r="A14">
        <v>17</v>
      </c>
      <c r="B14" t="s">
        <v>112</v>
      </c>
      <c r="C14" s="3" t="s">
        <v>23</v>
      </c>
      <c r="D14" s="3" t="s">
        <v>5</v>
      </c>
      <c r="F14" s="3" t="s">
        <v>257</v>
      </c>
      <c r="K14" s="3" t="s">
        <v>209</v>
      </c>
      <c r="L14" s="3">
        <v>1</v>
      </c>
      <c r="M14" t="s">
        <v>233</v>
      </c>
    </row>
    <row r="15" spans="1:14" x14ac:dyDescent="0.2">
      <c r="A15">
        <v>17</v>
      </c>
      <c r="B15" t="s">
        <v>112</v>
      </c>
      <c r="C15" s="3" t="s">
        <v>23</v>
      </c>
      <c r="D15" s="3" t="s">
        <v>5</v>
      </c>
      <c r="F15" s="3" t="s">
        <v>258</v>
      </c>
      <c r="K15" s="3" t="s">
        <v>214</v>
      </c>
      <c r="L15" s="3">
        <v>1</v>
      </c>
      <c r="M15" t="s">
        <v>233</v>
      </c>
    </row>
    <row r="16" spans="1:14" x14ac:dyDescent="0.2">
      <c r="A16">
        <v>17</v>
      </c>
      <c r="B16" t="s">
        <v>112</v>
      </c>
      <c r="C16" s="3" t="s">
        <v>23</v>
      </c>
      <c r="D16" s="3" t="s">
        <v>5</v>
      </c>
      <c r="F16" s="3" t="s">
        <v>258</v>
      </c>
      <c r="K16" s="3" t="s">
        <v>231</v>
      </c>
      <c r="L16" s="3">
        <v>1</v>
      </c>
      <c r="M16" t="s">
        <v>233</v>
      </c>
    </row>
    <row r="17" spans="1:13" x14ac:dyDescent="0.2">
      <c r="A17">
        <v>17</v>
      </c>
      <c r="B17" t="s">
        <v>112</v>
      </c>
      <c r="C17" s="3" t="s">
        <v>23</v>
      </c>
      <c r="D17" s="3" t="s">
        <v>5</v>
      </c>
      <c r="F17" s="3" t="s">
        <v>258</v>
      </c>
      <c r="K17" s="3" t="s">
        <v>226</v>
      </c>
      <c r="L17" s="3">
        <v>1</v>
      </c>
      <c r="M17" t="s">
        <v>233</v>
      </c>
    </row>
    <row r="18" spans="1:13" x14ac:dyDescent="0.2">
      <c r="A18">
        <v>17</v>
      </c>
      <c r="B18" t="s">
        <v>112</v>
      </c>
      <c r="C18" s="3" t="s">
        <v>23</v>
      </c>
      <c r="D18" s="3" t="s">
        <v>5</v>
      </c>
      <c r="F18" s="3" t="s">
        <v>258</v>
      </c>
      <c r="K18" s="3" t="s">
        <v>211</v>
      </c>
      <c r="L18" s="3">
        <v>1</v>
      </c>
      <c r="M18" t="s">
        <v>233</v>
      </c>
    </row>
    <row r="19" spans="1:13" x14ac:dyDescent="0.2">
      <c r="A19">
        <v>17</v>
      </c>
      <c r="B19" t="s">
        <v>112</v>
      </c>
      <c r="C19" s="3" t="s">
        <v>23</v>
      </c>
      <c r="D19" s="3" t="s">
        <v>5</v>
      </c>
      <c r="F19" s="3" t="s">
        <v>258</v>
      </c>
      <c r="K19" s="3" t="s">
        <v>228</v>
      </c>
      <c r="L19" s="3">
        <v>1</v>
      </c>
      <c r="M19" t="s">
        <v>233</v>
      </c>
    </row>
    <row r="20" spans="1:13" x14ac:dyDescent="0.2">
      <c r="A20">
        <v>17</v>
      </c>
      <c r="B20" t="s">
        <v>112</v>
      </c>
      <c r="C20" s="3" t="s">
        <v>23</v>
      </c>
      <c r="D20" s="3" t="s">
        <v>5</v>
      </c>
      <c r="F20" s="3" t="s">
        <v>259</v>
      </c>
      <c r="K20" s="3" t="s">
        <v>215</v>
      </c>
      <c r="L20" s="3">
        <v>1</v>
      </c>
      <c r="M20" t="s">
        <v>233</v>
      </c>
    </row>
    <row r="21" spans="1:13" x14ac:dyDescent="0.2">
      <c r="A21">
        <v>17</v>
      </c>
      <c r="B21" t="s">
        <v>112</v>
      </c>
      <c r="C21" s="3" t="s">
        <v>23</v>
      </c>
      <c r="D21" s="3" t="s">
        <v>5</v>
      </c>
      <c r="F21" s="3" t="s">
        <v>259</v>
      </c>
      <c r="K21" s="3" t="s">
        <v>229</v>
      </c>
      <c r="L21" s="3">
        <v>1</v>
      </c>
      <c r="M21" t="s">
        <v>233</v>
      </c>
    </row>
    <row r="22" spans="1:13" x14ac:dyDescent="0.2">
      <c r="A22">
        <v>17</v>
      </c>
      <c r="B22" t="s">
        <v>112</v>
      </c>
      <c r="C22" s="3" t="s">
        <v>23</v>
      </c>
      <c r="D22" s="3" t="s">
        <v>5</v>
      </c>
      <c r="F22" s="3" t="s">
        <v>259</v>
      </c>
      <c r="K22" s="3" t="s">
        <v>204</v>
      </c>
      <c r="L22" s="3">
        <v>1</v>
      </c>
      <c r="M22" t="s">
        <v>233</v>
      </c>
    </row>
    <row r="23" spans="1:13" x14ac:dyDescent="0.2">
      <c r="A23">
        <v>17</v>
      </c>
      <c r="B23" t="s">
        <v>112</v>
      </c>
      <c r="C23" s="3" t="s">
        <v>23</v>
      </c>
      <c r="D23" s="3" t="s">
        <v>5</v>
      </c>
      <c r="F23" s="3" t="s">
        <v>259</v>
      </c>
      <c r="K23" s="3" t="s">
        <v>219</v>
      </c>
      <c r="L23" s="3">
        <v>1</v>
      </c>
      <c r="M23" t="s">
        <v>233</v>
      </c>
    </row>
    <row r="24" spans="1:13" x14ac:dyDescent="0.2">
      <c r="A24">
        <v>17</v>
      </c>
      <c r="B24" t="s">
        <v>112</v>
      </c>
      <c r="C24" s="3" t="s">
        <v>23</v>
      </c>
      <c r="D24" s="3" t="s">
        <v>5</v>
      </c>
      <c r="F24" s="3" t="s">
        <v>259</v>
      </c>
      <c r="K24" s="3" t="s">
        <v>230</v>
      </c>
      <c r="L24" s="3">
        <v>1</v>
      </c>
      <c r="M24" t="s">
        <v>233</v>
      </c>
    </row>
    <row r="25" spans="1:13" x14ac:dyDescent="0.2">
      <c r="A25">
        <v>17</v>
      </c>
      <c r="B25" t="s">
        <v>112</v>
      </c>
      <c r="C25" s="3" t="s">
        <v>23</v>
      </c>
      <c r="D25" s="3" t="s">
        <v>5</v>
      </c>
      <c r="F25" s="3" t="s">
        <v>259</v>
      </c>
      <c r="K25" s="3" t="s">
        <v>227</v>
      </c>
      <c r="L25" s="3">
        <v>1</v>
      </c>
      <c r="M25" t="s">
        <v>233</v>
      </c>
    </row>
    <row r="26" spans="1:13" x14ac:dyDescent="0.2">
      <c r="A26">
        <v>17</v>
      </c>
      <c r="B26" t="s">
        <v>112</v>
      </c>
      <c r="C26" s="3" t="s">
        <v>23</v>
      </c>
      <c r="D26" s="3" t="s">
        <v>5</v>
      </c>
      <c r="F26" s="3" t="s">
        <v>259</v>
      </c>
      <c r="K26" s="3" t="s">
        <v>216</v>
      </c>
      <c r="L26" s="3">
        <v>1</v>
      </c>
      <c r="M26" t="s">
        <v>233</v>
      </c>
    </row>
    <row r="27" spans="1:13" x14ac:dyDescent="0.2">
      <c r="A27">
        <v>17</v>
      </c>
      <c r="B27" t="s">
        <v>112</v>
      </c>
      <c r="C27" s="3" t="s">
        <v>23</v>
      </c>
      <c r="D27" s="3" t="s">
        <v>5</v>
      </c>
      <c r="F27" s="3" t="s">
        <v>259</v>
      </c>
      <c r="K27" s="3" t="s">
        <v>206</v>
      </c>
      <c r="L27" s="3">
        <v>1</v>
      </c>
      <c r="M27" t="s">
        <v>233</v>
      </c>
    </row>
    <row r="28" spans="1:13" x14ac:dyDescent="0.2">
      <c r="A28">
        <v>17</v>
      </c>
      <c r="B28" t="s">
        <v>112</v>
      </c>
      <c r="C28" s="3" t="s">
        <v>23</v>
      </c>
      <c r="D28" s="3" t="s">
        <v>5</v>
      </c>
      <c r="F28" s="3" t="s">
        <v>259</v>
      </c>
      <c r="K28" s="3" t="s">
        <v>220</v>
      </c>
      <c r="L28" s="3">
        <v>1</v>
      </c>
      <c r="M28" t="s">
        <v>233</v>
      </c>
    </row>
    <row r="29" spans="1:13" x14ac:dyDescent="0.2">
      <c r="A29">
        <v>17</v>
      </c>
      <c r="B29" t="s">
        <v>112</v>
      </c>
      <c r="C29" s="3" t="s">
        <v>23</v>
      </c>
      <c r="D29" s="3" t="s">
        <v>5</v>
      </c>
      <c r="F29" s="3" t="s">
        <v>259</v>
      </c>
      <c r="K29" s="3" t="s">
        <v>217</v>
      </c>
      <c r="L29" s="3">
        <v>1</v>
      </c>
      <c r="M29" t="s">
        <v>233</v>
      </c>
    </row>
    <row r="30" spans="1:13" x14ac:dyDescent="0.2">
      <c r="A30">
        <v>17</v>
      </c>
      <c r="B30" t="s">
        <v>112</v>
      </c>
      <c r="C30" s="3" t="s">
        <v>23</v>
      </c>
      <c r="D30" s="3" t="s">
        <v>5</v>
      </c>
      <c r="F30" s="3" t="s">
        <v>259</v>
      </c>
      <c r="K30" s="3" t="s">
        <v>221</v>
      </c>
      <c r="L30" s="3">
        <v>1</v>
      </c>
      <c r="M30" t="s">
        <v>233</v>
      </c>
    </row>
    <row r="31" spans="1:13" x14ac:dyDescent="0.2">
      <c r="A31">
        <v>17</v>
      </c>
      <c r="B31" t="s">
        <v>112</v>
      </c>
      <c r="C31" s="3" t="s">
        <v>23</v>
      </c>
      <c r="D31" s="3" t="s">
        <v>5</v>
      </c>
      <c r="F31" s="3" t="s">
        <v>259</v>
      </c>
      <c r="K31" s="3" t="s">
        <v>207</v>
      </c>
      <c r="L31" s="3">
        <v>1</v>
      </c>
      <c r="M31" t="s">
        <v>233</v>
      </c>
    </row>
    <row r="32" spans="1:13" x14ac:dyDescent="0.2">
      <c r="A32">
        <v>17</v>
      </c>
      <c r="B32" t="s">
        <v>112</v>
      </c>
      <c r="C32" s="3" t="s">
        <v>23</v>
      </c>
      <c r="D32" s="3" t="s">
        <v>5</v>
      </c>
      <c r="F32" s="3" t="s">
        <v>259</v>
      </c>
      <c r="K32" s="3" t="s">
        <v>208</v>
      </c>
      <c r="L32" s="3">
        <v>1</v>
      </c>
      <c r="M32" t="s">
        <v>233</v>
      </c>
    </row>
    <row r="33" spans="1:13" x14ac:dyDescent="0.2">
      <c r="A33">
        <v>17</v>
      </c>
      <c r="B33" t="s">
        <v>112</v>
      </c>
      <c r="C33" s="3" t="s">
        <v>23</v>
      </c>
      <c r="D33" s="3" t="s">
        <v>5</v>
      </c>
      <c r="F33" s="3" t="s">
        <v>259</v>
      </c>
      <c r="K33" s="3" t="s">
        <v>222</v>
      </c>
      <c r="L33" s="3">
        <v>1</v>
      </c>
      <c r="M33" t="s">
        <v>233</v>
      </c>
    </row>
    <row r="34" spans="1:13" x14ac:dyDescent="0.2">
      <c r="A34">
        <v>17</v>
      </c>
      <c r="B34" t="s">
        <v>112</v>
      </c>
      <c r="C34" s="3" t="s">
        <v>23</v>
      </c>
      <c r="D34" s="3" t="s">
        <v>5</v>
      </c>
      <c r="F34" s="3" t="s">
        <v>259</v>
      </c>
      <c r="K34" s="3" t="s">
        <v>223</v>
      </c>
      <c r="L34" s="3">
        <v>1</v>
      </c>
      <c r="M34" t="s">
        <v>233</v>
      </c>
    </row>
    <row r="35" spans="1:13" x14ac:dyDescent="0.2">
      <c r="A35">
        <v>17</v>
      </c>
      <c r="B35" t="s">
        <v>112</v>
      </c>
      <c r="C35" s="3" t="s">
        <v>23</v>
      </c>
      <c r="D35" s="3" t="s">
        <v>5</v>
      </c>
      <c r="F35" s="3" t="s">
        <v>259</v>
      </c>
      <c r="K35" s="3" t="s">
        <v>218</v>
      </c>
      <c r="L35" s="3">
        <v>1</v>
      </c>
      <c r="M35" t="s">
        <v>233</v>
      </c>
    </row>
    <row r="36" spans="1:13" x14ac:dyDescent="0.2">
      <c r="A36">
        <v>17</v>
      </c>
      <c r="B36" t="s">
        <v>112</v>
      </c>
      <c r="C36" s="3" t="s">
        <v>23</v>
      </c>
      <c r="D36" s="3" t="s">
        <v>5</v>
      </c>
      <c r="F36" s="3" t="s">
        <v>259</v>
      </c>
      <c r="K36" s="3" t="s">
        <v>224</v>
      </c>
      <c r="L36" s="3">
        <v>1</v>
      </c>
      <c r="M36" t="s">
        <v>233</v>
      </c>
    </row>
    <row r="37" spans="1:13" x14ac:dyDescent="0.2">
      <c r="A37">
        <v>17</v>
      </c>
      <c r="B37" t="s">
        <v>112</v>
      </c>
      <c r="C37" s="3" t="s">
        <v>23</v>
      </c>
      <c r="D37" s="3" t="s">
        <v>5</v>
      </c>
      <c r="F37" s="3" t="s">
        <v>259</v>
      </c>
      <c r="K37" s="3" t="s">
        <v>210</v>
      </c>
      <c r="L37" s="3">
        <v>1</v>
      </c>
      <c r="M37" t="s">
        <v>233</v>
      </c>
    </row>
    <row r="38" spans="1:13" x14ac:dyDescent="0.2">
      <c r="A38">
        <v>17</v>
      </c>
      <c r="B38" t="s">
        <v>112</v>
      </c>
      <c r="C38" s="3" t="s">
        <v>23</v>
      </c>
      <c r="D38" s="3" t="s">
        <v>5</v>
      </c>
      <c r="F38" s="3" t="s">
        <v>259</v>
      </c>
      <c r="K38" s="3" t="s">
        <v>212</v>
      </c>
      <c r="L38" s="3">
        <v>1</v>
      </c>
      <c r="M38" t="s">
        <v>233</v>
      </c>
    </row>
    <row r="39" spans="1:13" x14ac:dyDescent="0.2">
      <c r="A39">
        <v>17</v>
      </c>
      <c r="B39" t="s">
        <v>112</v>
      </c>
      <c r="C39" s="3" t="s">
        <v>23</v>
      </c>
      <c r="D39" s="3" t="s">
        <v>5</v>
      </c>
      <c r="F39" s="3" t="s">
        <v>259</v>
      </c>
      <c r="K39" s="3" t="s">
        <v>213</v>
      </c>
      <c r="L39" s="3">
        <v>1</v>
      </c>
      <c r="M39" t="s">
        <v>233</v>
      </c>
    </row>
    <row r="40" spans="1:13" x14ac:dyDescent="0.2">
      <c r="A40" s="20">
        <v>18</v>
      </c>
      <c r="B40" s="20" t="s">
        <v>113</v>
      </c>
      <c r="C40" s="21" t="s">
        <v>23</v>
      </c>
      <c r="D40" s="21" t="s">
        <v>5</v>
      </c>
      <c r="E40" s="21"/>
      <c r="F40" s="21" t="s">
        <v>259</v>
      </c>
      <c r="G40" s="21"/>
      <c r="H40" s="21"/>
      <c r="I40" s="21"/>
      <c r="J40" s="21"/>
      <c r="K40" s="21" t="s">
        <v>205</v>
      </c>
      <c r="L40" s="3">
        <v>1</v>
      </c>
      <c r="M40" s="3" t="s">
        <v>260</v>
      </c>
    </row>
    <row r="41" spans="1:13" x14ac:dyDescent="0.2">
      <c r="A41">
        <v>18</v>
      </c>
      <c r="B41" t="s">
        <v>113</v>
      </c>
      <c r="C41" s="3" t="s">
        <v>23</v>
      </c>
      <c r="D41" s="3" t="s">
        <v>5</v>
      </c>
      <c r="F41" s="3" t="s">
        <v>258</v>
      </c>
      <c r="K41" s="3" t="s">
        <v>225</v>
      </c>
      <c r="L41" s="3">
        <v>1</v>
      </c>
      <c r="M41" s="3" t="s">
        <v>260</v>
      </c>
    </row>
    <row r="42" spans="1:13" x14ac:dyDescent="0.2">
      <c r="A42">
        <v>18</v>
      </c>
      <c r="B42" t="s">
        <v>113</v>
      </c>
      <c r="C42" s="3" t="s">
        <v>23</v>
      </c>
      <c r="D42" s="3" t="s">
        <v>5</v>
      </c>
      <c r="F42" s="3" t="s">
        <v>259</v>
      </c>
      <c r="K42" s="3" t="s">
        <v>209</v>
      </c>
      <c r="L42" s="3">
        <v>1</v>
      </c>
      <c r="M42" s="3" t="s">
        <v>260</v>
      </c>
    </row>
    <row r="43" spans="1:13" x14ac:dyDescent="0.2">
      <c r="A43">
        <v>18</v>
      </c>
      <c r="B43" t="s">
        <v>113</v>
      </c>
      <c r="C43" s="3" t="s">
        <v>23</v>
      </c>
      <c r="D43" s="3" t="s">
        <v>5</v>
      </c>
      <c r="F43" s="3" t="s">
        <v>259</v>
      </c>
      <c r="K43" s="3" t="s">
        <v>214</v>
      </c>
      <c r="L43" s="3">
        <v>1</v>
      </c>
      <c r="M43" s="3" t="s">
        <v>260</v>
      </c>
    </row>
    <row r="44" spans="1:13" x14ac:dyDescent="0.2">
      <c r="A44">
        <v>18</v>
      </c>
      <c r="B44" t="s">
        <v>113</v>
      </c>
      <c r="C44" s="3" t="s">
        <v>23</v>
      </c>
      <c r="D44" s="3" t="s">
        <v>5</v>
      </c>
      <c r="F44" s="3" t="s">
        <v>259</v>
      </c>
      <c r="K44" s="3" t="s">
        <v>231</v>
      </c>
      <c r="L44" s="3">
        <v>1</v>
      </c>
      <c r="M44" s="3" t="s">
        <v>260</v>
      </c>
    </row>
    <row r="45" spans="1:13" x14ac:dyDescent="0.2">
      <c r="A45">
        <v>18</v>
      </c>
      <c r="B45" t="s">
        <v>113</v>
      </c>
      <c r="C45" s="3" t="s">
        <v>23</v>
      </c>
      <c r="D45" s="3" t="s">
        <v>5</v>
      </c>
      <c r="F45" s="3" t="s">
        <v>259</v>
      </c>
      <c r="K45" s="3" t="s">
        <v>226</v>
      </c>
      <c r="L45" s="3">
        <v>1</v>
      </c>
      <c r="M45" s="3" t="s">
        <v>260</v>
      </c>
    </row>
    <row r="46" spans="1:13" x14ac:dyDescent="0.2">
      <c r="A46">
        <v>18</v>
      </c>
      <c r="B46" t="s">
        <v>113</v>
      </c>
      <c r="C46" s="3" t="s">
        <v>23</v>
      </c>
      <c r="D46" s="3" t="s">
        <v>5</v>
      </c>
      <c r="F46" s="3" t="s">
        <v>259</v>
      </c>
      <c r="K46" s="3" t="s">
        <v>211</v>
      </c>
      <c r="L46" s="3">
        <v>1</v>
      </c>
      <c r="M46" s="3" t="s">
        <v>260</v>
      </c>
    </row>
    <row r="47" spans="1:13" x14ac:dyDescent="0.2">
      <c r="A47">
        <v>18</v>
      </c>
      <c r="B47" t="s">
        <v>113</v>
      </c>
      <c r="C47" s="3" t="s">
        <v>23</v>
      </c>
      <c r="D47" s="3" t="s">
        <v>5</v>
      </c>
      <c r="F47" s="3" t="s">
        <v>259</v>
      </c>
      <c r="K47" s="3" t="s">
        <v>228</v>
      </c>
      <c r="L47" s="3">
        <v>1</v>
      </c>
      <c r="M47" s="3" t="s">
        <v>260</v>
      </c>
    </row>
    <row r="48" spans="1:13" x14ac:dyDescent="0.2">
      <c r="A48">
        <v>18</v>
      </c>
      <c r="B48" t="s">
        <v>113</v>
      </c>
      <c r="C48" s="3" t="s">
        <v>23</v>
      </c>
      <c r="D48" s="3" t="s">
        <v>5</v>
      </c>
      <c r="F48" s="3" t="s">
        <v>258</v>
      </c>
      <c r="K48" s="3" t="s">
        <v>215</v>
      </c>
      <c r="L48" s="3">
        <v>1</v>
      </c>
      <c r="M48" s="3" t="s">
        <v>260</v>
      </c>
    </row>
    <row r="49" spans="1:13" x14ac:dyDescent="0.2">
      <c r="A49">
        <v>18</v>
      </c>
      <c r="B49" t="s">
        <v>113</v>
      </c>
      <c r="C49" s="3" t="s">
        <v>23</v>
      </c>
      <c r="D49" s="3" t="s">
        <v>5</v>
      </c>
      <c r="F49" s="3" t="s">
        <v>258</v>
      </c>
      <c r="K49" s="3" t="s">
        <v>229</v>
      </c>
      <c r="L49" s="3">
        <v>1</v>
      </c>
      <c r="M49" s="3" t="s">
        <v>260</v>
      </c>
    </row>
    <row r="50" spans="1:13" x14ac:dyDescent="0.2">
      <c r="A50">
        <v>18</v>
      </c>
      <c r="B50" t="s">
        <v>113</v>
      </c>
      <c r="C50" s="3" t="s">
        <v>23</v>
      </c>
      <c r="D50" s="3" t="s">
        <v>5</v>
      </c>
      <c r="F50" s="3" t="s">
        <v>258</v>
      </c>
      <c r="K50" s="3" t="s">
        <v>204</v>
      </c>
      <c r="L50" s="3">
        <v>1</v>
      </c>
      <c r="M50" s="3" t="s">
        <v>260</v>
      </c>
    </row>
    <row r="51" spans="1:13" x14ac:dyDescent="0.2">
      <c r="A51">
        <v>18</v>
      </c>
      <c r="B51" t="s">
        <v>113</v>
      </c>
      <c r="C51" s="3" t="s">
        <v>23</v>
      </c>
      <c r="D51" s="3" t="s">
        <v>5</v>
      </c>
      <c r="F51" s="3" t="s">
        <v>258</v>
      </c>
      <c r="K51" s="3" t="s">
        <v>219</v>
      </c>
      <c r="L51" s="3">
        <v>1</v>
      </c>
      <c r="M51" s="3" t="s">
        <v>260</v>
      </c>
    </row>
    <row r="52" spans="1:13" x14ac:dyDescent="0.2">
      <c r="A52">
        <v>18</v>
      </c>
      <c r="B52" t="s">
        <v>113</v>
      </c>
      <c r="C52" s="3" t="s">
        <v>23</v>
      </c>
      <c r="D52" s="3" t="s">
        <v>5</v>
      </c>
      <c r="F52" s="3" t="s">
        <v>258</v>
      </c>
      <c r="K52" s="3" t="s">
        <v>230</v>
      </c>
      <c r="L52" s="3">
        <v>1</v>
      </c>
      <c r="M52" s="3" t="s">
        <v>260</v>
      </c>
    </row>
    <row r="53" spans="1:13" x14ac:dyDescent="0.2">
      <c r="A53">
        <v>18</v>
      </c>
      <c r="B53" t="s">
        <v>113</v>
      </c>
      <c r="C53" s="3" t="s">
        <v>23</v>
      </c>
      <c r="D53" s="3" t="s">
        <v>5</v>
      </c>
      <c r="F53" s="3" t="s">
        <v>258</v>
      </c>
      <c r="K53" s="3" t="s">
        <v>227</v>
      </c>
      <c r="L53" s="3">
        <v>1</v>
      </c>
      <c r="M53" s="3" t="s">
        <v>260</v>
      </c>
    </row>
    <row r="54" spans="1:13" x14ac:dyDescent="0.2">
      <c r="A54">
        <v>18</v>
      </c>
      <c r="B54" t="s">
        <v>113</v>
      </c>
      <c r="C54" s="3" t="s">
        <v>23</v>
      </c>
      <c r="D54" s="3" t="s">
        <v>5</v>
      </c>
      <c r="F54" s="3" t="s">
        <v>258</v>
      </c>
      <c r="K54" s="3" t="s">
        <v>216</v>
      </c>
      <c r="L54" s="3">
        <v>1</v>
      </c>
      <c r="M54" s="3" t="s">
        <v>260</v>
      </c>
    </row>
    <row r="55" spans="1:13" x14ac:dyDescent="0.2">
      <c r="A55">
        <v>18</v>
      </c>
      <c r="B55" t="s">
        <v>113</v>
      </c>
      <c r="C55" s="3" t="s">
        <v>23</v>
      </c>
      <c r="D55" s="3" t="s">
        <v>5</v>
      </c>
      <c r="F55" s="3" t="s">
        <v>258</v>
      </c>
      <c r="K55" s="3" t="s">
        <v>206</v>
      </c>
      <c r="L55" s="3">
        <v>1</v>
      </c>
      <c r="M55" s="3" t="s">
        <v>260</v>
      </c>
    </row>
    <row r="56" spans="1:13" x14ac:dyDescent="0.2">
      <c r="A56">
        <v>18</v>
      </c>
      <c r="B56" t="s">
        <v>113</v>
      </c>
      <c r="C56" s="3" t="s">
        <v>23</v>
      </c>
      <c r="D56" s="3" t="s">
        <v>5</v>
      </c>
      <c r="F56" s="3" t="s">
        <v>258</v>
      </c>
      <c r="K56" s="3" t="s">
        <v>220</v>
      </c>
      <c r="L56" s="3">
        <v>1</v>
      </c>
      <c r="M56" s="3" t="s">
        <v>260</v>
      </c>
    </row>
    <row r="57" spans="1:13" x14ac:dyDescent="0.2">
      <c r="A57">
        <v>18</v>
      </c>
      <c r="B57" t="s">
        <v>113</v>
      </c>
      <c r="C57" s="3" t="s">
        <v>23</v>
      </c>
      <c r="D57" s="3" t="s">
        <v>5</v>
      </c>
      <c r="F57" s="3" t="s">
        <v>258</v>
      </c>
      <c r="K57" s="3" t="s">
        <v>217</v>
      </c>
      <c r="L57" s="3">
        <v>1</v>
      </c>
      <c r="M57" s="3" t="s">
        <v>260</v>
      </c>
    </row>
    <row r="58" spans="1:13" x14ac:dyDescent="0.2">
      <c r="A58">
        <v>18</v>
      </c>
      <c r="B58" t="s">
        <v>113</v>
      </c>
      <c r="C58" s="3" t="s">
        <v>23</v>
      </c>
      <c r="D58" s="3" t="s">
        <v>5</v>
      </c>
      <c r="F58" s="3" t="s">
        <v>258</v>
      </c>
      <c r="K58" s="3" t="s">
        <v>221</v>
      </c>
      <c r="L58" s="3">
        <v>1</v>
      </c>
      <c r="M58" s="3" t="s">
        <v>260</v>
      </c>
    </row>
    <row r="59" spans="1:13" x14ac:dyDescent="0.2">
      <c r="A59">
        <v>18</v>
      </c>
      <c r="B59" t="s">
        <v>113</v>
      </c>
      <c r="C59" s="3" t="s">
        <v>23</v>
      </c>
      <c r="D59" s="3" t="s">
        <v>5</v>
      </c>
      <c r="F59" s="3" t="s">
        <v>258</v>
      </c>
      <c r="K59" s="3" t="s">
        <v>207</v>
      </c>
      <c r="L59" s="3">
        <v>1</v>
      </c>
      <c r="M59" s="3" t="s">
        <v>260</v>
      </c>
    </row>
    <row r="60" spans="1:13" x14ac:dyDescent="0.2">
      <c r="A60">
        <v>18</v>
      </c>
      <c r="B60" t="s">
        <v>113</v>
      </c>
      <c r="C60" s="3" t="s">
        <v>23</v>
      </c>
      <c r="D60" s="3" t="s">
        <v>5</v>
      </c>
      <c r="F60" s="3" t="s">
        <v>258</v>
      </c>
      <c r="K60" s="3" t="s">
        <v>208</v>
      </c>
      <c r="L60" s="3">
        <v>1</v>
      </c>
      <c r="M60" s="3" t="s">
        <v>260</v>
      </c>
    </row>
    <row r="61" spans="1:13" x14ac:dyDescent="0.2">
      <c r="A61">
        <v>18</v>
      </c>
      <c r="B61" t="s">
        <v>113</v>
      </c>
      <c r="C61" s="3" t="s">
        <v>23</v>
      </c>
      <c r="D61" s="3" t="s">
        <v>5</v>
      </c>
      <c r="F61" s="3" t="s">
        <v>258</v>
      </c>
      <c r="K61" s="3" t="s">
        <v>222</v>
      </c>
      <c r="L61" s="3">
        <v>1</v>
      </c>
      <c r="M61" s="3" t="s">
        <v>260</v>
      </c>
    </row>
    <row r="62" spans="1:13" x14ac:dyDescent="0.2">
      <c r="A62">
        <v>18</v>
      </c>
      <c r="B62" t="s">
        <v>113</v>
      </c>
      <c r="C62" s="3" t="s">
        <v>23</v>
      </c>
      <c r="D62" s="3" t="s">
        <v>5</v>
      </c>
      <c r="F62" s="3" t="s">
        <v>258</v>
      </c>
      <c r="K62" s="3" t="s">
        <v>223</v>
      </c>
      <c r="L62" s="3">
        <v>1</v>
      </c>
      <c r="M62" s="3" t="s">
        <v>260</v>
      </c>
    </row>
    <row r="63" spans="1:13" x14ac:dyDescent="0.2">
      <c r="A63">
        <v>18</v>
      </c>
      <c r="B63" t="s">
        <v>113</v>
      </c>
      <c r="C63" s="3" t="s">
        <v>23</v>
      </c>
      <c r="D63" s="3" t="s">
        <v>5</v>
      </c>
      <c r="F63" s="3" t="s">
        <v>258</v>
      </c>
      <c r="K63" s="3" t="s">
        <v>218</v>
      </c>
      <c r="L63" s="3">
        <v>1</v>
      </c>
      <c r="M63" s="3" t="s">
        <v>260</v>
      </c>
    </row>
    <row r="64" spans="1:13" x14ac:dyDescent="0.2">
      <c r="A64">
        <v>18</v>
      </c>
      <c r="B64" t="s">
        <v>113</v>
      </c>
      <c r="C64" s="3" t="s">
        <v>23</v>
      </c>
      <c r="D64" s="3" t="s">
        <v>5</v>
      </c>
      <c r="F64" s="3" t="s">
        <v>258</v>
      </c>
      <c r="K64" s="3" t="s">
        <v>224</v>
      </c>
      <c r="L64" s="3">
        <v>1</v>
      </c>
      <c r="M64" s="3" t="s">
        <v>260</v>
      </c>
    </row>
    <row r="65" spans="1:13" x14ac:dyDescent="0.2">
      <c r="A65">
        <v>18</v>
      </c>
      <c r="B65" t="s">
        <v>113</v>
      </c>
      <c r="C65" s="3" t="s">
        <v>23</v>
      </c>
      <c r="D65" s="3" t="s">
        <v>5</v>
      </c>
      <c r="F65" s="3" t="s">
        <v>258</v>
      </c>
      <c r="K65" s="3" t="s">
        <v>210</v>
      </c>
      <c r="L65" s="3">
        <v>1</v>
      </c>
      <c r="M65" s="3" t="s">
        <v>260</v>
      </c>
    </row>
    <row r="66" spans="1:13" x14ac:dyDescent="0.2">
      <c r="A66">
        <v>18</v>
      </c>
      <c r="B66" t="s">
        <v>113</v>
      </c>
      <c r="C66" s="3" t="s">
        <v>23</v>
      </c>
      <c r="D66" s="3" t="s">
        <v>5</v>
      </c>
      <c r="F66" s="3" t="s">
        <v>258</v>
      </c>
      <c r="K66" s="3" t="s">
        <v>212</v>
      </c>
      <c r="L66" s="3">
        <v>1</v>
      </c>
      <c r="M66" s="3" t="s">
        <v>260</v>
      </c>
    </row>
    <row r="67" spans="1:13" x14ac:dyDescent="0.2">
      <c r="A67">
        <v>18</v>
      </c>
      <c r="B67" t="s">
        <v>113</v>
      </c>
      <c r="C67" s="3" t="s">
        <v>23</v>
      </c>
      <c r="D67" s="3" t="s">
        <v>5</v>
      </c>
      <c r="F67" s="3" t="s">
        <v>258</v>
      </c>
      <c r="K67" s="3" t="s">
        <v>213</v>
      </c>
      <c r="L67" s="3">
        <v>1</v>
      </c>
      <c r="M67" s="3" t="s">
        <v>260</v>
      </c>
    </row>
    <row r="68" spans="1:13" x14ac:dyDescent="0.2">
      <c r="A68" s="20">
        <v>18</v>
      </c>
      <c r="B68" s="20" t="s">
        <v>113</v>
      </c>
      <c r="C68" s="21" t="s">
        <v>23</v>
      </c>
      <c r="D68" s="21" t="s">
        <v>5</v>
      </c>
      <c r="E68" s="21"/>
      <c r="F68" s="21" t="s">
        <v>262</v>
      </c>
      <c r="G68" s="21"/>
      <c r="H68" s="21"/>
      <c r="I68" s="21"/>
      <c r="J68" s="21"/>
      <c r="K68" s="21" t="s">
        <v>205</v>
      </c>
      <c r="L68" s="3">
        <v>1</v>
      </c>
      <c r="M68" s="3" t="s">
        <v>261</v>
      </c>
    </row>
    <row r="69" spans="1:13" x14ac:dyDescent="0.2">
      <c r="A69">
        <v>18</v>
      </c>
      <c r="B69" t="s">
        <v>113</v>
      </c>
      <c r="C69" s="3" t="s">
        <v>23</v>
      </c>
      <c r="D69" s="3" t="s">
        <v>5</v>
      </c>
      <c r="F69" s="3" t="s">
        <v>262</v>
      </c>
      <c r="K69" s="3" t="s">
        <v>225</v>
      </c>
      <c r="L69" s="3">
        <v>1</v>
      </c>
      <c r="M69" s="3" t="s">
        <v>261</v>
      </c>
    </row>
    <row r="70" spans="1:13" x14ac:dyDescent="0.2">
      <c r="A70">
        <v>18</v>
      </c>
      <c r="B70" t="s">
        <v>113</v>
      </c>
      <c r="C70" s="3" t="s">
        <v>23</v>
      </c>
      <c r="D70" s="3" t="s">
        <v>5</v>
      </c>
      <c r="F70" s="3" t="s">
        <v>262</v>
      </c>
      <c r="K70" s="3" t="s">
        <v>209</v>
      </c>
      <c r="L70" s="3">
        <v>1</v>
      </c>
      <c r="M70" s="3" t="s">
        <v>261</v>
      </c>
    </row>
    <row r="71" spans="1:13" x14ac:dyDescent="0.2">
      <c r="A71">
        <v>18</v>
      </c>
      <c r="B71" t="s">
        <v>113</v>
      </c>
      <c r="C71" s="3" t="s">
        <v>23</v>
      </c>
      <c r="D71" s="3" t="s">
        <v>5</v>
      </c>
      <c r="F71" s="3" t="s">
        <v>262</v>
      </c>
      <c r="K71" s="3" t="s">
        <v>214</v>
      </c>
      <c r="L71" s="3">
        <v>1</v>
      </c>
      <c r="M71" s="3" t="s">
        <v>261</v>
      </c>
    </row>
    <row r="72" spans="1:13" x14ac:dyDescent="0.2">
      <c r="A72">
        <v>18</v>
      </c>
      <c r="B72" t="s">
        <v>113</v>
      </c>
      <c r="C72" s="3" t="s">
        <v>23</v>
      </c>
      <c r="D72" s="3" t="s">
        <v>5</v>
      </c>
      <c r="F72" s="3" t="s">
        <v>262</v>
      </c>
      <c r="K72" s="3" t="s">
        <v>231</v>
      </c>
      <c r="L72" s="3">
        <v>1</v>
      </c>
      <c r="M72" s="3" t="s">
        <v>261</v>
      </c>
    </row>
    <row r="73" spans="1:13" x14ac:dyDescent="0.2">
      <c r="A73">
        <v>18</v>
      </c>
      <c r="B73" t="s">
        <v>113</v>
      </c>
      <c r="C73" s="3" t="s">
        <v>23</v>
      </c>
      <c r="D73" s="3" t="s">
        <v>5</v>
      </c>
      <c r="F73" s="3" t="s">
        <v>262</v>
      </c>
      <c r="K73" s="3" t="s">
        <v>226</v>
      </c>
      <c r="L73" s="3">
        <v>1</v>
      </c>
      <c r="M73" s="3" t="s">
        <v>261</v>
      </c>
    </row>
    <row r="74" spans="1:13" x14ac:dyDescent="0.2">
      <c r="A74">
        <v>18</v>
      </c>
      <c r="B74" t="s">
        <v>113</v>
      </c>
      <c r="C74" s="3" t="s">
        <v>23</v>
      </c>
      <c r="D74" s="3" t="s">
        <v>5</v>
      </c>
      <c r="F74" s="3" t="s">
        <v>262</v>
      </c>
      <c r="K74" s="3" t="s">
        <v>211</v>
      </c>
      <c r="L74" s="3">
        <v>1</v>
      </c>
      <c r="M74" s="3" t="s">
        <v>261</v>
      </c>
    </row>
    <row r="75" spans="1:13" x14ac:dyDescent="0.2">
      <c r="A75">
        <v>18</v>
      </c>
      <c r="B75" t="s">
        <v>113</v>
      </c>
      <c r="C75" s="3" t="s">
        <v>23</v>
      </c>
      <c r="D75" s="3" t="s">
        <v>5</v>
      </c>
      <c r="F75" s="3" t="s">
        <v>262</v>
      </c>
      <c r="K75" s="3" t="s">
        <v>228</v>
      </c>
      <c r="L75" s="3">
        <v>1</v>
      </c>
      <c r="M75" s="3" t="s">
        <v>261</v>
      </c>
    </row>
    <row r="76" spans="1:13" x14ac:dyDescent="0.2">
      <c r="A76">
        <v>18</v>
      </c>
      <c r="B76" t="s">
        <v>113</v>
      </c>
      <c r="C76" s="3" t="s">
        <v>23</v>
      </c>
      <c r="D76" s="3" t="s">
        <v>5</v>
      </c>
      <c r="F76" s="3" t="s">
        <v>262</v>
      </c>
      <c r="K76" s="3" t="s">
        <v>215</v>
      </c>
      <c r="L76" s="3">
        <v>1</v>
      </c>
      <c r="M76" s="3" t="s">
        <v>261</v>
      </c>
    </row>
    <row r="77" spans="1:13" x14ac:dyDescent="0.2">
      <c r="A77">
        <v>18</v>
      </c>
      <c r="B77" t="s">
        <v>113</v>
      </c>
      <c r="C77" s="3" t="s">
        <v>23</v>
      </c>
      <c r="D77" s="3" t="s">
        <v>5</v>
      </c>
      <c r="F77" s="3" t="s">
        <v>262</v>
      </c>
      <c r="K77" s="3" t="s">
        <v>229</v>
      </c>
      <c r="L77" s="3">
        <v>1</v>
      </c>
      <c r="M77" s="3" t="s">
        <v>261</v>
      </c>
    </row>
    <row r="78" spans="1:13" x14ac:dyDescent="0.2">
      <c r="A78">
        <v>18</v>
      </c>
      <c r="B78" t="s">
        <v>113</v>
      </c>
      <c r="C78" s="3" t="s">
        <v>23</v>
      </c>
      <c r="D78" s="3" t="s">
        <v>5</v>
      </c>
      <c r="F78" s="3" t="s">
        <v>262</v>
      </c>
      <c r="K78" s="3" t="s">
        <v>204</v>
      </c>
      <c r="L78" s="3">
        <v>1</v>
      </c>
      <c r="M78" s="3" t="s">
        <v>261</v>
      </c>
    </row>
    <row r="79" spans="1:13" x14ac:dyDescent="0.2">
      <c r="A79">
        <v>18</v>
      </c>
      <c r="B79" t="s">
        <v>113</v>
      </c>
      <c r="C79" s="3" t="s">
        <v>23</v>
      </c>
      <c r="D79" s="3" t="s">
        <v>5</v>
      </c>
      <c r="F79" s="3" t="s">
        <v>262</v>
      </c>
      <c r="K79" s="3" t="s">
        <v>219</v>
      </c>
      <c r="L79" s="3">
        <v>1</v>
      </c>
      <c r="M79" s="3" t="s">
        <v>261</v>
      </c>
    </row>
    <row r="80" spans="1:13" x14ac:dyDescent="0.2">
      <c r="A80">
        <v>18</v>
      </c>
      <c r="B80" t="s">
        <v>113</v>
      </c>
      <c r="C80" s="3" t="s">
        <v>23</v>
      </c>
      <c r="D80" s="3" t="s">
        <v>5</v>
      </c>
      <c r="F80" s="3" t="s">
        <v>262</v>
      </c>
      <c r="K80" s="3" t="s">
        <v>230</v>
      </c>
      <c r="L80" s="3">
        <v>1</v>
      </c>
      <c r="M80" s="3" t="s">
        <v>261</v>
      </c>
    </row>
    <row r="81" spans="1:13" x14ac:dyDescent="0.2">
      <c r="A81">
        <v>18</v>
      </c>
      <c r="B81" t="s">
        <v>113</v>
      </c>
      <c r="C81" s="3" t="s">
        <v>23</v>
      </c>
      <c r="D81" s="3" t="s">
        <v>5</v>
      </c>
      <c r="F81" s="3" t="s">
        <v>262</v>
      </c>
      <c r="K81" s="3" t="s">
        <v>227</v>
      </c>
      <c r="L81" s="3">
        <v>1</v>
      </c>
      <c r="M81" s="3" t="s">
        <v>261</v>
      </c>
    </row>
    <row r="82" spans="1:13" x14ac:dyDescent="0.2">
      <c r="A82">
        <v>18</v>
      </c>
      <c r="B82" t="s">
        <v>113</v>
      </c>
      <c r="C82" s="3" t="s">
        <v>23</v>
      </c>
      <c r="D82" s="3" t="s">
        <v>5</v>
      </c>
      <c r="F82" s="3" t="s">
        <v>262</v>
      </c>
      <c r="K82" s="3" t="s">
        <v>216</v>
      </c>
      <c r="L82" s="3">
        <v>1</v>
      </c>
      <c r="M82" s="3" t="s">
        <v>261</v>
      </c>
    </row>
    <row r="83" spans="1:13" x14ac:dyDescent="0.2">
      <c r="A83">
        <v>18</v>
      </c>
      <c r="B83" t="s">
        <v>113</v>
      </c>
      <c r="C83" s="3" t="s">
        <v>23</v>
      </c>
      <c r="D83" s="3" t="s">
        <v>5</v>
      </c>
      <c r="F83" s="3" t="s">
        <v>262</v>
      </c>
      <c r="K83" s="3" t="s">
        <v>206</v>
      </c>
      <c r="L83" s="3">
        <v>1</v>
      </c>
      <c r="M83" s="3" t="s">
        <v>261</v>
      </c>
    </row>
    <row r="84" spans="1:13" x14ac:dyDescent="0.2">
      <c r="A84">
        <v>18</v>
      </c>
      <c r="B84" t="s">
        <v>113</v>
      </c>
      <c r="C84" s="3" t="s">
        <v>23</v>
      </c>
      <c r="D84" s="3" t="s">
        <v>5</v>
      </c>
      <c r="F84" s="3" t="s">
        <v>262</v>
      </c>
      <c r="K84" s="3" t="s">
        <v>220</v>
      </c>
      <c r="L84" s="3">
        <v>1</v>
      </c>
      <c r="M84" s="3" t="s">
        <v>261</v>
      </c>
    </row>
    <row r="85" spans="1:13" x14ac:dyDescent="0.2">
      <c r="A85">
        <v>18</v>
      </c>
      <c r="B85" t="s">
        <v>113</v>
      </c>
      <c r="C85" s="3" t="s">
        <v>23</v>
      </c>
      <c r="D85" s="3" t="s">
        <v>5</v>
      </c>
      <c r="F85" s="3" t="s">
        <v>262</v>
      </c>
      <c r="K85" s="3" t="s">
        <v>217</v>
      </c>
      <c r="L85" s="3">
        <v>1</v>
      </c>
      <c r="M85" s="3" t="s">
        <v>261</v>
      </c>
    </row>
    <row r="86" spans="1:13" x14ac:dyDescent="0.2">
      <c r="A86">
        <v>18</v>
      </c>
      <c r="B86" t="s">
        <v>113</v>
      </c>
      <c r="C86" s="3" t="s">
        <v>23</v>
      </c>
      <c r="D86" s="3" t="s">
        <v>5</v>
      </c>
      <c r="F86" s="3" t="s">
        <v>262</v>
      </c>
      <c r="K86" s="3" t="s">
        <v>221</v>
      </c>
      <c r="L86" s="3">
        <v>1</v>
      </c>
      <c r="M86" s="3" t="s">
        <v>261</v>
      </c>
    </row>
    <row r="87" spans="1:13" x14ac:dyDescent="0.2">
      <c r="A87">
        <v>18</v>
      </c>
      <c r="B87" t="s">
        <v>113</v>
      </c>
      <c r="C87" s="3" t="s">
        <v>23</v>
      </c>
      <c r="D87" s="3" t="s">
        <v>5</v>
      </c>
      <c r="F87" s="3" t="s">
        <v>262</v>
      </c>
      <c r="K87" s="3" t="s">
        <v>207</v>
      </c>
      <c r="L87" s="3">
        <v>1</v>
      </c>
      <c r="M87" s="3" t="s">
        <v>261</v>
      </c>
    </row>
    <row r="88" spans="1:13" x14ac:dyDescent="0.2">
      <c r="A88">
        <v>18</v>
      </c>
      <c r="B88" t="s">
        <v>113</v>
      </c>
      <c r="C88" s="3" t="s">
        <v>23</v>
      </c>
      <c r="D88" s="3" t="s">
        <v>5</v>
      </c>
      <c r="F88" s="3" t="s">
        <v>262</v>
      </c>
      <c r="K88" s="3" t="s">
        <v>208</v>
      </c>
      <c r="L88" s="3">
        <v>1</v>
      </c>
      <c r="M88" s="3" t="s">
        <v>261</v>
      </c>
    </row>
    <row r="89" spans="1:13" x14ac:dyDescent="0.2">
      <c r="A89">
        <v>18</v>
      </c>
      <c r="B89" t="s">
        <v>113</v>
      </c>
      <c r="C89" s="3" t="s">
        <v>23</v>
      </c>
      <c r="D89" s="3" t="s">
        <v>5</v>
      </c>
      <c r="F89" s="3" t="s">
        <v>259</v>
      </c>
      <c r="K89" s="3" t="s">
        <v>222</v>
      </c>
      <c r="L89" s="3">
        <v>1</v>
      </c>
      <c r="M89" s="3" t="s">
        <v>261</v>
      </c>
    </row>
    <row r="90" spans="1:13" x14ac:dyDescent="0.2">
      <c r="A90">
        <v>18</v>
      </c>
      <c r="B90" t="s">
        <v>113</v>
      </c>
      <c r="C90" s="3" t="s">
        <v>23</v>
      </c>
      <c r="D90" s="3" t="s">
        <v>5</v>
      </c>
      <c r="F90" s="3" t="s">
        <v>262</v>
      </c>
      <c r="K90" s="3" t="s">
        <v>223</v>
      </c>
      <c r="L90" s="3">
        <v>1</v>
      </c>
      <c r="M90" s="3" t="s">
        <v>261</v>
      </c>
    </row>
    <row r="91" spans="1:13" x14ac:dyDescent="0.2">
      <c r="A91">
        <v>18</v>
      </c>
      <c r="B91" t="s">
        <v>113</v>
      </c>
      <c r="C91" s="3" t="s">
        <v>23</v>
      </c>
      <c r="D91" s="3" t="s">
        <v>5</v>
      </c>
      <c r="F91" s="3" t="s">
        <v>262</v>
      </c>
      <c r="K91" s="3" t="s">
        <v>218</v>
      </c>
      <c r="L91" s="3">
        <v>1</v>
      </c>
      <c r="M91" s="3" t="s">
        <v>261</v>
      </c>
    </row>
    <row r="92" spans="1:13" x14ac:dyDescent="0.2">
      <c r="A92">
        <v>18</v>
      </c>
      <c r="B92" t="s">
        <v>113</v>
      </c>
      <c r="C92" s="3" t="s">
        <v>23</v>
      </c>
      <c r="D92" s="3" t="s">
        <v>5</v>
      </c>
      <c r="F92" s="3" t="s">
        <v>262</v>
      </c>
      <c r="K92" s="3" t="s">
        <v>224</v>
      </c>
      <c r="L92" s="3">
        <v>1</v>
      </c>
      <c r="M92" s="3" t="s">
        <v>261</v>
      </c>
    </row>
    <row r="93" spans="1:13" x14ac:dyDescent="0.2">
      <c r="A93">
        <v>18</v>
      </c>
      <c r="B93" t="s">
        <v>113</v>
      </c>
      <c r="C93" s="3" t="s">
        <v>23</v>
      </c>
      <c r="D93" s="3" t="s">
        <v>5</v>
      </c>
      <c r="F93" s="3" t="s">
        <v>262</v>
      </c>
      <c r="K93" s="3" t="s">
        <v>210</v>
      </c>
      <c r="L93" s="3">
        <v>1</v>
      </c>
      <c r="M93" s="3" t="s">
        <v>261</v>
      </c>
    </row>
    <row r="94" spans="1:13" x14ac:dyDescent="0.2">
      <c r="A94">
        <v>18</v>
      </c>
      <c r="B94" t="s">
        <v>113</v>
      </c>
      <c r="C94" s="3" t="s">
        <v>23</v>
      </c>
      <c r="D94" s="3" t="s">
        <v>5</v>
      </c>
      <c r="F94" s="3" t="s">
        <v>262</v>
      </c>
      <c r="K94" s="3" t="s">
        <v>212</v>
      </c>
      <c r="L94" s="3">
        <v>1</v>
      </c>
      <c r="M94" s="3" t="s">
        <v>261</v>
      </c>
    </row>
    <row r="95" spans="1:13" x14ac:dyDescent="0.2">
      <c r="A95">
        <v>18</v>
      </c>
      <c r="B95" t="s">
        <v>113</v>
      </c>
      <c r="C95" s="3" t="s">
        <v>23</v>
      </c>
      <c r="D95" s="3" t="s">
        <v>5</v>
      </c>
      <c r="F95" s="3" t="s">
        <v>262</v>
      </c>
      <c r="K95" s="3" t="s">
        <v>213</v>
      </c>
      <c r="L95" s="3">
        <v>1</v>
      </c>
      <c r="M95" s="3" t="s">
        <v>261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MJ1"/>
  <sheetViews>
    <sheetView topLeftCell="E1" zoomScale="90" zoomScaleNormal="90" workbookViewId="0">
      <selection activeCell="M36" sqref="A2:M36"/>
    </sheetView>
  </sheetViews>
  <sheetFormatPr defaultRowHeight="12.75" x14ac:dyDescent="0.2"/>
  <cols>
    <col min="2" max="2" width="54.42578125" style="3" customWidth="1"/>
    <col min="3" max="3" width="44.28515625" style="3" customWidth="1"/>
    <col min="4" max="4" width="18.28515625" style="3"/>
    <col min="5" max="5" width="17.28515625" style="3"/>
    <col min="6" max="6" width="19.7109375" style="3"/>
    <col min="7" max="7" width="25" style="3"/>
    <col min="8" max="8" width="27.7109375" customWidth="1"/>
    <col min="9" max="9" width="17.28515625" style="3"/>
    <col min="10" max="10" width="20.28515625" style="7"/>
    <col min="11" max="11" width="9.140625" style="7"/>
    <col min="12" max="12" width="9.140625" style="3"/>
    <col min="13" max="13" width="35.7109375" style="3"/>
    <col min="14" max="14" width="17.5703125" style="3"/>
    <col min="15" max="15" width="13.85546875" style="3" customWidth="1"/>
    <col min="16" max="16" width="12.5703125" style="3"/>
    <col min="17" max="17" width="10.7109375" style="3"/>
    <col min="18" max="18" width="54.28515625" style="3"/>
    <col min="19" max="19" width="8.28515625" style="8"/>
    <col min="20" max="20" width="77.85546875" style="3"/>
    <col min="21" max="21" width="15.28515625" style="3"/>
    <col min="22" max="1024" width="10.7109375" style="3"/>
    <col min="1025" max="1027" width="8.42578125"/>
  </cols>
  <sheetData>
    <row r="1" spans="2:1024" ht="25.5" x14ac:dyDescent="0.2">
      <c r="B1" s="4" t="s">
        <v>24</v>
      </c>
      <c r="C1" s="4" t="s">
        <v>0</v>
      </c>
      <c r="D1" s="4" t="s">
        <v>8</v>
      </c>
      <c r="E1" s="4" t="s">
        <v>9</v>
      </c>
      <c r="F1" s="4" t="s">
        <v>10</v>
      </c>
      <c r="G1" s="4" t="s">
        <v>11</v>
      </c>
      <c r="H1" s="1" t="s">
        <v>12</v>
      </c>
      <c r="I1" s="4" t="s">
        <v>13</v>
      </c>
      <c r="J1" s="4" t="s">
        <v>14</v>
      </c>
      <c r="K1" s="4" t="s">
        <v>173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5" t="s">
        <v>21</v>
      </c>
      <c r="S1" s="4" t="s">
        <v>4</v>
      </c>
      <c r="T1" s="5" t="s">
        <v>22</v>
      </c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"/>
  <sheetViews>
    <sheetView zoomScale="90" zoomScaleNormal="90" workbookViewId="0">
      <selection activeCell="A73" sqref="A2:XFD73"/>
    </sheetView>
  </sheetViews>
  <sheetFormatPr defaultRowHeight="12.75" x14ac:dyDescent="0.2"/>
  <cols>
    <col min="1" max="1" width="134.85546875"/>
    <col min="2" max="2" width="20.42578125"/>
    <col min="3" max="3" width="16.140625"/>
    <col min="4" max="4" width="71.140625"/>
    <col min="6" max="1025" width="8.42578125"/>
  </cols>
  <sheetData>
    <row r="1" spans="1:5" x14ac:dyDescent="0.2">
      <c r="A1" s="1" t="s">
        <v>0</v>
      </c>
      <c r="B1" s="2" t="s">
        <v>25</v>
      </c>
      <c r="C1" s="2" t="s">
        <v>26</v>
      </c>
      <c r="D1" s="2" t="s">
        <v>21</v>
      </c>
      <c r="E1" s="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N183"/>
  <sheetViews>
    <sheetView tabSelected="1" zoomScale="90" zoomScaleNormal="90" workbookViewId="0">
      <selection activeCell="B25" sqref="B25"/>
    </sheetView>
  </sheetViews>
  <sheetFormatPr defaultRowHeight="12.75" x14ac:dyDescent="0.2"/>
  <cols>
    <col min="2" max="2" width="22.42578125" customWidth="1"/>
    <col min="3" max="5" width="16"/>
    <col min="6" max="6" width="22.140625"/>
    <col min="7" max="10" width="16"/>
    <col min="12" max="12" width="16"/>
    <col min="13" max="13" width="13.140625" customWidth="1"/>
    <col min="14" max="14" width="8.42578125"/>
    <col min="15" max="15" width="13.28515625" customWidth="1"/>
    <col min="16" max="18" width="8.42578125"/>
    <col min="19" max="19" width="63.85546875"/>
    <col min="20" max="20" width="71.140625"/>
    <col min="21" max="21" width="31.28515625"/>
    <col min="22" max="1029" width="8.42578125"/>
  </cols>
  <sheetData>
    <row r="1" spans="1:20 1027:1028" s="3" customFormat="1" ht="51" x14ac:dyDescent="0.2">
      <c r="A1" s="3" t="s">
        <v>172</v>
      </c>
      <c r="B1" s="4" t="s">
        <v>0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175</v>
      </c>
      <c r="L1" s="4" t="s">
        <v>16</v>
      </c>
      <c r="M1" s="4" t="s">
        <v>199</v>
      </c>
      <c r="N1" s="4" t="s">
        <v>17</v>
      </c>
      <c r="O1" s="4" t="s">
        <v>264</v>
      </c>
      <c r="P1" s="4" t="s">
        <v>18</v>
      </c>
      <c r="Q1" s="4" t="s">
        <v>19</v>
      </c>
      <c r="R1" s="4" t="s">
        <v>20</v>
      </c>
      <c r="S1" s="5" t="s">
        <v>21</v>
      </c>
      <c r="T1" s="5" t="s">
        <v>22</v>
      </c>
      <c r="AMM1"/>
      <c r="AMN1"/>
    </row>
    <row r="2" spans="1:20 1027:1028" x14ac:dyDescent="0.2">
      <c r="A2">
        <v>1</v>
      </c>
      <c r="B2" t="s">
        <v>147</v>
      </c>
      <c r="C2" s="11" t="s">
        <v>168</v>
      </c>
      <c r="D2" s="12" t="s">
        <v>169</v>
      </c>
      <c r="K2" t="s">
        <v>176</v>
      </c>
      <c r="L2" s="6" t="s">
        <v>170</v>
      </c>
      <c r="M2" s="6"/>
      <c r="N2" s="3" t="s">
        <v>171</v>
      </c>
      <c r="O2" s="3"/>
      <c r="R2" s="13">
        <v>0.65</v>
      </c>
      <c r="S2" t="s">
        <v>184</v>
      </c>
      <c r="T2" s="3" t="s">
        <v>195</v>
      </c>
    </row>
    <row r="3" spans="1:20 1027:1028" x14ac:dyDescent="0.2">
      <c r="A3">
        <v>1</v>
      </c>
      <c r="B3" t="s">
        <v>147</v>
      </c>
      <c r="C3" s="11" t="s">
        <v>168</v>
      </c>
      <c r="D3" s="12" t="s">
        <v>169</v>
      </c>
      <c r="K3" t="s">
        <v>176</v>
      </c>
      <c r="L3" s="6" t="s">
        <v>170</v>
      </c>
      <c r="M3" s="6"/>
      <c r="N3" s="3" t="s">
        <v>171</v>
      </c>
      <c r="O3" s="3"/>
      <c r="R3" s="13">
        <v>0.65</v>
      </c>
      <c r="S3" t="s">
        <v>174</v>
      </c>
      <c r="T3" s="3" t="s">
        <v>195</v>
      </c>
    </row>
    <row r="4" spans="1:20 1027:1028" x14ac:dyDescent="0.2">
      <c r="A4">
        <v>1</v>
      </c>
      <c r="B4" t="s">
        <v>147</v>
      </c>
      <c r="C4" s="11" t="s">
        <v>168</v>
      </c>
      <c r="D4" s="12" t="s">
        <v>169</v>
      </c>
      <c r="K4" t="s">
        <v>176</v>
      </c>
      <c r="L4" s="6" t="s">
        <v>170</v>
      </c>
      <c r="M4" s="6"/>
      <c r="N4" s="3" t="s">
        <v>171</v>
      </c>
      <c r="O4" s="3"/>
      <c r="R4" s="13">
        <v>0.65</v>
      </c>
      <c r="S4" t="s">
        <v>185</v>
      </c>
      <c r="T4" s="3" t="s">
        <v>195</v>
      </c>
    </row>
    <row r="5" spans="1:20 1027:1028" x14ac:dyDescent="0.2">
      <c r="A5">
        <v>1</v>
      </c>
      <c r="B5" t="s">
        <v>147</v>
      </c>
      <c r="C5" s="11" t="s">
        <v>168</v>
      </c>
      <c r="D5" s="12" t="s">
        <v>169</v>
      </c>
      <c r="K5" t="s">
        <v>176</v>
      </c>
      <c r="L5" s="6" t="s">
        <v>170</v>
      </c>
      <c r="M5" s="6"/>
      <c r="N5" s="3" t="s">
        <v>171</v>
      </c>
      <c r="O5" s="3"/>
      <c r="R5" s="13">
        <v>0.65</v>
      </c>
      <c r="S5" t="s">
        <v>186</v>
      </c>
      <c r="T5" s="3" t="s">
        <v>195</v>
      </c>
    </row>
    <row r="6" spans="1:20 1027:1028" x14ac:dyDescent="0.2">
      <c r="A6">
        <v>1</v>
      </c>
      <c r="B6" t="s">
        <v>147</v>
      </c>
      <c r="C6" s="11" t="s">
        <v>168</v>
      </c>
      <c r="D6" s="12" t="s">
        <v>169</v>
      </c>
      <c r="K6" t="s">
        <v>176</v>
      </c>
      <c r="L6" s="6" t="s">
        <v>170</v>
      </c>
      <c r="M6" s="6"/>
      <c r="N6" s="3" t="s">
        <v>171</v>
      </c>
      <c r="O6" s="3"/>
      <c r="R6" s="13">
        <v>0.65</v>
      </c>
      <c r="S6" t="s">
        <v>187</v>
      </c>
      <c r="T6" s="3" t="s">
        <v>195</v>
      </c>
    </row>
    <row r="7" spans="1:20 1027:1028" x14ac:dyDescent="0.2">
      <c r="A7">
        <v>1</v>
      </c>
      <c r="B7" t="s">
        <v>147</v>
      </c>
      <c r="C7" s="11" t="s">
        <v>168</v>
      </c>
      <c r="D7" s="12" t="s">
        <v>169</v>
      </c>
      <c r="K7" t="s">
        <v>176</v>
      </c>
      <c r="L7" s="6" t="s">
        <v>170</v>
      </c>
      <c r="M7" s="6"/>
      <c r="N7" s="3" t="s">
        <v>171</v>
      </c>
      <c r="O7" s="3"/>
      <c r="R7" s="13">
        <v>0.65</v>
      </c>
      <c r="S7" t="s">
        <v>188</v>
      </c>
      <c r="T7" s="3" t="s">
        <v>195</v>
      </c>
    </row>
    <row r="8" spans="1:20 1027:1028" x14ac:dyDescent="0.2">
      <c r="A8">
        <v>1</v>
      </c>
      <c r="B8" t="s">
        <v>147</v>
      </c>
      <c r="C8" s="11" t="s">
        <v>168</v>
      </c>
      <c r="D8" s="12" t="s">
        <v>169</v>
      </c>
      <c r="K8" t="s">
        <v>176</v>
      </c>
      <c r="L8" s="6" t="s">
        <v>170</v>
      </c>
      <c r="M8" s="6"/>
      <c r="N8" s="3" t="s">
        <v>171</v>
      </c>
      <c r="O8" s="3"/>
      <c r="R8" s="13">
        <v>0.65</v>
      </c>
      <c r="S8" t="s">
        <v>189</v>
      </c>
      <c r="T8" s="3" t="s">
        <v>195</v>
      </c>
    </row>
    <row r="9" spans="1:20 1027:1028" x14ac:dyDescent="0.2">
      <c r="A9">
        <v>1</v>
      </c>
      <c r="B9" t="s">
        <v>147</v>
      </c>
      <c r="C9" s="11" t="s">
        <v>168</v>
      </c>
      <c r="D9" s="12" t="s">
        <v>169</v>
      </c>
      <c r="K9" t="s">
        <v>176</v>
      </c>
      <c r="L9" s="6" t="s">
        <v>170</v>
      </c>
      <c r="M9" s="6"/>
      <c r="N9" s="3" t="s">
        <v>171</v>
      </c>
      <c r="O9" s="3"/>
      <c r="R9" s="13">
        <v>0.65</v>
      </c>
      <c r="S9" t="s">
        <v>190</v>
      </c>
      <c r="T9" s="3" t="s">
        <v>195</v>
      </c>
    </row>
    <row r="10" spans="1:20 1027:1028" x14ac:dyDescent="0.2">
      <c r="A10">
        <v>1</v>
      </c>
      <c r="B10" t="s">
        <v>147</v>
      </c>
      <c r="C10" s="11" t="s">
        <v>168</v>
      </c>
      <c r="D10" s="12" t="s">
        <v>169</v>
      </c>
      <c r="K10" t="s">
        <v>176</v>
      </c>
      <c r="L10" s="6" t="s">
        <v>170</v>
      </c>
      <c r="M10" s="6"/>
      <c r="N10" s="3" t="s">
        <v>171</v>
      </c>
      <c r="O10" s="3"/>
      <c r="R10" s="13">
        <v>0.7</v>
      </c>
      <c r="S10" t="s">
        <v>191</v>
      </c>
      <c r="T10" s="3" t="s">
        <v>195</v>
      </c>
    </row>
    <row r="11" spans="1:20 1027:1028" x14ac:dyDescent="0.2">
      <c r="A11">
        <v>1</v>
      </c>
      <c r="B11" t="s">
        <v>147</v>
      </c>
      <c r="C11" s="11" t="s">
        <v>168</v>
      </c>
      <c r="D11" s="12" t="s">
        <v>169</v>
      </c>
      <c r="K11" t="s">
        <v>176</v>
      </c>
      <c r="L11" s="6" t="s">
        <v>170</v>
      </c>
      <c r="M11" s="6"/>
      <c r="N11" s="3" t="s">
        <v>171</v>
      </c>
      <c r="O11" s="3"/>
      <c r="R11" s="13">
        <v>0.7</v>
      </c>
      <c r="S11" t="s">
        <v>192</v>
      </c>
      <c r="T11" s="3" t="s">
        <v>195</v>
      </c>
    </row>
    <row r="12" spans="1:20 1027:1028" x14ac:dyDescent="0.2">
      <c r="A12">
        <v>1</v>
      </c>
      <c r="B12" t="s">
        <v>147</v>
      </c>
      <c r="C12" s="11" t="s">
        <v>168</v>
      </c>
      <c r="D12" s="12" t="s">
        <v>169</v>
      </c>
      <c r="K12" t="s">
        <v>176</v>
      </c>
      <c r="L12" s="6" t="s">
        <v>170</v>
      </c>
      <c r="M12" s="6"/>
      <c r="N12" s="3" t="s">
        <v>171</v>
      </c>
      <c r="O12" s="3"/>
      <c r="R12" s="13">
        <v>0.65</v>
      </c>
      <c r="S12" t="s">
        <v>193</v>
      </c>
      <c r="T12" s="3" t="s">
        <v>195</v>
      </c>
    </row>
    <row r="13" spans="1:20 1027:1028" x14ac:dyDescent="0.2">
      <c r="A13">
        <v>1</v>
      </c>
      <c r="B13" t="s">
        <v>147</v>
      </c>
      <c r="C13" s="11" t="s">
        <v>168</v>
      </c>
      <c r="D13" s="12" t="s">
        <v>169</v>
      </c>
      <c r="K13" t="s">
        <v>176</v>
      </c>
      <c r="L13" s="6" t="s">
        <v>170</v>
      </c>
      <c r="M13" s="6"/>
      <c r="N13" s="3" t="s">
        <v>171</v>
      </c>
      <c r="O13" s="3"/>
      <c r="R13" s="13">
        <v>0.65</v>
      </c>
      <c r="S13" t="s">
        <v>194</v>
      </c>
      <c r="T13" s="3" t="s">
        <v>195</v>
      </c>
    </row>
    <row r="14" spans="1:20 1027:1028" x14ac:dyDescent="0.2">
      <c r="A14">
        <v>1</v>
      </c>
      <c r="B14" t="s">
        <v>147</v>
      </c>
      <c r="C14" s="11" t="s">
        <v>168</v>
      </c>
      <c r="D14" s="12" t="s">
        <v>169</v>
      </c>
      <c r="K14" t="s">
        <v>177</v>
      </c>
      <c r="L14" s="6" t="s">
        <v>170</v>
      </c>
      <c r="M14" s="6"/>
      <c r="N14" s="3" t="s">
        <v>171</v>
      </c>
      <c r="O14" s="3"/>
      <c r="R14" s="13">
        <v>0.65</v>
      </c>
      <c r="S14" t="s">
        <v>184</v>
      </c>
      <c r="T14" s="3" t="s">
        <v>195</v>
      </c>
    </row>
    <row r="15" spans="1:20 1027:1028" x14ac:dyDescent="0.2">
      <c r="A15">
        <v>1</v>
      </c>
      <c r="B15" t="s">
        <v>147</v>
      </c>
      <c r="C15" s="11" t="s">
        <v>168</v>
      </c>
      <c r="D15" s="12" t="s">
        <v>169</v>
      </c>
      <c r="K15" t="s">
        <v>177</v>
      </c>
      <c r="L15" s="6" t="s">
        <v>170</v>
      </c>
      <c r="M15" s="6"/>
      <c r="N15" s="3" t="s">
        <v>171</v>
      </c>
      <c r="O15" s="3"/>
      <c r="R15" s="13">
        <v>0.65</v>
      </c>
      <c r="S15" t="s">
        <v>174</v>
      </c>
      <c r="T15" s="3" t="s">
        <v>195</v>
      </c>
    </row>
    <row r="16" spans="1:20 1027:1028" x14ac:dyDescent="0.2">
      <c r="A16">
        <v>1</v>
      </c>
      <c r="B16" t="s">
        <v>147</v>
      </c>
      <c r="C16" s="11" t="s">
        <v>168</v>
      </c>
      <c r="D16" s="12" t="s">
        <v>169</v>
      </c>
      <c r="K16" t="s">
        <v>177</v>
      </c>
      <c r="L16" s="6" t="s">
        <v>170</v>
      </c>
      <c r="M16" s="6"/>
      <c r="N16" s="3" t="s">
        <v>171</v>
      </c>
      <c r="O16" s="3"/>
      <c r="R16" s="13">
        <v>0.6</v>
      </c>
      <c r="S16" t="s">
        <v>185</v>
      </c>
      <c r="T16" s="3" t="s">
        <v>195</v>
      </c>
    </row>
    <row r="17" spans="1:20" x14ac:dyDescent="0.2">
      <c r="A17">
        <v>1</v>
      </c>
      <c r="B17" t="s">
        <v>147</v>
      </c>
      <c r="C17" s="11" t="s">
        <v>168</v>
      </c>
      <c r="D17" s="12" t="s">
        <v>169</v>
      </c>
      <c r="K17" t="s">
        <v>177</v>
      </c>
      <c r="L17" s="6" t="s">
        <v>170</v>
      </c>
      <c r="M17" s="6"/>
      <c r="N17" s="3" t="s">
        <v>171</v>
      </c>
      <c r="O17" s="3"/>
      <c r="R17" s="13">
        <v>0.6</v>
      </c>
      <c r="S17" t="s">
        <v>186</v>
      </c>
      <c r="T17" s="3" t="s">
        <v>195</v>
      </c>
    </row>
    <row r="18" spans="1:20" x14ac:dyDescent="0.2">
      <c r="A18">
        <v>1</v>
      </c>
      <c r="B18" t="s">
        <v>147</v>
      </c>
      <c r="C18" s="11" t="s">
        <v>168</v>
      </c>
      <c r="D18" s="12" t="s">
        <v>169</v>
      </c>
      <c r="K18" t="s">
        <v>177</v>
      </c>
      <c r="L18" s="6" t="s">
        <v>170</v>
      </c>
      <c r="M18" s="6"/>
      <c r="N18" s="3" t="s">
        <v>171</v>
      </c>
      <c r="O18" s="3"/>
      <c r="R18" s="13">
        <v>0.65</v>
      </c>
      <c r="S18" t="s">
        <v>187</v>
      </c>
      <c r="T18" s="3" t="s">
        <v>195</v>
      </c>
    </row>
    <row r="19" spans="1:20" x14ac:dyDescent="0.2">
      <c r="A19">
        <v>1</v>
      </c>
      <c r="B19" t="s">
        <v>147</v>
      </c>
      <c r="C19" s="11" t="s">
        <v>168</v>
      </c>
      <c r="D19" s="12" t="s">
        <v>169</v>
      </c>
      <c r="K19" t="s">
        <v>177</v>
      </c>
      <c r="L19" s="6" t="s">
        <v>170</v>
      </c>
      <c r="M19" s="6"/>
      <c r="N19" s="3" t="s">
        <v>171</v>
      </c>
      <c r="O19" s="3"/>
      <c r="R19" s="13">
        <v>0.65</v>
      </c>
      <c r="S19" t="s">
        <v>188</v>
      </c>
      <c r="T19" s="3" t="s">
        <v>195</v>
      </c>
    </row>
    <row r="20" spans="1:20" x14ac:dyDescent="0.2">
      <c r="A20">
        <v>1</v>
      </c>
      <c r="B20" t="s">
        <v>147</v>
      </c>
      <c r="C20" s="11" t="s">
        <v>168</v>
      </c>
      <c r="D20" s="12" t="s">
        <v>169</v>
      </c>
      <c r="K20" t="s">
        <v>177</v>
      </c>
      <c r="L20" s="6" t="s">
        <v>170</v>
      </c>
      <c r="M20" s="6"/>
      <c r="N20" s="3" t="s">
        <v>171</v>
      </c>
      <c r="O20" s="3"/>
      <c r="R20" s="13">
        <v>0.6</v>
      </c>
      <c r="S20" t="s">
        <v>189</v>
      </c>
      <c r="T20" s="3" t="s">
        <v>195</v>
      </c>
    </row>
    <row r="21" spans="1:20" x14ac:dyDescent="0.2">
      <c r="A21">
        <v>1</v>
      </c>
      <c r="B21" t="s">
        <v>147</v>
      </c>
      <c r="C21" s="11" t="s">
        <v>168</v>
      </c>
      <c r="D21" s="12" t="s">
        <v>169</v>
      </c>
      <c r="K21" t="s">
        <v>177</v>
      </c>
      <c r="L21" s="6" t="s">
        <v>170</v>
      </c>
      <c r="M21" s="6"/>
      <c r="N21" s="3" t="s">
        <v>171</v>
      </c>
      <c r="O21" s="3"/>
      <c r="R21" s="13">
        <v>0.6</v>
      </c>
      <c r="S21" t="s">
        <v>190</v>
      </c>
      <c r="T21" s="3" t="s">
        <v>195</v>
      </c>
    </row>
    <row r="22" spans="1:20" x14ac:dyDescent="0.2">
      <c r="A22">
        <v>1</v>
      </c>
      <c r="B22" t="s">
        <v>147</v>
      </c>
      <c r="C22" s="11" t="s">
        <v>168</v>
      </c>
      <c r="D22" s="12" t="s">
        <v>169</v>
      </c>
      <c r="K22" t="s">
        <v>177</v>
      </c>
      <c r="L22" s="6" t="s">
        <v>170</v>
      </c>
      <c r="M22" s="6"/>
      <c r="N22" s="3" t="s">
        <v>171</v>
      </c>
      <c r="O22" s="3"/>
      <c r="R22" s="13">
        <v>0.7</v>
      </c>
      <c r="S22" t="s">
        <v>191</v>
      </c>
      <c r="T22" s="3" t="s">
        <v>195</v>
      </c>
    </row>
    <row r="23" spans="1:20" x14ac:dyDescent="0.2">
      <c r="A23">
        <v>1</v>
      </c>
      <c r="B23" t="s">
        <v>147</v>
      </c>
      <c r="C23" s="11" t="s">
        <v>168</v>
      </c>
      <c r="D23" s="12" t="s">
        <v>169</v>
      </c>
      <c r="K23" t="s">
        <v>177</v>
      </c>
      <c r="L23" s="6" t="s">
        <v>170</v>
      </c>
      <c r="M23" s="6"/>
      <c r="N23" s="3" t="s">
        <v>171</v>
      </c>
      <c r="O23" s="3"/>
      <c r="R23" s="13">
        <v>0.7</v>
      </c>
      <c r="S23" t="s">
        <v>192</v>
      </c>
      <c r="T23" s="3" t="s">
        <v>195</v>
      </c>
    </row>
    <row r="24" spans="1:20" x14ac:dyDescent="0.2">
      <c r="A24">
        <v>1</v>
      </c>
      <c r="B24" t="s">
        <v>147</v>
      </c>
      <c r="C24" s="11" t="s">
        <v>168</v>
      </c>
      <c r="D24" s="12" t="s">
        <v>169</v>
      </c>
      <c r="K24" t="s">
        <v>177</v>
      </c>
      <c r="L24" s="6" t="s">
        <v>170</v>
      </c>
      <c r="M24" s="6"/>
      <c r="N24" s="3" t="s">
        <v>171</v>
      </c>
      <c r="O24" s="3"/>
      <c r="R24" s="13">
        <v>0.6</v>
      </c>
      <c r="S24" t="s">
        <v>193</v>
      </c>
      <c r="T24" s="3" t="s">
        <v>195</v>
      </c>
    </row>
    <row r="25" spans="1:20" x14ac:dyDescent="0.2">
      <c r="A25">
        <v>1</v>
      </c>
      <c r="B25" t="s">
        <v>147</v>
      </c>
      <c r="C25" s="11" t="s">
        <v>168</v>
      </c>
      <c r="D25" s="12" t="s">
        <v>169</v>
      </c>
      <c r="K25" t="s">
        <v>177</v>
      </c>
      <c r="L25" s="6" t="s">
        <v>170</v>
      </c>
      <c r="M25" s="6"/>
      <c r="N25" s="3" t="s">
        <v>171</v>
      </c>
      <c r="O25" s="3"/>
      <c r="R25" s="13">
        <v>0.6</v>
      </c>
      <c r="S25" t="s">
        <v>194</v>
      </c>
      <c r="T25" s="3" t="s">
        <v>195</v>
      </c>
    </row>
    <row r="26" spans="1:20" x14ac:dyDescent="0.2">
      <c r="A26">
        <v>1</v>
      </c>
      <c r="B26" t="s">
        <v>147</v>
      </c>
      <c r="C26" s="11" t="s">
        <v>168</v>
      </c>
      <c r="D26" s="12" t="s">
        <v>169</v>
      </c>
      <c r="K26" t="s">
        <v>178</v>
      </c>
      <c r="L26" s="6" t="s">
        <v>170</v>
      </c>
      <c r="M26" s="6"/>
      <c r="N26" s="3" t="s">
        <v>171</v>
      </c>
      <c r="O26" s="3"/>
      <c r="R26" s="13">
        <v>0.6</v>
      </c>
      <c r="S26" t="s">
        <v>184</v>
      </c>
      <c r="T26" s="3" t="s">
        <v>195</v>
      </c>
    </row>
    <row r="27" spans="1:20" x14ac:dyDescent="0.2">
      <c r="A27">
        <v>1</v>
      </c>
      <c r="B27" t="s">
        <v>147</v>
      </c>
      <c r="C27" s="11" t="s">
        <v>168</v>
      </c>
      <c r="D27" s="12" t="s">
        <v>169</v>
      </c>
      <c r="K27" t="s">
        <v>178</v>
      </c>
      <c r="L27" s="6" t="s">
        <v>170</v>
      </c>
      <c r="M27" s="6"/>
      <c r="N27" s="3" t="s">
        <v>171</v>
      </c>
      <c r="O27" s="3"/>
      <c r="R27" s="13">
        <v>0.6</v>
      </c>
      <c r="S27" t="s">
        <v>174</v>
      </c>
      <c r="T27" s="3" t="s">
        <v>195</v>
      </c>
    </row>
    <row r="28" spans="1:20" x14ac:dyDescent="0.2">
      <c r="A28">
        <v>1</v>
      </c>
      <c r="B28" t="s">
        <v>147</v>
      </c>
      <c r="C28" s="11" t="s">
        <v>168</v>
      </c>
      <c r="D28" s="12" t="s">
        <v>169</v>
      </c>
      <c r="K28" t="s">
        <v>178</v>
      </c>
      <c r="L28" s="6" t="s">
        <v>170</v>
      </c>
      <c r="M28" s="6"/>
      <c r="N28" s="3" t="s">
        <v>171</v>
      </c>
      <c r="O28" s="3"/>
      <c r="R28" s="13">
        <v>0.6</v>
      </c>
      <c r="S28" t="s">
        <v>185</v>
      </c>
      <c r="T28" s="3" t="s">
        <v>195</v>
      </c>
    </row>
    <row r="29" spans="1:20" x14ac:dyDescent="0.2">
      <c r="A29">
        <v>1</v>
      </c>
      <c r="B29" t="s">
        <v>147</v>
      </c>
      <c r="C29" s="11" t="s">
        <v>168</v>
      </c>
      <c r="D29" s="12" t="s">
        <v>169</v>
      </c>
      <c r="K29" t="s">
        <v>178</v>
      </c>
      <c r="L29" s="6" t="s">
        <v>170</v>
      </c>
      <c r="M29" s="6"/>
      <c r="N29" s="3" t="s">
        <v>171</v>
      </c>
      <c r="O29" s="3"/>
      <c r="R29" s="13">
        <v>0.6</v>
      </c>
      <c r="S29" t="s">
        <v>186</v>
      </c>
      <c r="T29" s="3" t="s">
        <v>195</v>
      </c>
    </row>
    <row r="30" spans="1:20" x14ac:dyDescent="0.2">
      <c r="A30">
        <v>1</v>
      </c>
      <c r="B30" t="s">
        <v>147</v>
      </c>
      <c r="C30" s="11" t="s">
        <v>168</v>
      </c>
      <c r="D30" s="12" t="s">
        <v>169</v>
      </c>
      <c r="K30" t="s">
        <v>178</v>
      </c>
      <c r="L30" s="6" t="s">
        <v>170</v>
      </c>
      <c r="M30" s="6"/>
      <c r="N30" s="3" t="s">
        <v>171</v>
      </c>
      <c r="O30" s="3"/>
      <c r="R30" s="13">
        <v>0.6</v>
      </c>
      <c r="S30" t="s">
        <v>187</v>
      </c>
      <c r="T30" s="3" t="s">
        <v>195</v>
      </c>
    </row>
    <row r="31" spans="1:20" x14ac:dyDescent="0.2">
      <c r="A31">
        <v>1</v>
      </c>
      <c r="B31" t="s">
        <v>147</v>
      </c>
      <c r="C31" s="11" t="s">
        <v>168</v>
      </c>
      <c r="D31" s="12" t="s">
        <v>169</v>
      </c>
      <c r="K31" t="s">
        <v>178</v>
      </c>
      <c r="L31" s="6" t="s">
        <v>170</v>
      </c>
      <c r="M31" s="6"/>
      <c r="N31" s="3" t="s">
        <v>171</v>
      </c>
      <c r="O31" s="3"/>
      <c r="R31" s="13">
        <v>0.6</v>
      </c>
      <c r="S31" t="s">
        <v>188</v>
      </c>
      <c r="T31" s="3" t="s">
        <v>195</v>
      </c>
    </row>
    <row r="32" spans="1:20" x14ac:dyDescent="0.2">
      <c r="A32">
        <v>1</v>
      </c>
      <c r="B32" t="s">
        <v>147</v>
      </c>
      <c r="C32" s="11" t="s">
        <v>168</v>
      </c>
      <c r="D32" s="12" t="s">
        <v>169</v>
      </c>
      <c r="K32" t="s">
        <v>178</v>
      </c>
      <c r="L32" s="6" t="s">
        <v>170</v>
      </c>
      <c r="M32" s="6"/>
      <c r="N32" s="3" t="s">
        <v>171</v>
      </c>
      <c r="O32" s="3"/>
      <c r="R32" s="13">
        <v>0.6</v>
      </c>
      <c r="S32" t="s">
        <v>189</v>
      </c>
      <c r="T32" s="3" t="s">
        <v>195</v>
      </c>
    </row>
    <row r="33" spans="1:20" x14ac:dyDescent="0.2">
      <c r="A33">
        <v>1</v>
      </c>
      <c r="B33" t="s">
        <v>147</v>
      </c>
      <c r="C33" s="11" t="s">
        <v>168</v>
      </c>
      <c r="D33" s="12" t="s">
        <v>169</v>
      </c>
      <c r="K33" t="s">
        <v>178</v>
      </c>
      <c r="L33" s="6" t="s">
        <v>170</v>
      </c>
      <c r="M33" s="6"/>
      <c r="N33" s="3" t="s">
        <v>171</v>
      </c>
      <c r="O33" s="3"/>
      <c r="R33" s="13">
        <v>0.6</v>
      </c>
      <c r="S33" t="s">
        <v>190</v>
      </c>
      <c r="T33" s="3" t="s">
        <v>195</v>
      </c>
    </row>
    <row r="34" spans="1:20" x14ac:dyDescent="0.2">
      <c r="A34">
        <v>1</v>
      </c>
      <c r="B34" t="s">
        <v>147</v>
      </c>
      <c r="C34" s="11" t="s">
        <v>168</v>
      </c>
      <c r="D34" s="12" t="s">
        <v>169</v>
      </c>
      <c r="K34" t="s">
        <v>178</v>
      </c>
      <c r="L34" s="6" t="s">
        <v>170</v>
      </c>
      <c r="M34" s="6"/>
      <c r="N34" s="3" t="s">
        <v>171</v>
      </c>
      <c r="O34" s="3"/>
      <c r="R34" s="13">
        <v>0.7</v>
      </c>
      <c r="S34" t="s">
        <v>191</v>
      </c>
      <c r="T34" s="3" t="s">
        <v>195</v>
      </c>
    </row>
    <row r="35" spans="1:20" x14ac:dyDescent="0.2">
      <c r="A35">
        <v>1</v>
      </c>
      <c r="B35" t="s">
        <v>147</v>
      </c>
      <c r="C35" s="11" t="s">
        <v>168</v>
      </c>
      <c r="D35" s="12" t="s">
        <v>169</v>
      </c>
      <c r="K35" t="s">
        <v>178</v>
      </c>
      <c r="L35" s="6" t="s">
        <v>170</v>
      </c>
      <c r="M35" s="6"/>
      <c r="N35" s="3" t="s">
        <v>171</v>
      </c>
      <c r="O35" s="3"/>
      <c r="R35" s="13">
        <v>0.7</v>
      </c>
      <c r="S35" t="s">
        <v>192</v>
      </c>
      <c r="T35" s="3" t="s">
        <v>195</v>
      </c>
    </row>
    <row r="36" spans="1:20" x14ac:dyDescent="0.2">
      <c r="A36">
        <v>1</v>
      </c>
      <c r="B36" t="s">
        <v>147</v>
      </c>
      <c r="C36" s="11" t="s">
        <v>168</v>
      </c>
      <c r="D36" s="12" t="s">
        <v>169</v>
      </c>
      <c r="K36" t="s">
        <v>178</v>
      </c>
      <c r="L36" s="6" t="s">
        <v>170</v>
      </c>
      <c r="M36" s="6"/>
      <c r="N36" s="3" t="s">
        <v>171</v>
      </c>
      <c r="O36" s="3"/>
      <c r="R36" s="13">
        <v>0.6</v>
      </c>
      <c r="S36" t="s">
        <v>193</v>
      </c>
      <c r="T36" s="3" t="s">
        <v>195</v>
      </c>
    </row>
    <row r="37" spans="1:20" x14ac:dyDescent="0.2">
      <c r="A37">
        <v>1</v>
      </c>
      <c r="B37" t="s">
        <v>147</v>
      </c>
      <c r="C37" s="11" t="s">
        <v>168</v>
      </c>
      <c r="D37" s="12" t="s">
        <v>169</v>
      </c>
      <c r="K37" t="s">
        <v>178</v>
      </c>
      <c r="L37" s="6" t="s">
        <v>170</v>
      </c>
      <c r="M37" s="6"/>
      <c r="N37" s="3" t="s">
        <v>171</v>
      </c>
      <c r="O37" s="3"/>
      <c r="R37" s="13">
        <v>0.6</v>
      </c>
      <c r="S37" t="s">
        <v>194</v>
      </c>
      <c r="T37" s="3" t="s">
        <v>195</v>
      </c>
    </row>
    <row r="38" spans="1:20" x14ac:dyDescent="0.2">
      <c r="A38">
        <v>1</v>
      </c>
      <c r="B38" t="s">
        <v>147</v>
      </c>
      <c r="C38" s="11" t="s">
        <v>168</v>
      </c>
      <c r="D38" s="12" t="s">
        <v>169</v>
      </c>
      <c r="K38" t="s">
        <v>179</v>
      </c>
      <c r="L38" s="6" t="s">
        <v>170</v>
      </c>
      <c r="M38" s="6"/>
      <c r="N38" s="3" t="s">
        <v>171</v>
      </c>
      <c r="O38" s="3"/>
      <c r="R38" s="13">
        <v>0.6</v>
      </c>
      <c r="S38" t="s">
        <v>184</v>
      </c>
      <c r="T38" s="3" t="s">
        <v>195</v>
      </c>
    </row>
    <row r="39" spans="1:20" x14ac:dyDescent="0.2">
      <c r="A39">
        <v>1</v>
      </c>
      <c r="B39" t="s">
        <v>147</v>
      </c>
      <c r="C39" s="11" t="s">
        <v>168</v>
      </c>
      <c r="D39" s="12" t="s">
        <v>169</v>
      </c>
      <c r="K39" t="s">
        <v>179</v>
      </c>
      <c r="L39" s="6" t="s">
        <v>170</v>
      </c>
      <c r="M39" s="6"/>
      <c r="N39" s="3" t="s">
        <v>171</v>
      </c>
      <c r="O39" s="3"/>
      <c r="R39" s="13">
        <v>0.6</v>
      </c>
      <c r="S39" t="s">
        <v>174</v>
      </c>
      <c r="T39" s="3" t="s">
        <v>195</v>
      </c>
    </row>
    <row r="40" spans="1:20" x14ac:dyDescent="0.2">
      <c r="A40">
        <v>1</v>
      </c>
      <c r="B40" t="s">
        <v>147</v>
      </c>
      <c r="C40" s="11" t="s">
        <v>168</v>
      </c>
      <c r="D40" s="12" t="s">
        <v>169</v>
      </c>
      <c r="K40" t="s">
        <v>179</v>
      </c>
      <c r="L40" s="6" t="s">
        <v>170</v>
      </c>
      <c r="M40" s="6"/>
      <c r="N40" s="3" t="s">
        <v>171</v>
      </c>
      <c r="O40" s="3"/>
      <c r="R40" s="13">
        <v>0.55000000000000004</v>
      </c>
      <c r="S40" t="s">
        <v>185</v>
      </c>
      <c r="T40" s="3" t="s">
        <v>195</v>
      </c>
    </row>
    <row r="41" spans="1:20" x14ac:dyDescent="0.2">
      <c r="A41">
        <v>1</v>
      </c>
      <c r="B41" t="s">
        <v>147</v>
      </c>
      <c r="C41" s="11" t="s">
        <v>168</v>
      </c>
      <c r="D41" s="12" t="s">
        <v>169</v>
      </c>
      <c r="K41" t="s">
        <v>179</v>
      </c>
      <c r="L41" s="6" t="s">
        <v>170</v>
      </c>
      <c r="M41" s="6"/>
      <c r="N41" s="3" t="s">
        <v>171</v>
      </c>
      <c r="O41" s="3"/>
      <c r="R41" s="13">
        <v>0.55000000000000004</v>
      </c>
      <c r="S41" t="s">
        <v>186</v>
      </c>
      <c r="T41" s="3" t="s">
        <v>195</v>
      </c>
    </row>
    <row r="42" spans="1:20" x14ac:dyDescent="0.2">
      <c r="A42">
        <v>1</v>
      </c>
      <c r="B42" t="s">
        <v>147</v>
      </c>
      <c r="C42" s="11" t="s">
        <v>168</v>
      </c>
      <c r="D42" s="12" t="s">
        <v>169</v>
      </c>
      <c r="K42" t="s">
        <v>179</v>
      </c>
      <c r="L42" s="6" t="s">
        <v>170</v>
      </c>
      <c r="M42" s="6"/>
      <c r="N42" s="3" t="s">
        <v>171</v>
      </c>
      <c r="O42" s="3"/>
      <c r="R42" s="13">
        <v>0.6</v>
      </c>
      <c r="S42" t="s">
        <v>187</v>
      </c>
      <c r="T42" s="3" t="s">
        <v>195</v>
      </c>
    </row>
    <row r="43" spans="1:20" x14ac:dyDescent="0.2">
      <c r="A43">
        <v>1</v>
      </c>
      <c r="B43" t="s">
        <v>147</v>
      </c>
      <c r="C43" s="11" t="s">
        <v>168</v>
      </c>
      <c r="D43" s="12" t="s">
        <v>169</v>
      </c>
      <c r="K43" t="s">
        <v>179</v>
      </c>
      <c r="L43" s="6" t="s">
        <v>170</v>
      </c>
      <c r="M43" s="6"/>
      <c r="N43" s="3" t="s">
        <v>171</v>
      </c>
      <c r="O43" s="3"/>
      <c r="R43" s="13">
        <v>0.6</v>
      </c>
      <c r="S43" t="s">
        <v>188</v>
      </c>
      <c r="T43" s="3" t="s">
        <v>195</v>
      </c>
    </row>
    <row r="44" spans="1:20" x14ac:dyDescent="0.2">
      <c r="A44">
        <v>1</v>
      </c>
      <c r="B44" t="s">
        <v>147</v>
      </c>
      <c r="C44" s="11" t="s">
        <v>168</v>
      </c>
      <c r="D44" s="12" t="s">
        <v>169</v>
      </c>
      <c r="K44" t="s">
        <v>179</v>
      </c>
      <c r="L44" s="6" t="s">
        <v>170</v>
      </c>
      <c r="M44" s="6"/>
      <c r="N44" s="3" t="s">
        <v>171</v>
      </c>
      <c r="O44" s="3"/>
      <c r="R44" s="13">
        <v>0.55000000000000004</v>
      </c>
      <c r="S44" t="s">
        <v>189</v>
      </c>
      <c r="T44" s="3" t="s">
        <v>195</v>
      </c>
    </row>
    <row r="45" spans="1:20" x14ac:dyDescent="0.2">
      <c r="A45">
        <v>1</v>
      </c>
      <c r="B45" t="s">
        <v>147</v>
      </c>
      <c r="C45" s="11" t="s">
        <v>168</v>
      </c>
      <c r="D45" s="12" t="s">
        <v>169</v>
      </c>
      <c r="K45" t="s">
        <v>179</v>
      </c>
      <c r="L45" s="6" t="s">
        <v>170</v>
      </c>
      <c r="M45" s="6"/>
      <c r="N45" s="3" t="s">
        <v>171</v>
      </c>
      <c r="O45" s="3"/>
      <c r="R45" s="13">
        <v>0.55000000000000004</v>
      </c>
      <c r="S45" t="s">
        <v>190</v>
      </c>
      <c r="T45" s="3" t="s">
        <v>195</v>
      </c>
    </row>
    <row r="46" spans="1:20" x14ac:dyDescent="0.2">
      <c r="A46">
        <v>1</v>
      </c>
      <c r="B46" t="s">
        <v>147</v>
      </c>
      <c r="C46" s="11" t="s">
        <v>168</v>
      </c>
      <c r="D46" s="12" t="s">
        <v>169</v>
      </c>
      <c r="K46" t="s">
        <v>179</v>
      </c>
      <c r="L46" s="6" t="s">
        <v>170</v>
      </c>
      <c r="M46" s="6"/>
      <c r="N46" s="3" t="s">
        <v>171</v>
      </c>
      <c r="O46" s="3"/>
      <c r="R46" s="13">
        <v>0.7</v>
      </c>
      <c r="S46" t="s">
        <v>191</v>
      </c>
      <c r="T46" s="3" t="s">
        <v>195</v>
      </c>
    </row>
    <row r="47" spans="1:20" x14ac:dyDescent="0.2">
      <c r="A47">
        <v>1</v>
      </c>
      <c r="B47" t="s">
        <v>147</v>
      </c>
      <c r="C47" s="11" t="s">
        <v>168</v>
      </c>
      <c r="D47" s="12" t="s">
        <v>169</v>
      </c>
      <c r="K47" t="s">
        <v>179</v>
      </c>
      <c r="L47" s="6" t="s">
        <v>170</v>
      </c>
      <c r="M47" s="6"/>
      <c r="N47" s="3" t="s">
        <v>171</v>
      </c>
      <c r="O47" s="3"/>
      <c r="R47" s="13">
        <v>0.7</v>
      </c>
      <c r="S47" t="s">
        <v>192</v>
      </c>
      <c r="T47" s="3" t="s">
        <v>195</v>
      </c>
    </row>
    <row r="48" spans="1:20" x14ac:dyDescent="0.2">
      <c r="A48">
        <v>1</v>
      </c>
      <c r="B48" t="s">
        <v>147</v>
      </c>
      <c r="C48" s="11" t="s">
        <v>168</v>
      </c>
      <c r="D48" s="12" t="s">
        <v>169</v>
      </c>
      <c r="K48" t="s">
        <v>179</v>
      </c>
      <c r="L48" s="6" t="s">
        <v>170</v>
      </c>
      <c r="M48" s="6"/>
      <c r="N48" s="3" t="s">
        <v>171</v>
      </c>
      <c r="O48" s="3"/>
      <c r="R48" s="13">
        <v>0.55000000000000004</v>
      </c>
      <c r="S48" t="s">
        <v>193</v>
      </c>
      <c r="T48" s="3" t="s">
        <v>195</v>
      </c>
    </row>
    <row r="49" spans="1:20" x14ac:dyDescent="0.2">
      <c r="A49">
        <v>1</v>
      </c>
      <c r="B49" t="s">
        <v>147</v>
      </c>
      <c r="C49" s="11" t="s">
        <v>168</v>
      </c>
      <c r="D49" s="12" t="s">
        <v>169</v>
      </c>
      <c r="K49" t="s">
        <v>179</v>
      </c>
      <c r="L49" s="6" t="s">
        <v>170</v>
      </c>
      <c r="M49" s="6"/>
      <c r="N49" s="3" t="s">
        <v>171</v>
      </c>
      <c r="O49" s="3"/>
      <c r="R49" s="13">
        <v>0.55000000000000004</v>
      </c>
      <c r="S49" t="s">
        <v>194</v>
      </c>
      <c r="T49" s="3" t="s">
        <v>195</v>
      </c>
    </row>
    <row r="50" spans="1:20" x14ac:dyDescent="0.2">
      <c r="A50">
        <v>1</v>
      </c>
      <c r="B50" t="s">
        <v>147</v>
      </c>
      <c r="C50" s="11" t="s">
        <v>168</v>
      </c>
      <c r="D50" s="12" t="s">
        <v>169</v>
      </c>
      <c r="K50" t="s">
        <v>180</v>
      </c>
      <c r="L50" s="6" t="s">
        <v>170</v>
      </c>
      <c r="M50" s="6"/>
      <c r="N50" s="3" t="s">
        <v>171</v>
      </c>
      <c r="O50" s="3"/>
      <c r="R50" s="13">
        <v>0.65</v>
      </c>
      <c r="S50" t="s">
        <v>184</v>
      </c>
      <c r="T50" s="3" t="s">
        <v>195</v>
      </c>
    </row>
    <row r="51" spans="1:20" x14ac:dyDescent="0.2">
      <c r="A51">
        <v>1</v>
      </c>
      <c r="B51" t="s">
        <v>147</v>
      </c>
      <c r="C51" s="11" t="s">
        <v>168</v>
      </c>
      <c r="D51" s="12" t="s">
        <v>169</v>
      </c>
      <c r="K51" t="s">
        <v>180</v>
      </c>
      <c r="L51" s="6" t="s">
        <v>170</v>
      </c>
      <c r="M51" s="6"/>
      <c r="N51" s="3" t="s">
        <v>171</v>
      </c>
      <c r="O51" s="3"/>
      <c r="R51" s="13">
        <v>0.65</v>
      </c>
      <c r="S51" t="s">
        <v>174</v>
      </c>
      <c r="T51" s="3" t="s">
        <v>195</v>
      </c>
    </row>
    <row r="52" spans="1:20" x14ac:dyDescent="0.2">
      <c r="A52">
        <v>1</v>
      </c>
      <c r="B52" t="s">
        <v>147</v>
      </c>
      <c r="C52" s="11" t="s">
        <v>168</v>
      </c>
      <c r="D52" s="12" t="s">
        <v>169</v>
      </c>
      <c r="K52" t="s">
        <v>180</v>
      </c>
      <c r="L52" s="6" t="s">
        <v>170</v>
      </c>
      <c r="M52" s="6"/>
      <c r="N52" s="3" t="s">
        <v>171</v>
      </c>
      <c r="O52" s="3"/>
      <c r="R52" s="13">
        <v>0.5</v>
      </c>
      <c r="S52" t="s">
        <v>185</v>
      </c>
      <c r="T52" s="3" t="s">
        <v>195</v>
      </c>
    </row>
    <row r="53" spans="1:20" x14ac:dyDescent="0.2">
      <c r="A53">
        <v>1</v>
      </c>
      <c r="B53" t="s">
        <v>147</v>
      </c>
      <c r="C53" s="11" t="s">
        <v>168</v>
      </c>
      <c r="D53" s="12" t="s">
        <v>169</v>
      </c>
      <c r="K53" t="s">
        <v>180</v>
      </c>
      <c r="L53" s="6" t="s">
        <v>170</v>
      </c>
      <c r="M53" s="6"/>
      <c r="N53" s="3" t="s">
        <v>171</v>
      </c>
      <c r="O53" s="3"/>
      <c r="R53" s="13">
        <v>0.5</v>
      </c>
      <c r="S53" t="s">
        <v>186</v>
      </c>
      <c r="T53" s="3" t="s">
        <v>195</v>
      </c>
    </row>
    <row r="54" spans="1:20" x14ac:dyDescent="0.2">
      <c r="A54">
        <v>1</v>
      </c>
      <c r="B54" t="s">
        <v>147</v>
      </c>
      <c r="C54" s="11" t="s">
        <v>168</v>
      </c>
      <c r="D54" s="12" t="s">
        <v>169</v>
      </c>
      <c r="K54" t="s">
        <v>180</v>
      </c>
      <c r="L54" s="6" t="s">
        <v>170</v>
      </c>
      <c r="M54" s="6"/>
      <c r="N54" s="3" t="s">
        <v>171</v>
      </c>
      <c r="O54" s="3"/>
      <c r="R54" s="13">
        <v>0.65</v>
      </c>
      <c r="S54" t="s">
        <v>187</v>
      </c>
      <c r="T54" s="3" t="s">
        <v>195</v>
      </c>
    </row>
    <row r="55" spans="1:20" x14ac:dyDescent="0.2">
      <c r="A55">
        <v>1</v>
      </c>
      <c r="B55" t="s">
        <v>147</v>
      </c>
      <c r="C55" s="11" t="s">
        <v>168</v>
      </c>
      <c r="D55" s="12" t="s">
        <v>169</v>
      </c>
      <c r="K55" t="s">
        <v>180</v>
      </c>
      <c r="L55" s="6" t="s">
        <v>170</v>
      </c>
      <c r="M55" s="6"/>
      <c r="N55" s="3" t="s">
        <v>171</v>
      </c>
      <c r="O55" s="3"/>
      <c r="R55" s="13">
        <v>0.65</v>
      </c>
      <c r="S55" t="s">
        <v>188</v>
      </c>
      <c r="T55" s="3" t="s">
        <v>195</v>
      </c>
    </row>
    <row r="56" spans="1:20" x14ac:dyDescent="0.2">
      <c r="A56">
        <v>1</v>
      </c>
      <c r="B56" t="s">
        <v>147</v>
      </c>
      <c r="C56" s="11" t="s">
        <v>168</v>
      </c>
      <c r="D56" s="12" t="s">
        <v>169</v>
      </c>
      <c r="K56" t="s">
        <v>180</v>
      </c>
      <c r="L56" s="6" t="s">
        <v>170</v>
      </c>
      <c r="M56" s="6"/>
      <c r="N56" s="3" t="s">
        <v>171</v>
      </c>
      <c r="O56" s="3"/>
      <c r="R56" s="13">
        <v>0.5</v>
      </c>
      <c r="S56" t="s">
        <v>189</v>
      </c>
      <c r="T56" s="3" t="s">
        <v>195</v>
      </c>
    </row>
    <row r="57" spans="1:20" x14ac:dyDescent="0.2">
      <c r="A57">
        <v>1</v>
      </c>
      <c r="B57" t="s">
        <v>147</v>
      </c>
      <c r="C57" s="11" t="s">
        <v>168</v>
      </c>
      <c r="D57" s="12" t="s">
        <v>169</v>
      </c>
      <c r="K57" t="s">
        <v>180</v>
      </c>
      <c r="L57" s="6" t="s">
        <v>170</v>
      </c>
      <c r="M57" s="6"/>
      <c r="N57" s="3" t="s">
        <v>171</v>
      </c>
      <c r="O57" s="3"/>
      <c r="R57" s="13">
        <v>0.5</v>
      </c>
      <c r="S57" t="s">
        <v>190</v>
      </c>
      <c r="T57" s="3" t="s">
        <v>195</v>
      </c>
    </row>
    <row r="58" spans="1:20" x14ac:dyDescent="0.2">
      <c r="A58">
        <v>1</v>
      </c>
      <c r="B58" t="s">
        <v>147</v>
      </c>
      <c r="C58" s="11" t="s">
        <v>168</v>
      </c>
      <c r="D58" s="12" t="s">
        <v>169</v>
      </c>
      <c r="K58" t="s">
        <v>180</v>
      </c>
      <c r="L58" s="6" t="s">
        <v>170</v>
      </c>
      <c r="M58" s="6"/>
      <c r="N58" s="3" t="s">
        <v>171</v>
      </c>
      <c r="O58" s="3"/>
      <c r="R58" s="13">
        <v>0.7</v>
      </c>
      <c r="S58" t="s">
        <v>191</v>
      </c>
      <c r="T58" s="3" t="s">
        <v>195</v>
      </c>
    </row>
    <row r="59" spans="1:20" x14ac:dyDescent="0.2">
      <c r="A59">
        <v>1</v>
      </c>
      <c r="B59" t="s">
        <v>147</v>
      </c>
      <c r="C59" s="11" t="s">
        <v>168</v>
      </c>
      <c r="D59" s="12" t="s">
        <v>169</v>
      </c>
      <c r="K59" t="s">
        <v>180</v>
      </c>
      <c r="L59" s="6" t="s">
        <v>170</v>
      </c>
      <c r="M59" s="6"/>
      <c r="N59" s="3" t="s">
        <v>171</v>
      </c>
      <c r="O59" s="3"/>
      <c r="R59" s="13">
        <v>0.7</v>
      </c>
      <c r="S59" t="s">
        <v>192</v>
      </c>
      <c r="T59" s="3" t="s">
        <v>195</v>
      </c>
    </row>
    <row r="60" spans="1:20" x14ac:dyDescent="0.2">
      <c r="A60">
        <v>1</v>
      </c>
      <c r="B60" t="s">
        <v>147</v>
      </c>
      <c r="C60" s="11" t="s">
        <v>168</v>
      </c>
      <c r="D60" s="12" t="s">
        <v>169</v>
      </c>
      <c r="K60" t="s">
        <v>180</v>
      </c>
      <c r="L60" s="6" t="s">
        <v>170</v>
      </c>
      <c r="M60" s="6"/>
      <c r="N60" s="3" t="s">
        <v>171</v>
      </c>
      <c r="O60" s="3"/>
      <c r="R60" s="13">
        <v>0.5</v>
      </c>
      <c r="S60" t="s">
        <v>193</v>
      </c>
      <c r="T60" s="3" t="s">
        <v>195</v>
      </c>
    </row>
    <row r="61" spans="1:20" x14ac:dyDescent="0.2">
      <c r="A61">
        <v>1</v>
      </c>
      <c r="B61" t="s">
        <v>147</v>
      </c>
      <c r="C61" s="11" t="s">
        <v>168</v>
      </c>
      <c r="D61" s="12" t="s">
        <v>169</v>
      </c>
      <c r="K61" t="s">
        <v>180</v>
      </c>
      <c r="L61" s="6" t="s">
        <v>170</v>
      </c>
      <c r="M61" s="6"/>
      <c r="N61" s="3" t="s">
        <v>171</v>
      </c>
      <c r="O61" s="3"/>
      <c r="R61" s="13">
        <v>0.5</v>
      </c>
      <c r="S61" t="s">
        <v>194</v>
      </c>
      <c r="T61" s="3" t="s">
        <v>195</v>
      </c>
    </row>
    <row r="62" spans="1:20" x14ac:dyDescent="0.2">
      <c r="A62">
        <v>1</v>
      </c>
      <c r="B62" t="s">
        <v>147</v>
      </c>
      <c r="C62" s="11" t="s">
        <v>168</v>
      </c>
      <c r="D62" s="12" t="s">
        <v>169</v>
      </c>
      <c r="K62" t="s">
        <v>181</v>
      </c>
      <c r="L62" s="6" t="s">
        <v>170</v>
      </c>
      <c r="M62" s="6"/>
      <c r="N62" s="3" t="s">
        <v>171</v>
      </c>
      <c r="O62" s="3"/>
      <c r="R62" s="13">
        <v>0.6</v>
      </c>
      <c r="S62" t="s">
        <v>184</v>
      </c>
      <c r="T62" s="3" t="s">
        <v>195</v>
      </c>
    </row>
    <row r="63" spans="1:20" x14ac:dyDescent="0.2">
      <c r="A63">
        <v>1</v>
      </c>
      <c r="B63" t="s">
        <v>147</v>
      </c>
      <c r="C63" s="11" t="s">
        <v>168</v>
      </c>
      <c r="D63" s="12" t="s">
        <v>169</v>
      </c>
      <c r="K63" t="s">
        <v>181</v>
      </c>
      <c r="L63" s="6" t="s">
        <v>170</v>
      </c>
      <c r="M63" s="6"/>
      <c r="N63" s="3" t="s">
        <v>171</v>
      </c>
      <c r="O63" s="3"/>
      <c r="R63" s="13">
        <v>0.6</v>
      </c>
      <c r="S63" t="s">
        <v>174</v>
      </c>
      <c r="T63" s="3" t="s">
        <v>195</v>
      </c>
    </row>
    <row r="64" spans="1:20" x14ac:dyDescent="0.2">
      <c r="A64">
        <v>1</v>
      </c>
      <c r="B64" t="s">
        <v>147</v>
      </c>
      <c r="C64" s="11" t="s">
        <v>168</v>
      </c>
      <c r="D64" s="12" t="s">
        <v>169</v>
      </c>
      <c r="K64" t="s">
        <v>181</v>
      </c>
      <c r="L64" s="6" t="s">
        <v>170</v>
      </c>
      <c r="M64" s="6"/>
      <c r="N64" s="3" t="s">
        <v>171</v>
      </c>
      <c r="O64" s="3"/>
      <c r="R64" s="13">
        <v>0.5</v>
      </c>
      <c r="S64" t="s">
        <v>185</v>
      </c>
      <c r="T64" s="3" t="s">
        <v>195</v>
      </c>
    </row>
    <row r="65" spans="1:20" x14ac:dyDescent="0.2">
      <c r="A65">
        <v>1</v>
      </c>
      <c r="B65" t="s">
        <v>147</v>
      </c>
      <c r="C65" s="11" t="s">
        <v>168</v>
      </c>
      <c r="D65" s="12" t="s">
        <v>169</v>
      </c>
      <c r="K65" t="s">
        <v>181</v>
      </c>
      <c r="L65" s="6" t="s">
        <v>170</v>
      </c>
      <c r="M65" s="6"/>
      <c r="N65" s="3" t="s">
        <v>171</v>
      </c>
      <c r="O65" s="3"/>
      <c r="R65" s="13">
        <v>0.5</v>
      </c>
      <c r="S65" t="s">
        <v>186</v>
      </c>
      <c r="T65" s="3" t="s">
        <v>195</v>
      </c>
    </row>
    <row r="66" spans="1:20" x14ac:dyDescent="0.2">
      <c r="A66">
        <v>1</v>
      </c>
      <c r="B66" t="s">
        <v>147</v>
      </c>
      <c r="C66" s="11" t="s">
        <v>168</v>
      </c>
      <c r="D66" s="12" t="s">
        <v>169</v>
      </c>
      <c r="K66" t="s">
        <v>181</v>
      </c>
      <c r="L66" s="6" t="s">
        <v>170</v>
      </c>
      <c r="M66" s="6"/>
      <c r="N66" s="3" t="s">
        <v>171</v>
      </c>
      <c r="O66" s="3"/>
      <c r="R66" s="13">
        <v>0.6</v>
      </c>
      <c r="S66" t="s">
        <v>187</v>
      </c>
      <c r="T66" s="3" t="s">
        <v>195</v>
      </c>
    </row>
    <row r="67" spans="1:20" x14ac:dyDescent="0.2">
      <c r="A67">
        <v>1</v>
      </c>
      <c r="B67" t="s">
        <v>147</v>
      </c>
      <c r="C67" s="11" t="s">
        <v>168</v>
      </c>
      <c r="D67" s="12" t="s">
        <v>169</v>
      </c>
      <c r="K67" t="s">
        <v>181</v>
      </c>
      <c r="L67" s="6" t="s">
        <v>170</v>
      </c>
      <c r="M67" s="6"/>
      <c r="N67" s="3" t="s">
        <v>171</v>
      </c>
      <c r="O67" s="3"/>
      <c r="R67" s="13">
        <v>0.6</v>
      </c>
      <c r="S67" t="s">
        <v>188</v>
      </c>
      <c r="T67" s="3" t="s">
        <v>195</v>
      </c>
    </row>
    <row r="68" spans="1:20" x14ac:dyDescent="0.2">
      <c r="A68">
        <v>1</v>
      </c>
      <c r="B68" t="s">
        <v>147</v>
      </c>
      <c r="C68" s="11" t="s">
        <v>168</v>
      </c>
      <c r="D68" s="12" t="s">
        <v>169</v>
      </c>
      <c r="K68" t="s">
        <v>181</v>
      </c>
      <c r="L68" s="6" t="s">
        <v>170</v>
      </c>
      <c r="M68" s="6"/>
      <c r="N68" s="3" t="s">
        <v>171</v>
      </c>
      <c r="O68" s="3"/>
      <c r="R68" s="13">
        <v>0.5</v>
      </c>
      <c r="S68" t="s">
        <v>189</v>
      </c>
      <c r="T68" s="3" t="s">
        <v>195</v>
      </c>
    </row>
    <row r="69" spans="1:20" x14ac:dyDescent="0.2">
      <c r="A69">
        <v>1</v>
      </c>
      <c r="B69" t="s">
        <v>147</v>
      </c>
      <c r="C69" s="11" t="s">
        <v>168</v>
      </c>
      <c r="D69" s="12" t="s">
        <v>169</v>
      </c>
      <c r="K69" t="s">
        <v>181</v>
      </c>
      <c r="L69" s="6" t="s">
        <v>170</v>
      </c>
      <c r="M69" s="6"/>
      <c r="N69" s="3" t="s">
        <v>171</v>
      </c>
      <c r="O69" s="3"/>
      <c r="R69" s="13">
        <v>0.5</v>
      </c>
      <c r="S69" t="s">
        <v>190</v>
      </c>
      <c r="T69" s="3" t="s">
        <v>195</v>
      </c>
    </row>
    <row r="70" spans="1:20" x14ac:dyDescent="0.2">
      <c r="A70">
        <v>1</v>
      </c>
      <c r="B70" t="s">
        <v>147</v>
      </c>
      <c r="C70" s="11" t="s">
        <v>168</v>
      </c>
      <c r="D70" s="12" t="s">
        <v>169</v>
      </c>
      <c r="K70" t="s">
        <v>181</v>
      </c>
      <c r="L70" s="6" t="s">
        <v>170</v>
      </c>
      <c r="M70" s="6"/>
      <c r="N70" s="3" t="s">
        <v>171</v>
      </c>
      <c r="O70" s="3"/>
      <c r="R70" s="13">
        <v>0.65</v>
      </c>
      <c r="S70" t="s">
        <v>191</v>
      </c>
      <c r="T70" s="3" t="s">
        <v>195</v>
      </c>
    </row>
    <row r="71" spans="1:20" x14ac:dyDescent="0.2">
      <c r="A71">
        <v>1</v>
      </c>
      <c r="B71" t="s">
        <v>147</v>
      </c>
      <c r="C71" s="11" t="s">
        <v>168</v>
      </c>
      <c r="D71" s="12" t="s">
        <v>169</v>
      </c>
      <c r="K71" t="s">
        <v>181</v>
      </c>
      <c r="L71" s="6" t="s">
        <v>170</v>
      </c>
      <c r="M71" s="6"/>
      <c r="N71" s="3" t="s">
        <v>171</v>
      </c>
      <c r="O71" s="3"/>
      <c r="R71" s="13">
        <v>0.65</v>
      </c>
      <c r="S71" t="s">
        <v>192</v>
      </c>
      <c r="T71" s="3" t="s">
        <v>195</v>
      </c>
    </row>
    <row r="72" spans="1:20" x14ac:dyDescent="0.2">
      <c r="A72">
        <v>1</v>
      </c>
      <c r="B72" t="s">
        <v>147</v>
      </c>
      <c r="C72" s="11" t="s">
        <v>168</v>
      </c>
      <c r="D72" s="12" t="s">
        <v>169</v>
      </c>
      <c r="K72" t="s">
        <v>181</v>
      </c>
      <c r="L72" s="6" t="s">
        <v>170</v>
      </c>
      <c r="M72" s="6"/>
      <c r="N72" s="3" t="s">
        <v>171</v>
      </c>
      <c r="O72" s="3"/>
      <c r="R72" s="13">
        <v>0.5</v>
      </c>
      <c r="S72" t="s">
        <v>193</v>
      </c>
      <c r="T72" s="3" t="s">
        <v>195</v>
      </c>
    </row>
    <row r="73" spans="1:20" x14ac:dyDescent="0.2">
      <c r="A73">
        <v>1</v>
      </c>
      <c r="B73" t="s">
        <v>147</v>
      </c>
      <c r="C73" s="11" t="s">
        <v>168</v>
      </c>
      <c r="D73" s="12" t="s">
        <v>169</v>
      </c>
      <c r="K73" t="s">
        <v>181</v>
      </c>
      <c r="L73" s="6" t="s">
        <v>170</v>
      </c>
      <c r="M73" s="6"/>
      <c r="N73" s="3" t="s">
        <v>171</v>
      </c>
      <c r="O73" s="3"/>
      <c r="R73" s="13">
        <v>0.5</v>
      </c>
      <c r="S73" t="s">
        <v>194</v>
      </c>
      <c r="T73" s="3" t="s">
        <v>195</v>
      </c>
    </row>
    <row r="74" spans="1:20" x14ac:dyDescent="0.2">
      <c r="A74">
        <v>1</v>
      </c>
      <c r="B74" t="s">
        <v>147</v>
      </c>
      <c r="C74" s="11" t="s">
        <v>168</v>
      </c>
      <c r="D74" s="12" t="s">
        <v>169</v>
      </c>
      <c r="K74" t="s">
        <v>182</v>
      </c>
      <c r="L74" s="6" t="s">
        <v>170</v>
      </c>
      <c r="M74" s="6"/>
      <c r="N74" s="3" t="s">
        <v>171</v>
      </c>
      <c r="O74" s="3"/>
      <c r="R74" s="13">
        <v>0.65</v>
      </c>
      <c r="S74" t="s">
        <v>184</v>
      </c>
      <c r="T74" s="3" t="s">
        <v>195</v>
      </c>
    </row>
    <row r="75" spans="1:20" x14ac:dyDescent="0.2">
      <c r="A75">
        <v>1</v>
      </c>
      <c r="B75" t="s">
        <v>147</v>
      </c>
      <c r="C75" s="11" t="s">
        <v>168</v>
      </c>
      <c r="D75" s="12" t="s">
        <v>169</v>
      </c>
      <c r="K75" t="s">
        <v>182</v>
      </c>
      <c r="L75" s="6" t="s">
        <v>170</v>
      </c>
      <c r="M75" s="6"/>
      <c r="N75" s="3" t="s">
        <v>171</v>
      </c>
      <c r="O75" s="3"/>
      <c r="R75" s="13">
        <v>0.65</v>
      </c>
      <c r="S75" t="s">
        <v>174</v>
      </c>
      <c r="T75" s="3" t="s">
        <v>195</v>
      </c>
    </row>
    <row r="76" spans="1:20" x14ac:dyDescent="0.2">
      <c r="A76">
        <v>1</v>
      </c>
      <c r="B76" t="s">
        <v>147</v>
      </c>
      <c r="C76" s="11" t="s">
        <v>168</v>
      </c>
      <c r="D76" s="12" t="s">
        <v>169</v>
      </c>
      <c r="K76" t="s">
        <v>182</v>
      </c>
      <c r="L76" s="6" t="s">
        <v>170</v>
      </c>
      <c r="M76" s="6"/>
      <c r="N76" s="3" t="s">
        <v>171</v>
      </c>
      <c r="O76" s="3"/>
      <c r="R76" s="13">
        <v>0.65</v>
      </c>
      <c r="S76" t="s">
        <v>185</v>
      </c>
      <c r="T76" s="3" t="s">
        <v>195</v>
      </c>
    </row>
    <row r="77" spans="1:20" x14ac:dyDescent="0.2">
      <c r="A77">
        <v>1</v>
      </c>
      <c r="B77" t="s">
        <v>147</v>
      </c>
      <c r="C77" s="11" t="s">
        <v>168</v>
      </c>
      <c r="D77" s="12" t="s">
        <v>169</v>
      </c>
      <c r="K77" t="s">
        <v>182</v>
      </c>
      <c r="L77" s="6" t="s">
        <v>170</v>
      </c>
      <c r="M77" s="6"/>
      <c r="N77" s="3" t="s">
        <v>171</v>
      </c>
      <c r="O77" s="3"/>
      <c r="R77" s="13">
        <v>0.65</v>
      </c>
      <c r="S77" t="s">
        <v>186</v>
      </c>
      <c r="T77" s="3" t="s">
        <v>195</v>
      </c>
    </row>
    <row r="78" spans="1:20" x14ac:dyDescent="0.2">
      <c r="A78">
        <v>1</v>
      </c>
      <c r="B78" t="s">
        <v>147</v>
      </c>
      <c r="C78" s="11" t="s">
        <v>168</v>
      </c>
      <c r="D78" s="12" t="s">
        <v>169</v>
      </c>
      <c r="K78" t="s">
        <v>182</v>
      </c>
      <c r="L78" s="6" t="s">
        <v>170</v>
      </c>
      <c r="M78" s="6"/>
      <c r="N78" s="3" t="s">
        <v>171</v>
      </c>
      <c r="O78" s="3"/>
      <c r="R78" s="13">
        <v>0.65</v>
      </c>
      <c r="S78" t="s">
        <v>187</v>
      </c>
      <c r="T78" s="3" t="s">
        <v>195</v>
      </c>
    </row>
    <row r="79" spans="1:20" x14ac:dyDescent="0.2">
      <c r="A79">
        <v>1</v>
      </c>
      <c r="B79" t="s">
        <v>147</v>
      </c>
      <c r="C79" s="11" t="s">
        <v>168</v>
      </c>
      <c r="D79" s="12" t="s">
        <v>169</v>
      </c>
      <c r="K79" t="s">
        <v>182</v>
      </c>
      <c r="L79" s="6" t="s">
        <v>170</v>
      </c>
      <c r="M79" s="6"/>
      <c r="N79" s="3" t="s">
        <v>171</v>
      </c>
      <c r="O79" s="3"/>
      <c r="R79" s="13">
        <v>0.65</v>
      </c>
      <c r="S79" t="s">
        <v>188</v>
      </c>
      <c r="T79" s="3" t="s">
        <v>195</v>
      </c>
    </row>
    <row r="80" spans="1:20" x14ac:dyDescent="0.2">
      <c r="A80">
        <v>1</v>
      </c>
      <c r="B80" t="s">
        <v>147</v>
      </c>
      <c r="C80" s="11" t="s">
        <v>168</v>
      </c>
      <c r="D80" s="12" t="s">
        <v>169</v>
      </c>
      <c r="K80" t="s">
        <v>182</v>
      </c>
      <c r="L80" s="6" t="s">
        <v>170</v>
      </c>
      <c r="M80" s="6"/>
      <c r="N80" s="3" t="s">
        <v>171</v>
      </c>
      <c r="O80" s="3"/>
      <c r="R80" s="13">
        <v>0.65</v>
      </c>
      <c r="S80" t="s">
        <v>189</v>
      </c>
      <c r="T80" s="3" t="s">
        <v>195</v>
      </c>
    </row>
    <row r="81" spans="1:20" x14ac:dyDescent="0.2">
      <c r="A81">
        <v>1</v>
      </c>
      <c r="B81" t="s">
        <v>147</v>
      </c>
      <c r="C81" s="11" t="s">
        <v>168</v>
      </c>
      <c r="D81" s="12" t="s">
        <v>169</v>
      </c>
      <c r="K81" t="s">
        <v>182</v>
      </c>
      <c r="L81" s="6" t="s">
        <v>170</v>
      </c>
      <c r="M81" s="6"/>
      <c r="N81" s="3" t="s">
        <v>171</v>
      </c>
      <c r="O81" s="3"/>
      <c r="R81" s="13">
        <v>0.65</v>
      </c>
      <c r="S81" t="s">
        <v>190</v>
      </c>
      <c r="T81" s="3" t="s">
        <v>195</v>
      </c>
    </row>
    <row r="82" spans="1:20" x14ac:dyDescent="0.2">
      <c r="A82">
        <v>1</v>
      </c>
      <c r="B82" t="s">
        <v>147</v>
      </c>
      <c r="C82" s="11" t="s">
        <v>168</v>
      </c>
      <c r="D82" s="12" t="s">
        <v>169</v>
      </c>
      <c r="K82" t="s">
        <v>182</v>
      </c>
      <c r="L82" s="6" t="s">
        <v>170</v>
      </c>
      <c r="M82" s="6"/>
      <c r="N82" s="3" t="s">
        <v>171</v>
      </c>
      <c r="O82" s="3"/>
      <c r="R82" s="13">
        <v>0.65</v>
      </c>
      <c r="S82" t="s">
        <v>191</v>
      </c>
      <c r="T82" s="3" t="s">
        <v>195</v>
      </c>
    </row>
    <row r="83" spans="1:20" x14ac:dyDescent="0.2">
      <c r="A83">
        <v>1</v>
      </c>
      <c r="B83" t="s">
        <v>147</v>
      </c>
      <c r="C83" s="11" t="s">
        <v>168</v>
      </c>
      <c r="D83" s="12" t="s">
        <v>169</v>
      </c>
      <c r="K83" t="s">
        <v>182</v>
      </c>
      <c r="L83" s="6" t="s">
        <v>170</v>
      </c>
      <c r="M83" s="6"/>
      <c r="N83" s="3" t="s">
        <v>171</v>
      </c>
      <c r="O83" s="3"/>
      <c r="R83" s="13">
        <v>0.65</v>
      </c>
      <c r="S83" t="s">
        <v>192</v>
      </c>
      <c r="T83" s="3" t="s">
        <v>195</v>
      </c>
    </row>
    <row r="84" spans="1:20" x14ac:dyDescent="0.2">
      <c r="A84">
        <v>1</v>
      </c>
      <c r="B84" t="s">
        <v>147</v>
      </c>
      <c r="C84" s="11" t="s">
        <v>168</v>
      </c>
      <c r="D84" s="12" t="s">
        <v>169</v>
      </c>
      <c r="K84" t="s">
        <v>182</v>
      </c>
      <c r="L84" s="6" t="s">
        <v>170</v>
      </c>
      <c r="M84" s="6"/>
      <c r="N84" s="3" t="s">
        <v>171</v>
      </c>
      <c r="O84" s="3"/>
      <c r="R84" s="13">
        <v>0.65</v>
      </c>
      <c r="S84" t="s">
        <v>193</v>
      </c>
      <c r="T84" s="3" t="s">
        <v>195</v>
      </c>
    </row>
    <row r="85" spans="1:20" x14ac:dyDescent="0.2">
      <c r="A85">
        <v>1</v>
      </c>
      <c r="B85" t="s">
        <v>147</v>
      </c>
      <c r="C85" s="11" t="s">
        <v>168</v>
      </c>
      <c r="D85" s="12" t="s">
        <v>169</v>
      </c>
      <c r="K85" t="s">
        <v>182</v>
      </c>
      <c r="L85" s="6" t="s">
        <v>170</v>
      </c>
      <c r="M85" s="6"/>
      <c r="N85" s="3" t="s">
        <v>171</v>
      </c>
      <c r="O85" s="3"/>
      <c r="R85" s="13">
        <v>0.65</v>
      </c>
      <c r="S85" t="s">
        <v>194</v>
      </c>
      <c r="T85" s="3" t="s">
        <v>195</v>
      </c>
    </row>
    <row r="86" spans="1:20" x14ac:dyDescent="0.2">
      <c r="A86">
        <v>1</v>
      </c>
      <c r="B86" t="s">
        <v>147</v>
      </c>
      <c r="C86" s="11" t="s">
        <v>168</v>
      </c>
      <c r="D86" s="12" t="s">
        <v>169</v>
      </c>
      <c r="K86" t="s">
        <v>176</v>
      </c>
      <c r="L86" s="6" t="s">
        <v>183</v>
      </c>
      <c r="M86" s="6"/>
      <c r="N86" s="3" t="s">
        <v>171</v>
      </c>
      <c r="O86" s="3"/>
      <c r="R86" s="13">
        <v>0.3</v>
      </c>
      <c r="S86" t="s">
        <v>184</v>
      </c>
      <c r="T86" s="3" t="s">
        <v>195</v>
      </c>
    </row>
    <row r="87" spans="1:20" x14ac:dyDescent="0.2">
      <c r="A87">
        <v>1</v>
      </c>
      <c r="B87" t="s">
        <v>147</v>
      </c>
      <c r="C87" s="11" t="s">
        <v>168</v>
      </c>
      <c r="D87" s="12" t="s">
        <v>169</v>
      </c>
      <c r="K87" t="s">
        <v>176</v>
      </c>
      <c r="L87" s="6" t="s">
        <v>183</v>
      </c>
      <c r="M87" s="6"/>
      <c r="N87" s="3" t="s">
        <v>171</v>
      </c>
      <c r="O87" s="3"/>
      <c r="R87" s="13">
        <v>0.3</v>
      </c>
      <c r="S87" t="s">
        <v>174</v>
      </c>
      <c r="T87" s="3" t="s">
        <v>195</v>
      </c>
    </row>
    <row r="88" spans="1:20" x14ac:dyDescent="0.2">
      <c r="A88">
        <v>1</v>
      </c>
      <c r="B88" t="s">
        <v>147</v>
      </c>
      <c r="C88" s="11" t="s">
        <v>168</v>
      </c>
      <c r="D88" s="12" t="s">
        <v>169</v>
      </c>
      <c r="K88" t="s">
        <v>176</v>
      </c>
      <c r="L88" s="6" t="s">
        <v>183</v>
      </c>
      <c r="M88" s="6"/>
      <c r="N88" s="3" t="s">
        <v>171</v>
      </c>
      <c r="O88" s="3"/>
      <c r="R88" s="13">
        <v>0.3</v>
      </c>
      <c r="S88" t="s">
        <v>185</v>
      </c>
      <c r="T88" s="3" t="s">
        <v>195</v>
      </c>
    </row>
    <row r="89" spans="1:20" x14ac:dyDescent="0.2">
      <c r="A89">
        <v>1</v>
      </c>
      <c r="B89" t="s">
        <v>147</v>
      </c>
      <c r="C89" s="11" t="s">
        <v>168</v>
      </c>
      <c r="D89" s="12" t="s">
        <v>169</v>
      </c>
      <c r="K89" t="s">
        <v>176</v>
      </c>
      <c r="L89" s="6" t="s">
        <v>183</v>
      </c>
      <c r="M89" s="6"/>
      <c r="N89" s="3" t="s">
        <v>171</v>
      </c>
      <c r="O89" s="3"/>
      <c r="R89" s="13">
        <v>0.3</v>
      </c>
      <c r="S89" t="s">
        <v>186</v>
      </c>
      <c r="T89" s="3" t="s">
        <v>195</v>
      </c>
    </row>
    <row r="90" spans="1:20" x14ac:dyDescent="0.2">
      <c r="A90">
        <v>1</v>
      </c>
      <c r="B90" t="s">
        <v>147</v>
      </c>
      <c r="C90" s="11" t="s">
        <v>168</v>
      </c>
      <c r="D90" s="12" t="s">
        <v>169</v>
      </c>
      <c r="K90" t="s">
        <v>176</v>
      </c>
      <c r="L90" s="6" t="s">
        <v>183</v>
      </c>
      <c r="M90" s="6"/>
      <c r="N90" s="3" t="s">
        <v>171</v>
      </c>
      <c r="O90" s="3"/>
      <c r="R90" s="13">
        <v>0.3</v>
      </c>
      <c r="S90" t="s">
        <v>187</v>
      </c>
      <c r="T90" s="3" t="s">
        <v>195</v>
      </c>
    </row>
    <row r="91" spans="1:20" x14ac:dyDescent="0.2">
      <c r="A91">
        <v>1</v>
      </c>
      <c r="B91" t="s">
        <v>147</v>
      </c>
      <c r="C91" s="11" t="s">
        <v>168</v>
      </c>
      <c r="D91" s="12" t="s">
        <v>169</v>
      </c>
      <c r="K91" t="s">
        <v>176</v>
      </c>
      <c r="L91" s="6" t="s">
        <v>183</v>
      </c>
      <c r="M91" s="6"/>
      <c r="N91" s="3" t="s">
        <v>171</v>
      </c>
      <c r="O91" s="3"/>
      <c r="R91" s="13">
        <v>0.3</v>
      </c>
      <c r="S91" t="s">
        <v>188</v>
      </c>
      <c r="T91" s="3" t="s">
        <v>195</v>
      </c>
    </row>
    <row r="92" spans="1:20" x14ac:dyDescent="0.2">
      <c r="A92">
        <v>1</v>
      </c>
      <c r="B92" t="s">
        <v>147</v>
      </c>
      <c r="C92" s="11" t="s">
        <v>168</v>
      </c>
      <c r="D92" s="12" t="s">
        <v>169</v>
      </c>
      <c r="K92" t="s">
        <v>176</v>
      </c>
      <c r="L92" s="6" t="s">
        <v>183</v>
      </c>
      <c r="M92" s="6"/>
      <c r="N92" s="3" t="s">
        <v>171</v>
      </c>
      <c r="O92" s="3"/>
      <c r="R92" s="13">
        <v>0.3</v>
      </c>
      <c r="S92" t="s">
        <v>189</v>
      </c>
      <c r="T92" s="3" t="s">
        <v>195</v>
      </c>
    </row>
    <row r="93" spans="1:20" x14ac:dyDescent="0.2">
      <c r="A93">
        <v>1</v>
      </c>
      <c r="B93" t="s">
        <v>147</v>
      </c>
      <c r="C93" s="11" t="s">
        <v>168</v>
      </c>
      <c r="D93" s="12" t="s">
        <v>169</v>
      </c>
      <c r="K93" t="s">
        <v>176</v>
      </c>
      <c r="L93" s="6" t="s">
        <v>183</v>
      </c>
      <c r="M93" s="6"/>
      <c r="N93" s="3" t="s">
        <v>171</v>
      </c>
      <c r="O93" s="3"/>
      <c r="R93" s="13">
        <v>0.3</v>
      </c>
      <c r="S93" t="s">
        <v>190</v>
      </c>
      <c r="T93" s="3" t="s">
        <v>195</v>
      </c>
    </row>
    <row r="94" spans="1:20" x14ac:dyDescent="0.2">
      <c r="A94">
        <v>1</v>
      </c>
      <c r="B94" t="s">
        <v>147</v>
      </c>
      <c r="C94" s="11" t="s">
        <v>168</v>
      </c>
      <c r="D94" s="12" t="s">
        <v>169</v>
      </c>
      <c r="K94" t="s">
        <v>176</v>
      </c>
      <c r="L94" s="6" t="s">
        <v>183</v>
      </c>
      <c r="M94" s="6"/>
      <c r="N94" s="3" t="s">
        <v>171</v>
      </c>
      <c r="O94" s="3"/>
      <c r="R94" s="13">
        <v>0.3</v>
      </c>
      <c r="S94" t="s">
        <v>191</v>
      </c>
      <c r="T94" s="3" t="s">
        <v>195</v>
      </c>
    </row>
    <row r="95" spans="1:20" x14ac:dyDescent="0.2">
      <c r="A95">
        <v>1</v>
      </c>
      <c r="B95" t="s">
        <v>147</v>
      </c>
      <c r="C95" s="11" t="s">
        <v>168</v>
      </c>
      <c r="D95" s="12" t="s">
        <v>169</v>
      </c>
      <c r="K95" t="s">
        <v>176</v>
      </c>
      <c r="L95" s="6" t="s">
        <v>183</v>
      </c>
      <c r="M95" s="6"/>
      <c r="N95" s="3" t="s">
        <v>171</v>
      </c>
      <c r="O95" s="3"/>
      <c r="R95" s="13">
        <v>0.3</v>
      </c>
      <c r="S95" t="s">
        <v>192</v>
      </c>
      <c r="T95" s="3" t="s">
        <v>195</v>
      </c>
    </row>
    <row r="96" spans="1:20" x14ac:dyDescent="0.2">
      <c r="A96">
        <v>1</v>
      </c>
      <c r="B96" t="s">
        <v>147</v>
      </c>
      <c r="C96" s="11" t="s">
        <v>168</v>
      </c>
      <c r="D96" s="12" t="s">
        <v>169</v>
      </c>
      <c r="K96" t="s">
        <v>176</v>
      </c>
      <c r="L96" s="6" t="s">
        <v>183</v>
      </c>
      <c r="M96" s="6"/>
      <c r="N96" s="3" t="s">
        <v>171</v>
      </c>
      <c r="O96" s="3"/>
      <c r="R96" s="13">
        <v>0.3</v>
      </c>
      <c r="S96" t="s">
        <v>193</v>
      </c>
      <c r="T96" s="3" t="s">
        <v>195</v>
      </c>
    </row>
    <row r="97" spans="1:20" x14ac:dyDescent="0.2">
      <c r="A97">
        <v>1</v>
      </c>
      <c r="B97" t="s">
        <v>147</v>
      </c>
      <c r="C97" s="11" t="s">
        <v>168</v>
      </c>
      <c r="D97" s="12" t="s">
        <v>169</v>
      </c>
      <c r="K97" t="s">
        <v>176</v>
      </c>
      <c r="L97" s="6" t="s">
        <v>183</v>
      </c>
      <c r="M97" s="6"/>
      <c r="N97" s="3" t="s">
        <v>171</v>
      </c>
      <c r="O97" s="3"/>
      <c r="R97" s="13">
        <v>0.3</v>
      </c>
      <c r="S97" t="s">
        <v>194</v>
      </c>
      <c r="T97" s="3" t="s">
        <v>195</v>
      </c>
    </row>
    <row r="98" spans="1:20" x14ac:dyDescent="0.2">
      <c r="A98">
        <v>1</v>
      </c>
      <c r="B98" t="s">
        <v>147</v>
      </c>
      <c r="C98" s="11" t="s">
        <v>168</v>
      </c>
      <c r="D98" s="12" t="s">
        <v>169</v>
      </c>
      <c r="K98" t="s">
        <v>177</v>
      </c>
      <c r="L98" s="6" t="s">
        <v>183</v>
      </c>
      <c r="M98" s="6"/>
      <c r="N98" s="3" t="s">
        <v>171</v>
      </c>
      <c r="O98" s="3"/>
      <c r="R98" s="13">
        <v>0.2</v>
      </c>
      <c r="S98" t="s">
        <v>184</v>
      </c>
      <c r="T98" s="3" t="s">
        <v>195</v>
      </c>
    </row>
    <row r="99" spans="1:20" x14ac:dyDescent="0.2">
      <c r="A99">
        <v>1</v>
      </c>
      <c r="B99" t="s">
        <v>147</v>
      </c>
      <c r="C99" s="11" t="s">
        <v>168</v>
      </c>
      <c r="D99" s="12" t="s">
        <v>169</v>
      </c>
      <c r="K99" t="s">
        <v>177</v>
      </c>
      <c r="L99" s="6" t="s">
        <v>183</v>
      </c>
      <c r="M99" s="6"/>
      <c r="N99" s="3" t="s">
        <v>171</v>
      </c>
      <c r="O99" s="3"/>
      <c r="R99" s="13">
        <v>0.2</v>
      </c>
      <c r="S99" t="s">
        <v>174</v>
      </c>
      <c r="T99" s="3" t="s">
        <v>195</v>
      </c>
    </row>
    <row r="100" spans="1:20" x14ac:dyDescent="0.2">
      <c r="A100">
        <v>1</v>
      </c>
      <c r="B100" t="s">
        <v>147</v>
      </c>
      <c r="C100" s="11" t="s">
        <v>168</v>
      </c>
      <c r="D100" s="12" t="s">
        <v>169</v>
      </c>
      <c r="K100" t="s">
        <v>177</v>
      </c>
      <c r="L100" s="6" t="s">
        <v>183</v>
      </c>
      <c r="M100" s="6"/>
      <c r="N100" s="3" t="s">
        <v>171</v>
      </c>
      <c r="O100" s="3"/>
      <c r="R100" s="13">
        <v>0.2</v>
      </c>
      <c r="S100" t="s">
        <v>185</v>
      </c>
      <c r="T100" s="3" t="s">
        <v>195</v>
      </c>
    </row>
    <row r="101" spans="1:20" x14ac:dyDescent="0.2">
      <c r="A101">
        <v>1</v>
      </c>
      <c r="B101" t="s">
        <v>147</v>
      </c>
      <c r="C101" s="11" t="s">
        <v>168</v>
      </c>
      <c r="D101" s="12" t="s">
        <v>169</v>
      </c>
      <c r="K101" t="s">
        <v>177</v>
      </c>
      <c r="L101" s="6" t="s">
        <v>183</v>
      </c>
      <c r="M101" s="6"/>
      <c r="N101" s="3" t="s">
        <v>171</v>
      </c>
      <c r="O101" s="3"/>
      <c r="R101" s="13">
        <v>0.2</v>
      </c>
      <c r="S101" t="s">
        <v>186</v>
      </c>
      <c r="T101" s="3" t="s">
        <v>195</v>
      </c>
    </row>
    <row r="102" spans="1:20" x14ac:dyDescent="0.2">
      <c r="A102">
        <v>1</v>
      </c>
      <c r="B102" t="s">
        <v>147</v>
      </c>
      <c r="C102" s="11" t="s">
        <v>168</v>
      </c>
      <c r="D102" s="12" t="s">
        <v>169</v>
      </c>
      <c r="K102" t="s">
        <v>177</v>
      </c>
      <c r="L102" s="6" t="s">
        <v>183</v>
      </c>
      <c r="M102" s="6"/>
      <c r="N102" s="3" t="s">
        <v>171</v>
      </c>
      <c r="O102" s="3"/>
      <c r="R102" s="13">
        <v>0.2</v>
      </c>
      <c r="S102" t="s">
        <v>187</v>
      </c>
      <c r="T102" s="3" t="s">
        <v>195</v>
      </c>
    </row>
    <row r="103" spans="1:20" x14ac:dyDescent="0.2">
      <c r="A103">
        <v>1</v>
      </c>
      <c r="B103" t="s">
        <v>147</v>
      </c>
      <c r="C103" s="11" t="s">
        <v>168</v>
      </c>
      <c r="D103" s="12" t="s">
        <v>169</v>
      </c>
      <c r="K103" t="s">
        <v>177</v>
      </c>
      <c r="L103" s="6" t="s">
        <v>183</v>
      </c>
      <c r="M103" s="6"/>
      <c r="N103" s="3" t="s">
        <v>171</v>
      </c>
      <c r="O103" s="3"/>
      <c r="R103" s="13">
        <v>0.2</v>
      </c>
      <c r="S103" t="s">
        <v>188</v>
      </c>
      <c r="T103" s="3" t="s">
        <v>195</v>
      </c>
    </row>
    <row r="104" spans="1:20" x14ac:dyDescent="0.2">
      <c r="A104">
        <v>1</v>
      </c>
      <c r="B104" t="s">
        <v>147</v>
      </c>
      <c r="C104" s="11" t="s">
        <v>168</v>
      </c>
      <c r="D104" s="12" t="s">
        <v>169</v>
      </c>
      <c r="K104" t="s">
        <v>177</v>
      </c>
      <c r="L104" s="6" t="s">
        <v>183</v>
      </c>
      <c r="M104" s="6"/>
      <c r="N104" s="3" t="s">
        <v>171</v>
      </c>
      <c r="O104" s="3"/>
      <c r="R104" s="13">
        <v>0.2</v>
      </c>
      <c r="S104" t="s">
        <v>189</v>
      </c>
      <c r="T104" s="3" t="s">
        <v>195</v>
      </c>
    </row>
    <row r="105" spans="1:20" x14ac:dyDescent="0.2">
      <c r="A105">
        <v>1</v>
      </c>
      <c r="B105" t="s">
        <v>147</v>
      </c>
      <c r="C105" s="11" t="s">
        <v>168</v>
      </c>
      <c r="D105" s="12" t="s">
        <v>169</v>
      </c>
      <c r="K105" t="s">
        <v>177</v>
      </c>
      <c r="L105" s="6" t="s">
        <v>183</v>
      </c>
      <c r="M105" s="6"/>
      <c r="N105" s="3" t="s">
        <v>171</v>
      </c>
      <c r="O105" s="3"/>
      <c r="R105" s="13">
        <v>0.2</v>
      </c>
      <c r="S105" t="s">
        <v>190</v>
      </c>
      <c r="T105" s="3" t="s">
        <v>195</v>
      </c>
    </row>
    <row r="106" spans="1:20" x14ac:dyDescent="0.2">
      <c r="A106">
        <v>1</v>
      </c>
      <c r="B106" t="s">
        <v>147</v>
      </c>
      <c r="C106" s="11" t="s">
        <v>168</v>
      </c>
      <c r="D106" s="12" t="s">
        <v>169</v>
      </c>
      <c r="K106" t="s">
        <v>177</v>
      </c>
      <c r="L106" s="6" t="s">
        <v>183</v>
      </c>
      <c r="M106" s="6"/>
      <c r="N106" s="3" t="s">
        <v>171</v>
      </c>
      <c r="O106" s="3"/>
      <c r="R106" s="13">
        <v>0.3</v>
      </c>
      <c r="S106" t="s">
        <v>191</v>
      </c>
      <c r="T106" s="3" t="s">
        <v>195</v>
      </c>
    </row>
    <row r="107" spans="1:20" x14ac:dyDescent="0.2">
      <c r="A107">
        <v>1</v>
      </c>
      <c r="B107" t="s">
        <v>147</v>
      </c>
      <c r="C107" s="11" t="s">
        <v>168</v>
      </c>
      <c r="D107" s="12" t="s">
        <v>169</v>
      </c>
      <c r="K107" t="s">
        <v>177</v>
      </c>
      <c r="L107" s="6" t="s">
        <v>183</v>
      </c>
      <c r="M107" s="6"/>
      <c r="N107" s="3" t="s">
        <v>171</v>
      </c>
      <c r="O107" s="3"/>
      <c r="R107" s="13">
        <v>0.3</v>
      </c>
      <c r="S107" t="s">
        <v>192</v>
      </c>
      <c r="T107" s="3" t="s">
        <v>195</v>
      </c>
    </row>
    <row r="108" spans="1:20" x14ac:dyDescent="0.2">
      <c r="A108">
        <v>1</v>
      </c>
      <c r="B108" t="s">
        <v>147</v>
      </c>
      <c r="C108" s="11" t="s">
        <v>168</v>
      </c>
      <c r="D108" s="12" t="s">
        <v>169</v>
      </c>
      <c r="K108" t="s">
        <v>177</v>
      </c>
      <c r="L108" s="6" t="s">
        <v>183</v>
      </c>
      <c r="M108" s="6"/>
      <c r="N108" s="3" t="s">
        <v>171</v>
      </c>
      <c r="O108" s="3"/>
      <c r="R108" s="13">
        <v>0.2</v>
      </c>
      <c r="S108" t="s">
        <v>193</v>
      </c>
      <c r="T108" s="3" t="s">
        <v>195</v>
      </c>
    </row>
    <row r="109" spans="1:20" x14ac:dyDescent="0.2">
      <c r="A109">
        <v>1</v>
      </c>
      <c r="B109" t="s">
        <v>147</v>
      </c>
      <c r="C109" s="11" t="s">
        <v>168</v>
      </c>
      <c r="D109" s="12" t="s">
        <v>169</v>
      </c>
      <c r="K109" t="s">
        <v>177</v>
      </c>
      <c r="L109" s="6" t="s">
        <v>183</v>
      </c>
      <c r="M109" s="6"/>
      <c r="N109" s="3" t="s">
        <v>171</v>
      </c>
      <c r="O109" s="3"/>
      <c r="R109" s="13">
        <v>0.2</v>
      </c>
      <c r="S109" t="s">
        <v>194</v>
      </c>
      <c r="T109" s="3" t="s">
        <v>195</v>
      </c>
    </row>
    <row r="110" spans="1:20" x14ac:dyDescent="0.2">
      <c r="A110">
        <v>1</v>
      </c>
      <c r="B110" t="s">
        <v>147</v>
      </c>
      <c r="C110" s="11" t="s">
        <v>168</v>
      </c>
      <c r="D110" s="12" t="s">
        <v>169</v>
      </c>
      <c r="K110" t="s">
        <v>178</v>
      </c>
      <c r="L110" s="6" t="s">
        <v>183</v>
      </c>
      <c r="M110" s="6"/>
      <c r="N110" s="3" t="s">
        <v>171</v>
      </c>
      <c r="O110" s="3"/>
      <c r="R110" s="13">
        <v>0.3</v>
      </c>
      <c r="S110" t="s">
        <v>184</v>
      </c>
      <c r="T110" s="3" t="s">
        <v>195</v>
      </c>
    </row>
    <row r="111" spans="1:20" x14ac:dyDescent="0.2">
      <c r="A111">
        <v>1</v>
      </c>
      <c r="B111" t="s">
        <v>147</v>
      </c>
      <c r="C111" s="11" t="s">
        <v>168</v>
      </c>
      <c r="D111" s="12" t="s">
        <v>169</v>
      </c>
      <c r="K111" t="s">
        <v>178</v>
      </c>
      <c r="L111" s="6" t="s">
        <v>183</v>
      </c>
      <c r="M111" s="6"/>
      <c r="N111" s="3" t="s">
        <v>171</v>
      </c>
      <c r="O111" s="3"/>
      <c r="R111" s="13">
        <v>0.3</v>
      </c>
      <c r="S111" t="s">
        <v>174</v>
      </c>
      <c r="T111" s="3" t="s">
        <v>195</v>
      </c>
    </row>
    <row r="112" spans="1:20" x14ac:dyDescent="0.2">
      <c r="A112">
        <v>1</v>
      </c>
      <c r="B112" t="s">
        <v>147</v>
      </c>
      <c r="C112" s="11" t="s">
        <v>168</v>
      </c>
      <c r="D112" s="12" t="s">
        <v>169</v>
      </c>
      <c r="K112" t="s">
        <v>178</v>
      </c>
      <c r="L112" s="6" t="s">
        <v>183</v>
      </c>
      <c r="M112" s="6"/>
      <c r="N112" s="3" t="s">
        <v>171</v>
      </c>
      <c r="O112" s="3"/>
      <c r="R112" s="13">
        <v>0.3</v>
      </c>
      <c r="S112" t="s">
        <v>185</v>
      </c>
      <c r="T112" s="3" t="s">
        <v>195</v>
      </c>
    </row>
    <row r="113" spans="1:20" x14ac:dyDescent="0.2">
      <c r="A113">
        <v>1</v>
      </c>
      <c r="B113" t="s">
        <v>147</v>
      </c>
      <c r="C113" s="11" t="s">
        <v>168</v>
      </c>
      <c r="D113" s="12" t="s">
        <v>169</v>
      </c>
      <c r="K113" t="s">
        <v>178</v>
      </c>
      <c r="L113" s="6" t="s">
        <v>183</v>
      </c>
      <c r="M113" s="6"/>
      <c r="N113" s="3" t="s">
        <v>171</v>
      </c>
      <c r="O113" s="3"/>
      <c r="R113" s="13">
        <v>0.3</v>
      </c>
      <c r="S113" t="s">
        <v>186</v>
      </c>
      <c r="T113" s="3" t="s">
        <v>195</v>
      </c>
    </row>
    <row r="114" spans="1:20" x14ac:dyDescent="0.2">
      <c r="A114">
        <v>1</v>
      </c>
      <c r="B114" t="s">
        <v>147</v>
      </c>
      <c r="C114" s="11" t="s">
        <v>168</v>
      </c>
      <c r="D114" s="12" t="s">
        <v>169</v>
      </c>
      <c r="K114" t="s">
        <v>178</v>
      </c>
      <c r="L114" s="6" t="s">
        <v>183</v>
      </c>
      <c r="M114" s="6"/>
      <c r="N114" s="3" t="s">
        <v>171</v>
      </c>
      <c r="O114" s="3"/>
      <c r="R114" s="13">
        <v>0.3</v>
      </c>
      <c r="S114" t="s">
        <v>187</v>
      </c>
      <c r="T114" s="3" t="s">
        <v>195</v>
      </c>
    </row>
    <row r="115" spans="1:20" x14ac:dyDescent="0.2">
      <c r="A115">
        <v>1</v>
      </c>
      <c r="B115" t="s">
        <v>147</v>
      </c>
      <c r="C115" s="11" t="s">
        <v>168</v>
      </c>
      <c r="D115" s="12" t="s">
        <v>169</v>
      </c>
      <c r="K115" t="s">
        <v>178</v>
      </c>
      <c r="L115" s="6" t="s">
        <v>183</v>
      </c>
      <c r="M115" s="6"/>
      <c r="N115" s="3" t="s">
        <v>171</v>
      </c>
      <c r="O115" s="3"/>
      <c r="R115" s="13">
        <v>0.3</v>
      </c>
      <c r="S115" t="s">
        <v>188</v>
      </c>
      <c r="T115" s="3" t="s">
        <v>195</v>
      </c>
    </row>
    <row r="116" spans="1:20" x14ac:dyDescent="0.2">
      <c r="A116">
        <v>1</v>
      </c>
      <c r="B116" t="s">
        <v>147</v>
      </c>
      <c r="C116" s="11" t="s">
        <v>168</v>
      </c>
      <c r="D116" s="12" t="s">
        <v>169</v>
      </c>
      <c r="K116" t="s">
        <v>178</v>
      </c>
      <c r="L116" s="6" t="s">
        <v>183</v>
      </c>
      <c r="M116" s="6"/>
      <c r="N116" s="3" t="s">
        <v>171</v>
      </c>
      <c r="O116" s="3"/>
      <c r="R116" s="13">
        <v>0.3</v>
      </c>
      <c r="S116" t="s">
        <v>189</v>
      </c>
      <c r="T116" s="3" t="s">
        <v>195</v>
      </c>
    </row>
    <row r="117" spans="1:20" x14ac:dyDescent="0.2">
      <c r="A117">
        <v>1</v>
      </c>
      <c r="B117" t="s">
        <v>147</v>
      </c>
      <c r="C117" s="11" t="s">
        <v>168</v>
      </c>
      <c r="D117" s="12" t="s">
        <v>169</v>
      </c>
      <c r="K117" t="s">
        <v>178</v>
      </c>
      <c r="L117" s="6" t="s">
        <v>183</v>
      </c>
      <c r="M117" s="6"/>
      <c r="N117" s="3" t="s">
        <v>171</v>
      </c>
      <c r="O117" s="3"/>
      <c r="R117" s="13">
        <v>0.3</v>
      </c>
      <c r="S117" t="s">
        <v>190</v>
      </c>
      <c r="T117" s="3" t="s">
        <v>195</v>
      </c>
    </row>
    <row r="118" spans="1:20" x14ac:dyDescent="0.2">
      <c r="A118">
        <v>1</v>
      </c>
      <c r="B118" t="s">
        <v>147</v>
      </c>
      <c r="C118" s="11" t="s">
        <v>168</v>
      </c>
      <c r="D118" s="12" t="s">
        <v>169</v>
      </c>
      <c r="K118" t="s">
        <v>178</v>
      </c>
      <c r="L118" s="6" t="s">
        <v>183</v>
      </c>
      <c r="M118" s="6"/>
      <c r="N118" s="3" t="s">
        <v>171</v>
      </c>
      <c r="O118" s="3"/>
      <c r="R118" s="13">
        <v>0.3</v>
      </c>
      <c r="S118" t="s">
        <v>191</v>
      </c>
      <c r="T118" s="3" t="s">
        <v>195</v>
      </c>
    </row>
    <row r="119" spans="1:20" x14ac:dyDescent="0.2">
      <c r="A119">
        <v>1</v>
      </c>
      <c r="B119" t="s">
        <v>147</v>
      </c>
      <c r="C119" s="11" t="s">
        <v>168</v>
      </c>
      <c r="D119" s="12" t="s">
        <v>169</v>
      </c>
      <c r="K119" t="s">
        <v>178</v>
      </c>
      <c r="L119" s="6" t="s">
        <v>183</v>
      </c>
      <c r="M119" s="6"/>
      <c r="N119" s="3" t="s">
        <v>171</v>
      </c>
      <c r="O119" s="3"/>
      <c r="R119" s="13">
        <v>0.3</v>
      </c>
      <c r="S119" t="s">
        <v>192</v>
      </c>
      <c r="T119" s="3" t="s">
        <v>195</v>
      </c>
    </row>
    <row r="120" spans="1:20" x14ac:dyDescent="0.2">
      <c r="A120">
        <v>1</v>
      </c>
      <c r="B120" t="s">
        <v>147</v>
      </c>
      <c r="C120" s="11" t="s">
        <v>168</v>
      </c>
      <c r="D120" s="12" t="s">
        <v>169</v>
      </c>
      <c r="K120" t="s">
        <v>178</v>
      </c>
      <c r="L120" s="6" t="s">
        <v>183</v>
      </c>
      <c r="M120" s="6"/>
      <c r="N120" s="3" t="s">
        <v>171</v>
      </c>
      <c r="O120" s="3"/>
      <c r="R120" s="13">
        <v>0.3</v>
      </c>
      <c r="S120" t="s">
        <v>193</v>
      </c>
      <c r="T120" s="3" t="s">
        <v>195</v>
      </c>
    </row>
    <row r="121" spans="1:20" x14ac:dyDescent="0.2">
      <c r="A121">
        <v>1</v>
      </c>
      <c r="B121" t="s">
        <v>147</v>
      </c>
      <c r="C121" s="11" t="s">
        <v>168</v>
      </c>
      <c r="D121" s="12" t="s">
        <v>169</v>
      </c>
      <c r="K121" t="s">
        <v>178</v>
      </c>
      <c r="L121" s="6" t="s">
        <v>183</v>
      </c>
      <c r="M121" s="6"/>
      <c r="N121" s="3" t="s">
        <v>171</v>
      </c>
      <c r="O121" s="3"/>
      <c r="R121" s="13">
        <v>0.3</v>
      </c>
      <c r="S121" t="s">
        <v>194</v>
      </c>
      <c r="T121" s="3" t="s">
        <v>195</v>
      </c>
    </row>
    <row r="122" spans="1:20" x14ac:dyDescent="0.2">
      <c r="A122">
        <v>1</v>
      </c>
      <c r="B122" t="s">
        <v>147</v>
      </c>
      <c r="C122" s="11" t="s">
        <v>168</v>
      </c>
      <c r="D122" s="12" t="s">
        <v>169</v>
      </c>
      <c r="K122" t="s">
        <v>179</v>
      </c>
      <c r="L122" s="6" t="s">
        <v>183</v>
      </c>
      <c r="M122" s="6"/>
      <c r="N122" s="3" t="s">
        <v>171</v>
      </c>
      <c r="O122" s="3"/>
      <c r="R122" s="13">
        <v>0.25</v>
      </c>
      <c r="S122" t="s">
        <v>184</v>
      </c>
      <c r="T122" s="3" t="s">
        <v>195</v>
      </c>
    </row>
    <row r="123" spans="1:20" x14ac:dyDescent="0.2">
      <c r="A123">
        <v>1</v>
      </c>
      <c r="B123" t="s">
        <v>147</v>
      </c>
      <c r="C123" s="11" t="s">
        <v>168</v>
      </c>
      <c r="D123" s="12" t="s">
        <v>169</v>
      </c>
      <c r="K123" t="s">
        <v>179</v>
      </c>
      <c r="L123" s="6" t="s">
        <v>183</v>
      </c>
      <c r="M123" s="6"/>
      <c r="N123" s="3" t="s">
        <v>171</v>
      </c>
      <c r="O123" s="3"/>
      <c r="R123" s="13">
        <v>0.25</v>
      </c>
      <c r="S123" t="s">
        <v>174</v>
      </c>
      <c r="T123" s="3" t="s">
        <v>195</v>
      </c>
    </row>
    <row r="124" spans="1:20" x14ac:dyDescent="0.2">
      <c r="A124">
        <v>1</v>
      </c>
      <c r="B124" t="s">
        <v>147</v>
      </c>
      <c r="C124" s="11" t="s">
        <v>168</v>
      </c>
      <c r="D124" s="12" t="s">
        <v>169</v>
      </c>
      <c r="K124" t="s">
        <v>179</v>
      </c>
      <c r="L124" s="6" t="s">
        <v>183</v>
      </c>
      <c r="M124" s="6"/>
      <c r="N124" s="3" t="s">
        <v>171</v>
      </c>
      <c r="O124" s="3"/>
      <c r="R124" s="13">
        <v>0.25</v>
      </c>
      <c r="S124" t="s">
        <v>185</v>
      </c>
      <c r="T124" s="3" t="s">
        <v>195</v>
      </c>
    </row>
    <row r="125" spans="1:20" x14ac:dyDescent="0.2">
      <c r="A125">
        <v>1</v>
      </c>
      <c r="B125" t="s">
        <v>147</v>
      </c>
      <c r="C125" s="11" t="s">
        <v>168</v>
      </c>
      <c r="D125" s="12" t="s">
        <v>169</v>
      </c>
      <c r="K125" t="s">
        <v>179</v>
      </c>
      <c r="L125" s="6" t="s">
        <v>183</v>
      </c>
      <c r="M125" s="6"/>
      <c r="N125" s="3" t="s">
        <v>171</v>
      </c>
      <c r="O125" s="3"/>
      <c r="R125" s="13">
        <v>0.25</v>
      </c>
      <c r="S125" t="s">
        <v>186</v>
      </c>
      <c r="T125" s="3" t="s">
        <v>195</v>
      </c>
    </row>
    <row r="126" spans="1:20" x14ac:dyDescent="0.2">
      <c r="A126">
        <v>1</v>
      </c>
      <c r="B126" t="s">
        <v>147</v>
      </c>
      <c r="C126" s="11" t="s">
        <v>168</v>
      </c>
      <c r="D126" s="12" t="s">
        <v>169</v>
      </c>
      <c r="K126" t="s">
        <v>179</v>
      </c>
      <c r="L126" s="6" t="s">
        <v>183</v>
      </c>
      <c r="M126" s="6"/>
      <c r="N126" s="3" t="s">
        <v>171</v>
      </c>
      <c r="O126" s="3"/>
      <c r="R126" s="13">
        <v>0.25</v>
      </c>
      <c r="S126" t="s">
        <v>187</v>
      </c>
      <c r="T126" s="3" t="s">
        <v>195</v>
      </c>
    </row>
    <row r="127" spans="1:20" x14ac:dyDescent="0.2">
      <c r="A127">
        <v>1</v>
      </c>
      <c r="B127" t="s">
        <v>147</v>
      </c>
      <c r="C127" s="11" t="s">
        <v>168</v>
      </c>
      <c r="D127" s="12" t="s">
        <v>169</v>
      </c>
      <c r="K127" t="s">
        <v>179</v>
      </c>
      <c r="L127" s="6" t="s">
        <v>183</v>
      </c>
      <c r="M127" s="6"/>
      <c r="N127" s="3" t="s">
        <v>171</v>
      </c>
      <c r="O127" s="3"/>
      <c r="R127" s="13">
        <v>0.25</v>
      </c>
      <c r="S127" t="s">
        <v>188</v>
      </c>
      <c r="T127" s="3" t="s">
        <v>195</v>
      </c>
    </row>
    <row r="128" spans="1:20" x14ac:dyDescent="0.2">
      <c r="A128">
        <v>1</v>
      </c>
      <c r="B128" t="s">
        <v>147</v>
      </c>
      <c r="C128" s="11" t="s">
        <v>168</v>
      </c>
      <c r="D128" s="12" t="s">
        <v>169</v>
      </c>
      <c r="K128" t="s">
        <v>179</v>
      </c>
      <c r="L128" s="6" t="s">
        <v>183</v>
      </c>
      <c r="M128" s="6"/>
      <c r="N128" s="3" t="s">
        <v>171</v>
      </c>
      <c r="O128" s="3"/>
      <c r="R128" s="13">
        <v>0.25</v>
      </c>
      <c r="S128" t="s">
        <v>189</v>
      </c>
      <c r="T128" s="3" t="s">
        <v>195</v>
      </c>
    </row>
    <row r="129" spans="1:20" x14ac:dyDescent="0.2">
      <c r="A129">
        <v>1</v>
      </c>
      <c r="B129" t="s">
        <v>147</v>
      </c>
      <c r="C129" s="11" t="s">
        <v>168</v>
      </c>
      <c r="D129" s="12" t="s">
        <v>169</v>
      </c>
      <c r="K129" t="s">
        <v>179</v>
      </c>
      <c r="L129" s="6" t="s">
        <v>183</v>
      </c>
      <c r="M129" s="6"/>
      <c r="N129" s="3" t="s">
        <v>171</v>
      </c>
      <c r="O129" s="3"/>
      <c r="R129" s="13">
        <v>0.25</v>
      </c>
      <c r="S129" t="s">
        <v>190</v>
      </c>
      <c r="T129" s="3" t="s">
        <v>195</v>
      </c>
    </row>
    <row r="130" spans="1:20" x14ac:dyDescent="0.2">
      <c r="A130">
        <v>1</v>
      </c>
      <c r="B130" t="s">
        <v>147</v>
      </c>
      <c r="C130" s="11" t="s">
        <v>168</v>
      </c>
      <c r="D130" s="12" t="s">
        <v>169</v>
      </c>
      <c r="K130" t="s">
        <v>179</v>
      </c>
      <c r="L130" s="6" t="s">
        <v>183</v>
      </c>
      <c r="M130" s="6"/>
      <c r="N130" s="3" t="s">
        <v>171</v>
      </c>
      <c r="O130" s="3"/>
      <c r="R130" s="13">
        <v>0.3</v>
      </c>
      <c r="S130" t="s">
        <v>191</v>
      </c>
      <c r="T130" s="3" t="s">
        <v>195</v>
      </c>
    </row>
    <row r="131" spans="1:20" x14ac:dyDescent="0.2">
      <c r="A131">
        <v>1</v>
      </c>
      <c r="B131" t="s">
        <v>147</v>
      </c>
      <c r="C131" s="11" t="s">
        <v>168</v>
      </c>
      <c r="D131" s="12" t="s">
        <v>169</v>
      </c>
      <c r="K131" t="s">
        <v>179</v>
      </c>
      <c r="L131" s="6" t="s">
        <v>183</v>
      </c>
      <c r="M131" s="6"/>
      <c r="N131" s="3" t="s">
        <v>171</v>
      </c>
      <c r="O131" s="3"/>
      <c r="R131" s="13">
        <v>0.3</v>
      </c>
      <c r="S131" t="s">
        <v>192</v>
      </c>
      <c r="T131" s="3" t="s">
        <v>195</v>
      </c>
    </row>
    <row r="132" spans="1:20" x14ac:dyDescent="0.2">
      <c r="A132">
        <v>1</v>
      </c>
      <c r="B132" t="s">
        <v>147</v>
      </c>
      <c r="C132" s="11" t="s">
        <v>168</v>
      </c>
      <c r="D132" s="12" t="s">
        <v>169</v>
      </c>
      <c r="K132" t="s">
        <v>179</v>
      </c>
      <c r="L132" s="6" t="s">
        <v>183</v>
      </c>
      <c r="M132" s="6"/>
      <c r="N132" s="3" t="s">
        <v>171</v>
      </c>
      <c r="O132" s="3"/>
      <c r="R132" s="13">
        <v>0.25</v>
      </c>
      <c r="S132" t="s">
        <v>193</v>
      </c>
      <c r="T132" s="3" t="s">
        <v>195</v>
      </c>
    </row>
    <row r="133" spans="1:20" x14ac:dyDescent="0.2">
      <c r="A133">
        <v>1</v>
      </c>
      <c r="B133" t="s">
        <v>147</v>
      </c>
      <c r="C133" s="11" t="s">
        <v>168</v>
      </c>
      <c r="D133" s="12" t="s">
        <v>169</v>
      </c>
      <c r="K133" t="s">
        <v>179</v>
      </c>
      <c r="L133" s="6" t="s">
        <v>183</v>
      </c>
      <c r="M133" s="6"/>
      <c r="N133" s="3" t="s">
        <v>171</v>
      </c>
      <c r="O133" s="3"/>
      <c r="R133" s="13">
        <v>0.25</v>
      </c>
      <c r="S133" t="s">
        <v>194</v>
      </c>
      <c r="T133" s="3" t="s">
        <v>195</v>
      </c>
    </row>
    <row r="134" spans="1:20" x14ac:dyDescent="0.2">
      <c r="A134">
        <v>1</v>
      </c>
      <c r="B134" t="s">
        <v>147</v>
      </c>
      <c r="C134" s="11" t="s">
        <v>168</v>
      </c>
      <c r="D134" s="12" t="s">
        <v>169</v>
      </c>
      <c r="K134" t="s">
        <v>180</v>
      </c>
      <c r="L134" s="6" t="s">
        <v>183</v>
      </c>
      <c r="M134" s="6"/>
      <c r="N134" s="3" t="s">
        <v>171</v>
      </c>
      <c r="O134" s="3"/>
      <c r="R134" s="13">
        <v>0.25</v>
      </c>
      <c r="S134" t="s">
        <v>184</v>
      </c>
      <c r="T134" s="3" t="s">
        <v>195</v>
      </c>
    </row>
    <row r="135" spans="1:20" x14ac:dyDescent="0.2">
      <c r="A135">
        <v>1</v>
      </c>
      <c r="B135" t="s">
        <v>147</v>
      </c>
      <c r="C135" s="11" t="s">
        <v>168</v>
      </c>
      <c r="D135" s="12" t="s">
        <v>169</v>
      </c>
      <c r="K135" t="s">
        <v>180</v>
      </c>
      <c r="L135" s="6" t="s">
        <v>183</v>
      </c>
      <c r="M135" s="6"/>
      <c r="N135" s="3" t="s">
        <v>171</v>
      </c>
      <c r="O135" s="3"/>
      <c r="R135" s="13">
        <v>0.25</v>
      </c>
      <c r="S135" t="s">
        <v>174</v>
      </c>
      <c r="T135" s="3" t="s">
        <v>195</v>
      </c>
    </row>
    <row r="136" spans="1:20" x14ac:dyDescent="0.2">
      <c r="A136">
        <v>1</v>
      </c>
      <c r="B136" t="s">
        <v>147</v>
      </c>
      <c r="C136" s="11" t="s">
        <v>168</v>
      </c>
      <c r="D136" s="12" t="s">
        <v>169</v>
      </c>
      <c r="K136" t="s">
        <v>180</v>
      </c>
      <c r="L136" s="6" t="s">
        <v>183</v>
      </c>
      <c r="M136" s="6"/>
      <c r="N136" s="3" t="s">
        <v>171</v>
      </c>
      <c r="O136" s="3"/>
      <c r="R136" s="13">
        <v>0.25</v>
      </c>
      <c r="S136" t="s">
        <v>185</v>
      </c>
      <c r="T136" s="3" t="s">
        <v>195</v>
      </c>
    </row>
    <row r="137" spans="1:20" x14ac:dyDescent="0.2">
      <c r="A137">
        <v>1</v>
      </c>
      <c r="B137" t="s">
        <v>147</v>
      </c>
      <c r="C137" s="11" t="s">
        <v>168</v>
      </c>
      <c r="D137" s="12" t="s">
        <v>169</v>
      </c>
      <c r="K137" t="s">
        <v>180</v>
      </c>
      <c r="L137" s="6" t="s">
        <v>183</v>
      </c>
      <c r="M137" s="6"/>
      <c r="N137" s="3" t="s">
        <v>171</v>
      </c>
      <c r="O137" s="3"/>
      <c r="R137" s="13">
        <v>0.25</v>
      </c>
      <c r="S137" t="s">
        <v>186</v>
      </c>
      <c r="T137" s="3" t="s">
        <v>195</v>
      </c>
    </row>
    <row r="138" spans="1:20" x14ac:dyDescent="0.2">
      <c r="A138">
        <v>1</v>
      </c>
      <c r="B138" t="s">
        <v>147</v>
      </c>
      <c r="C138" s="11" t="s">
        <v>168</v>
      </c>
      <c r="D138" s="12" t="s">
        <v>169</v>
      </c>
      <c r="K138" t="s">
        <v>180</v>
      </c>
      <c r="L138" s="6" t="s">
        <v>183</v>
      </c>
      <c r="M138" s="6"/>
      <c r="N138" s="3" t="s">
        <v>171</v>
      </c>
      <c r="O138" s="3"/>
      <c r="R138" s="13">
        <v>0.25</v>
      </c>
      <c r="S138" t="s">
        <v>187</v>
      </c>
      <c r="T138" s="3" t="s">
        <v>195</v>
      </c>
    </row>
    <row r="139" spans="1:20" x14ac:dyDescent="0.2">
      <c r="A139">
        <v>1</v>
      </c>
      <c r="B139" t="s">
        <v>147</v>
      </c>
      <c r="C139" s="11" t="s">
        <v>168</v>
      </c>
      <c r="D139" s="12" t="s">
        <v>169</v>
      </c>
      <c r="K139" t="s">
        <v>180</v>
      </c>
      <c r="L139" s="6" t="s">
        <v>183</v>
      </c>
      <c r="M139" s="6"/>
      <c r="N139" s="3" t="s">
        <v>171</v>
      </c>
      <c r="O139" s="3"/>
      <c r="R139" s="13">
        <v>0.25</v>
      </c>
      <c r="S139" t="s">
        <v>188</v>
      </c>
      <c r="T139" s="3" t="s">
        <v>195</v>
      </c>
    </row>
    <row r="140" spans="1:20" x14ac:dyDescent="0.2">
      <c r="A140">
        <v>1</v>
      </c>
      <c r="B140" t="s">
        <v>147</v>
      </c>
      <c r="C140" s="11" t="s">
        <v>168</v>
      </c>
      <c r="D140" s="12" t="s">
        <v>169</v>
      </c>
      <c r="K140" t="s">
        <v>180</v>
      </c>
      <c r="L140" s="6" t="s">
        <v>183</v>
      </c>
      <c r="M140" s="6"/>
      <c r="N140" s="3" t="s">
        <v>171</v>
      </c>
      <c r="O140" s="3"/>
      <c r="R140" s="13">
        <v>0.25</v>
      </c>
      <c r="S140" t="s">
        <v>189</v>
      </c>
      <c r="T140" s="3" t="s">
        <v>195</v>
      </c>
    </row>
    <row r="141" spans="1:20" x14ac:dyDescent="0.2">
      <c r="A141">
        <v>1</v>
      </c>
      <c r="B141" t="s">
        <v>147</v>
      </c>
      <c r="C141" s="11" t="s">
        <v>168</v>
      </c>
      <c r="D141" s="12" t="s">
        <v>169</v>
      </c>
      <c r="K141" t="s">
        <v>180</v>
      </c>
      <c r="L141" s="6" t="s">
        <v>183</v>
      </c>
      <c r="M141" s="6"/>
      <c r="N141" s="3" t="s">
        <v>171</v>
      </c>
      <c r="O141" s="3"/>
      <c r="R141" s="13">
        <v>0.25</v>
      </c>
      <c r="S141" t="s">
        <v>190</v>
      </c>
      <c r="T141" s="3" t="s">
        <v>195</v>
      </c>
    </row>
    <row r="142" spans="1:20" x14ac:dyDescent="0.2">
      <c r="A142">
        <v>1</v>
      </c>
      <c r="B142" t="s">
        <v>147</v>
      </c>
      <c r="C142" s="11" t="s">
        <v>168</v>
      </c>
      <c r="D142" s="12" t="s">
        <v>169</v>
      </c>
      <c r="K142" t="s">
        <v>180</v>
      </c>
      <c r="L142" s="6" t="s">
        <v>183</v>
      </c>
      <c r="M142" s="6"/>
      <c r="N142" s="3" t="s">
        <v>171</v>
      </c>
      <c r="O142" s="3"/>
      <c r="R142" s="13">
        <v>0.3</v>
      </c>
      <c r="S142" t="s">
        <v>191</v>
      </c>
      <c r="T142" s="3" t="s">
        <v>195</v>
      </c>
    </row>
    <row r="143" spans="1:20" x14ac:dyDescent="0.2">
      <c r="A143">
        <v>1</v>
      </c>
      <c r="B143" t="s">
        <v>147</v>
      </c>
      <c r="C143" s="11" t="s">
        <v>168</v>
      </c>
      <c r="D143" s="12" t="s">
        <v>169</v>
      </c>
      <c r="K143" t="s">
        <v>180</v>
      </c>
      <c r="L143" s="6" t="s">
        <v>183</v>
      </c>
      <c r="M143" s="6"/>
      <c r="N143" s="3" t="s">
        <v>171</v>
      </c>
      <c r="O143" s="3"/>
      <c r="R143" s="13">
        <v>0.3</v>
      </c>
      <c r="S143" t="s">
        <v>192</v>
      </c>
      <c r="T143" s="3" t="s">
        <v>195</v>
      </c>
    </row>
    <row r="144" spans="1:20" x14ac:dyDescent="0.2">
      <c r="A144">
        <v>1</v>
      </c>
      <c r="B144" t="s">
        <v>147</v>
      </c>
      <c r="C144" s="11" t="s">
        <v>168</v>
      </c>
      <c r="D144" s="12" t="s">
        <v>169</v>
      </c>
      <c r="K144" t="s">
        <v>180</v>
      </c>
      <c r="L144" s="6" t="s">
        <v>183</v>
      </c>
      <c r="M144" s="6"/>
      <c r="N144" s="3" t="s">
        <v>171</v>
      </c>
      <c r="O144" s="3"/>
      <c r="R144" s="13">
        <v>0.25</v>
      </c>
      <c r="S144" t="s">
        <v>193</v>
      </c>
      <c r="T144" s="3" t="s">
        <v>195</v>
      </c>
    </row>
    <row r="145" spans="1:20" x14ac:dyDescent="0.2">
      <c r="A145">
        <v>1</v>
      </c>
      <c r="B145" t="s">
        <v>147</v>
      </c>
      <c r="C145" s="11" t="s">
        <v>168</v>
      </c>
      <c r="D145" s="12" t="s">
        <v>169</v>
      </c>
      <c r="K145" t="s">
        <v>180</v>
      </c>
      <c r="L145" s="6" t="s">
        <v>183</v>
      </c>
      <c r="M145" s="6"/>
      <c r="N145" s="3" t="s">
        <v>171</v>
      </c>
      <c r="O145" s="3"/>
      <c r="R145" s="13">
        <v>0.25</v>
      </c>
      <c r="S145" t="s">
        <v>194</v>
      </c>
      <c r="T145" s="3" t="s">
        <v>195</v>
      </c>
    </row>
    <row r="146" spans="1:20" x14ac:dyDescent="0.2">
      <c r="A146">
        <v>1</v>
      </c>
      <c r="B146" t="s">
        <v>147</v>
      </c>
      <c r="C146" s="11" t="s">
        <v>168</v>
      </c>
      <c r="D146" s="12" t="s">
        <v>169</v>
      </c>
      <c r="K146" t="s">
        <v>181</v>
      </c>
      <c r="L146" s="6" t="s">
        <v>183</v>
      </c>
      <c r="M146" s="6"/>
      <c r="N146" s="3" t="s">
        <v>171</v>
      </c>
      <c r="O146" s="3"/>
      <c r="R146" s="13">
        <v>0.25</v>
      </c>
      <c r="S146" t="s">
        <v>184</v>
      </c>
      <c r="T146" s="3" t="s">
        <v>195</v>
      </c>
    </row>
    <row r="147" spans="1:20" x14ac:dyDescent="0.2">
      <c r="A147">
        <v>1</v>
      </c>
      <c r="B147" t="s">
        <v>147</v>
      </c>
      <c r="C147" s="11" t="s">
        <v>168</v>
      </c>
      <c r="D147" s="12" t="s">
        <v>169</v>
      </c>
      <c r="K147" t="s">
        <v>181</v>
      </c>
      <c r="L147" s="6" t="s">
        <v>183</v>
      </c>
      <c r="M147" s="6"/>
      <c r="N147" s="3" t="s">
        <v>171</v>
      </c>
      <c r="O147" s="3"/>
      <c r="R147" s="13">
        <v>0.25</v>
      </c>
      <c r="S147" t="s">
        <v>174</v>
      </c>
      <c r="T147" s="3" t="s">
        <v>195</v>
      </c>
    </row>
    <row r="148" spans="1:20" x14ac:dyDescent="0.2">
      <c r="A148">
        <v>1</v>
      </c>
      <c r="B148" t="s">
        <v>147</v>
      </c>
      <c r="C148" s="11" t="s">
        <v>168</v>
      </c>
      <c r="D148" s="12" t="s">
        <v>169</v>
      </c>
      <c r="K148" t="s">
        <v>181</v>
      </c>
      <c r="L148" s="6" t="s">
        <v>183</v>
      </c>
      <c r="M148" s="6"/>
      <c r="N148" s="3" t="s">
        <v>171</v>
      </c>
      <c r="O148" s="3"/>
      <c r="R148" s="13">
        <v>0.25</v>
      </c>
      <c r="S148" t="s">
        <v>185</v>
      </c>
      <c r="T148" s="3" t="s">
        <v>195</v>
      </c>
    </row>
    <row r="149" spans="1:20" x14ac:dyDescent="0.2">
      <c r="A149">
        <v>1</v>
      </c>
      <c r="B149" t="s">
        <v>147</v>
      </c>
      <c r="C149" s="11" t="s">
        <v>168</v>
      </c>
      <c r="D149" s="12" t="s">
        <v>169</v>
      </c>
      <c r="K149" t="s">
        <v>181</v>
      </c>
      <c r="L149" s="6" t="s">
        <v>183</v>
      </c>
      <c r="M149" s="6"/>
      <c r="N149" s="3" t="s">
        <v>171</v>
      </c>
      <c r="O149" s="3"/>
      <c r="R149" s="13">
        <v>0.25</v>
      </c>
      <c r="S149" t="s">
        <v>186</v>
      </c>
      <c r="T149" s="3" t="s">
        <v>195</v>
      </c>
    </row>
    <row r="150" spans="1:20" x14ac:dyDescent="0.2">
      <c r="A150">
        <v>1</v>
      </c>
      <c r="B150" t="s">
        <v>147</v>
      </c>
      <c r="C150" s="11" t="s">
        <v>168</v>
      </c>
      <c r="D150" s="12" t="s">
        <v>169</v>
      </c>
      <c r="K150" t="s">
        <v>181</v>
      </c>
      <c r="L150" s="6" t="s">
        <v>183</v>
      </c>
      <c r="M150" s="6"/>
      <c r="N150" s="3" t="s">
        <v>171</v>
      </c>
      <c r="O150" s="3"/>
      <c r="R150" s="13">
        <v>0.25</v>
      </c>
      <c r="S150" t="s">
        <v>187</v>
      </c>
      <c r="T150" s="3" t="s">
        <v>195</v>
      </c>
    </row>
    <row r="151" spans="1:20" x14ac:dyDescent="0.2">
      <c r="A151">
        <v>1</v>
      </c>
      <c r="B151" t="s">
        <v>147</v>
      </c>
      <c r="C151" s="11" t="s">
        <v>168</v>
      </c>
      <c r="D151" s="12" t="s">
        <v>169</v>
      </c>
      <c r="K151" t="s">
        <v>181</v>
      </c>
      <c r="L151" s="6" t="s">
        <v>183</v>
      </c>
      <c r="M151" s="6"/>
      <c r="N151" s="3" t="s">
        <v>171</v>
      </c>
      <c r="O151" s="3"/>
      <c r="R151" s="13">
        <v>0.25</v>
      </c>
      <c r="S151" t="s">
        <v>188</v>
      </c>
      <c r="T151" s="3" t="s">
        <v>195</v>
      </c>
    </row>
    <row r="152" spans="1:20" x14ac:dyDescent="0.2">
      <c r="A152">
        <v>1</v>
      </c>
      <c r="B152" t="s">
        <v>147</v>
      </c>
      <c r="C152" s="11" t="s">
        <v>168</v>
      </c>
      <c r="D152" s="12" t="s">
        <v>169</v>
      </c>
      <c r="K152" t="s">
        <v>181</v>
      </c>
      <c r="L152" s="6" t="s">
        <v>183</v>
      </c>
      <c r="M152" s="6"/>
      <c r="N152" s="3" t="s">
        <v>171</v>
      </c>
      <c r="O152" s="3"/>
      <c r="R152" s="13">
        <v>0.25</v>
      </c>
      <c r="S152" t="s">
        <v>189</v>
      </c>
      <c r="T152" s="3" t="s">
        <v>195</v>
      </c>
    </row>
    <row r="153" spans="1:20" x14ac:dyDescent="0.2">
      <c r="A153">
        <v>1</v>
      </c>
      <c r="B153" t="s">
        <v>147</v>
      </c>
      <c r="C153" s="11" t="s">
        <v>168</v>
      </c>
      <c r="D153" s="12" t="s">
        <v>169</v>
      </c>
      <c r="K153" t="s">
        <v>181</v>
      </c>
      <c r="L153" s="6" t="s">
        <v>183</v>
      </c>
      <c r="M153" s="6"/>
      <c r="N153" s="3" t="s">
        <v>171</v>
      </c>
      <c r="O153" s="3"/>
      <c r="R153" s="13">
        <v>0.25</v>
      </c>
      <c r="S153" t="s">
        <v>190</v>
      </c>
      <c r="T153" s="3" t="s">
        <v>195</v>
      </c>
    </row>
    <row r="154" spans="1:20" x14ac:dyDescent="0.2">
      <c r="A154">
        <v>1</v>
      </c>
      <c r="B154" t="s">
        <v>147</v>
      </c>
      <c r="C154" s="11" t="s">
        <v>168</v>
      </c>
      <c r="D154" s="12" t="s">
        <v>169</v>
      </c>
      <c r="K154" t="s">
        <v>181</v>
      </c>
      <c r="L154" s="6" t="s">
        <v>183</v>
      </c>
      <c r="M154" s="6"/>
      <c r="N154" s="3" t="s">
        <v>171</v>
      </c>
      <c r="O154" s="3"/>
      <c r="R154" s="13">
        <v>0.3</v>
      </c>
      <c r="S154" t="s">
        <v>191</v>
      </c>
      <c r="T154" s="3" t="s">
        <v>195</v>
      </c>
    </row>
    <row r="155" spans="1:20" x14ac:dyDescent="0.2">
      <c r="A155">
        <v>1</v>
      </c>
      <c r="B155" t="s">
        <v>147</v>
      </c>
      <c r="C155" s="11" t="s">
        <v>168</v>
      </c>
      <c r="D155" s="12" t="s">
        <v>169</v>
      </c>
      <c r="K155" t="s">
        <v>181</v>
      </c>
      <c r="L155" s="6" t="s">
        <v>183</v>
      </c>
      <c r="M155" s="6"/>
      <c r="N155" s="3" t="s">
        <v>171</v>
      </c>
      <c r="O155" s="3"/>
      <c r="R155" s="13">
        <v>0.3</v>
      </c>
      <c r="S155" t="s">
        <v>192</v>
      </c>
      <c r="T155" s="3" t="s">
        <v>195</v>
      </c>
    </row>
    <row r="156" spans="1:20" x14ac:dyDescent="0.2">
      <c r="A156">
        <v>1</v>
      </c>
      <c r="B156" t="s">
        <v>147</v>
      </c>
      <c r="C156" s="11" t="s">
        <v>168</v>
      </c>
      <c r="D156" s="12" t="s">
        <v>169</v>
      </c>
      <c r="K156" t="s">
        <v>181</v>
      </c>
      <c r="L156" s="6" t="s">
        <v>183</v>
      </c>
      <c r="M156" s="6"/>
      <c r="N156" s="3" t="s">
        <v>171</v>
      </c>
      <c r="O156" s="3"/>
      <c r="R156" s="13">
        <v>0.25</v>
      </c>
      <c r="S156" t="s">
        <v>193</v>
      </c>
      <c r="T156" s="3" t="s">
        <v>195</v>
      </c>
    </row>
    <row r="157" spans="1:20" x14ac:dyDescent="0.2">
      <c r="A157">
        <v>1</v>
      </c>
      <c r="B157" t="s">
        <v>147</v>
      </c>
      <c r="C157" s="11" t="s">
        <v>168</v>
      </c>
      <c r="D157" s="12" t="s">
        <v>169</v>
      </c>
      <c r="K157" t="s">
        <v>181</v>
      </c>
      <c r="L157" s="6" t="s">
        <v>183</v>
      </c>
      <c r="M157" s="6"/>
      <c r="N157" s="3" t="s">
        <v>171</v>
      </c>
      <c r="O157" s="3"/>
      <c r="R157" s="13">
        <v>0.25</v>
      </c>
      <c r="S157" t="s">
        <v>194</v>
      </c>
      <c r="T157" s="3" t="s">
        <v>195</v>
      </c>
    </row>
    <row r="158" spans="1:20" x14ac:dyDescent="0.2">
      <c r="A158">
        <v>1</v>
      </c>
      <c r="B158" t="s">
        <v>147</v>
      </c>
      <c r="C158" s="11" t="s">
        <v>168</v>
      </c>
      <c r="D158" s="12" t="s">
        <v>169</v>
      </c>
      <c r="K158" t="s">
        <v>182</v>
      </c>
      <c r="L158" s="6" t="s">
        <v>183</v>
      </c>
      <c r="M158" s="6"/>
      <c r="N158" s="3" t="s">
        <v>171</v>
      </c>
      <c r="O158" s="3"/>
      <c r="R158" s="13">
        <v>0.25</v>
      </c>
      <c r="S158" t="s">
        <v>184</v>
      </c>
      <c r="T158" s="3" t="s">
        <v>195</v>
      </c>
    </row>
    <row r="159" spans="1:20" x14ac:dyDescent="0.2">
      <c r="A159">
        <v>1</v>
      </c>
      <c r="B159" t="s">
        <v>147</v>
      </c>
      <c r="C159" s="11" t="s">
        <v>168</v>
      </c>
      <c r="D159" s="12" t="s">
        <v>169</v>
      </c>
      <c r="K159" t="s">
        <v>182</v>
      </c>
      <c r="L159" s="6" t="s">
        <v>183</v>
      </c>
      <c r="M159" s="6"/>
      <c r="N159" s="3" t="s">
        <v>171</v>
      </c>
      <c r="O159" s="3"/>
      <c r="R159" s="13">
        <v>0.25</v>
      </c>
      <c r="S159" t="s">
        <v>174</v>
      </c>
      <c r="T159" s="3" t="s">
        <v>195</v>
      </c>
    </row>
    <row r="160" spans="1:20" x14ac:dyDescent="0.2">
      <c r="A160">
        <v>1</v>
      </c>
      <c r="B160" t="s">
        <v>147</v>
      </c>
      <c r="C160" s="11" t="s">
        <v>168</v>
      </c>
      <c r="D160" s="12" t="s">
        <v>169</v>
      </c>
      <c r="K160" t="s">
        <v>182</v>
      </c>
      <c r="L160" s="6" t="s">
        <v>183</v>
      </c>
      <c r="M160" s="6"/>
      <c r="N160" s="3" t="s">
        <v>171</v>
      </c>
      <c r="O160" s="3"/>
      <c r="R160" s="13">
        <v>0.25</v>
      </c>
      <c r="S160" t="s">
        <v>185</v>
      </c>
      <c r="T160" s="3" t="s">
        <v>195</v>
      </c>
    </row>
    <row r="161" spans="1:20" x14ac:dyDescent="0.2">
      <c r="A161">
        <v>1</v>
      </c>
      <c r="B161" t="s">
        <v>147</v>
      </c>
      <c r="C161" s="11" t="s">
        <v>168</v>
      </c>
      <c r="D161" s="12" t="s">
        <v>169</v>
      </c>
      <c r="K161" t="s">
        <v>182</v>
      </c>
      <c r="L161" s="6" t="s">
        <v>183</v>
      </c>
      <c r="M161" s="6"/>
      <c r="N161" s="3" t="s">
        <v>171</v>
      </c>
      <c r="O161" s="3"/>
      <c r="R161" s="13">
        <v>0.25</v>
      </c>
      <c r="S161" t="s">
        <v>186</v>
      </c>
      <c r="T161" s="3" t="s">
        <v>195</v>
      </c>
    </row>
    <row r="162" spans="1:20" x14ac:dyDescent="0.2">
      <c r="A162">
        <v>1</v>
      </c>
      <c r="B162" t="s">
        <v>147</v>
      </c>
      <c r="C162" s="11" t="s">
        <v>168</v>
      </c>
      <c r="D162" s="12" t="s">
        <v>169</v>
      </c>
      <c r="K162" t="s">
        <v>182</v>
      </c>
      <c r="L162" s="6" t="s">
        <v>183</v>
      </c>
      <c r="M162" s="6"/>
      <c r="N162" s="3" t="s">
        <v>171</v>
      </c>
      <c r="O162" s="3"/>
      <c r="R162" s="13">
        <v>0.25</v>
      </c>
      <c r="S162" t="s">
        <v>187</v>
      </c>
      <c r="T162" s="3" t="s">
        <v>195</v>
      </c>
    </row>
    <row r="163" spans="1:20" x14ac:dyDescent="0.2">
      <c r="A163">
        <v>1</v>
      </c>
      <c r="B163" t="s">
        <v>147</v>
      </c>
      <c r="C163" s="11" t="s">
        <v>168</v>
      </c>
      <c r="D163" s="12" t="s">
        <v>169</v>
      </c>
      <c r="K163" t="s">
        <v>182</v>
      </c>
      <c r="L163" s="6" t="s">
        <v>183</v>
      </c>
      <c r="M163" s="6"/>
      <c r="N163" s="3" t="s">
        <v>171</v>
      </c>
      <c r="O163" s="3"/>
      <c r="R163" s="13">
        <v>0.25</v>
      </c>
      <c r="S163" t="s">
        <v>188</v>
      </c>
      <c r="T163" s="3" t="s">
        <v>195</v>
      </c>
    </row>
    <row r="164" spans="1:20" x14ac:dyDescent="0.2">
      <c r="A164">
        <v>1</v>
      </c>
      <c r="B164" t="s">
        <v>147</v>
      </c>
      <c r="C164" s="11" t="s">
        <v>168</v>
      </c>
      <c r="D164" s="12" t="s">
        <v>169</v>
      </c>
      <c r="K164" t="s">
        <v>182</v>
      </c>
      <c r="L164" s="6" t="s">
        <v>183</v>
      </c>
      <c r="M164" s="6"/>
      <c r="N164" s="3" t="s">
        <v>171</v>
      </c>
      <c r="O164" s="3"/>
      <c r="R164" s="13">
        <v>0.25</v>
      </c>
      <c r="S164" t="s">
        <v>189</v>
      </c>
      <c r="T164" s="3" t="s">
        <v>195</v>
      </c>
    </row>
    <row r="165" spans="1:20" x14ac:dyDescent="0.2">
      <c r="A165">
        <v>1</v>
      </c>
      <c r="B165" t="s">
        <v>147</v>
      </c>
      <c r="C165" s="11" t="s">
        <v>168</v>
      </c>
      <c r="D165" s="12" t="s">
        <v>169</v>
      </c>
      <c r="K165" t="s">
        <v>182</v>
      </c>
      <c r="L165" s="6" t="s">
        <v>183</v>
      </c>
      <c r="M165" s="6"/>
      <c r="N165" s="3" t="s">
        <v>171</v>
      </c>
      <c r="O165" s="3"/>
      <c r="R165" s="13">
        <v>0.25</v>
      </c>
      <c r="S165" t="s">
        <v>190</v>
      </c>
      <c r="T165" s="3" t="s">
        <v>195</v>
      </c>
    </row>
    <row r="166" spans="1:20" x14ac:dyDescent="0.2">
      <c r="A166">
        <v>1</v>
      </c>
      <c r="B166" t="s">
        <v>147</v>
      </c>
      <c r="C166" s="11" t="s">
        <v>168</v>
      </c>
      <c r="D166" s="12" t="s">
        <v>169</v>
      </c>
      <c r="K166" t="s">
        <v>182</v>
      </c>
      <c r="L166" s="6" t="s">
        <v>183</v>
      </c>
      <c r="M166" s="6"/>
      <c r="N166" s="3" t="s">
        <v>171</v>
      </c>
      <c r="O166" s="3"/>
      <c r="R166" s="13">
        <v>0.3</v>
      </c>
      <c r="S166" t="s">
        <v>191</v>
      </c>
      <c r="T166" s="3" t="s">
        <v>195</v>
      </c>
    </row>
    <row r="167" spans="1:20" x14ac:dyDescent="0.2">
      <c r="A167">
        <v>1</v>
      </c>
      <c r="B167" t="s">
        <v>147</v>
      </c>
      <c r="C167" s="11" t="s">
        <v>168</v>
      </c>
      <c r="D167" s="12" t="s">
        <v>169</v>
      </c>
      <c r="K167" t="s">
        <v>182</v>
      </c>
      <c r="L167" s="6" t="s">
        <v>183</v>
      </c>
      <c r="M167" s="6"/>
      <c r="N167" s="3" t="s">
        <v>171</v>
      </c>
      <c r="O167" s="3"/>
      <c r="R167" s="13">
        <v>0.3</v>
      </c>
      <c r="S167" t="s">
        <v>192</v>
      </c>
      <c r="T167" s="3" t="s">
        <v>195</v>
      </c>
    </row>
    <row r="168" spans="1:20" x14ac:dyDescent="0.2">
      <c r="A168">
        <v>1</v>
      </c>
      <c r="B168" t="s">
        <v>147</v>
      </c>
      <c r="C168" s="11" t="s">
        <v>168</v>
      </c>
      <c r="D168" s="12" t="s">
        <v>169</v>
      </c>
      <c r="K168" t="s">
        <v>182</v>
      </c>
      <c r="L168" s="6" t="s">
        <v>183</v>
      </c>
      <c r="M168" s="6"/>
      <c r="N168" s="3" t="s">
        <v>171</v>
      </c>
      <c r="O168" s="3"/>
      <c r="R168" s="13">
        <v>0.25</v>
      </c>
      <c r="S168" t="s">
        <v>193</v>
      </c>
      <c r="T168" s="3" t="s">
        <v>195</v>
      </c>
    </row>
    <row r="169" spans="1:20" x14ac:dyDescent="0.2">
      <c r="A169">
        <v>1</v>
      </c>
      <c r="B169" t="s">
        <v>147</v>
      </c>
      <c r="C169" s="11" t="s">
        <v>168</v>
      </c>
      <c r="D169" s="12" t="s">
        <v>169</v>
      </c>
      <c r="K169" t="s">
        <v>182</v>
      </c>
      <c r="L169" s="6" t="s">
        <v>183</v>
      </c>
      <c r="M169" s="6"/>
      <c r="N169" s="3" t="s">
        <v>171</v>
      </c>
      <c r="O169" s="3"/>
      <c r="R169" s="13">
        <v>0.25</v>
      </c>
      <c r="S169" t="s">
        <v>194</v>
      </c>
      <c r="T169" s="3" t="s">
        <v>195</v>
      </c>
    </row>
    <row r="170" spans="1:20" x14ac:dyDescent="0.2">
      <c r="A170">
        <v>2</v>
      </c>
      <c r="B170" t="s">
        <v>166</v>
      </c>
      <c r="C170" s="11" t="s">
        <v>168</v>
      </c>
      <c r="D170" s="12" t="s">
        <v>197</v>
      </c>
      <c r="L170" s="6" t="s">
        <v>170</v>
      </c>
      <c r="M170" s="6"/>
      <c r="N170" s="3" t="s">
        <v>171</v>
      </c>
      <c r="O170" s="3"/>
      <c r="R170" s="13">
        <v>0.7</v>
      </c>
      <c r="S170" t="s">
        <v>254</v>
      </c>
      <c r="T170" s="3" t="s">
        <v>195</v>
      </c>
    </row>
    <row r="171" spans="1:20" x14ac:dyDescent="0.2">
      <c r="A171" s="15">
        <v>3</v>
      </c>
      <c r="B171" s="15" t="s">
        <v>148</v>
      </c>
      <c r="C171" s="16" t="s">
        <v>168</v>
      </c>
      <c r="D171" s="17" t="s">
        <v>169</v>
      </c>
      <c r="E171" s="15"/>
      <c r="F171" s="15"/>
      <c r="G171" s="15"/>
      <c r="H171" s="15"/>
      <c r="I171" s="15"/>
      <c r="J171" s="15"/>
      <c r="K171" s="15"/>
      <c r="L171" s="15" t="s">
        <v>170</v>
      </c>
      <c r="M171" s="15" t="s">
        <v>200</v>
      </c>
      <c r="N171" s="15"/>
      <c r="O171" s="15"/>
      <c r="P171" s="15"/>
      <c r="Q171" s="15"/>
      <c r="R171" s="18">
        <v>0.8</v>
      </c>
      <c r="S171" s="15" t="s">
        <v>184</v>
      </c>
      <c r="T171" s="19" t="s">
        <v>201</v>
      </c>
    </row>
    <row r="172" spans="1:20" x14ac:dyDescent="0.2">
      <c r="A172" s="15">
        <v>3</v>
      </c>
      <c r="B172" s="15" t="s">
        <v>148</v>
      </c>
      <c r="C172" s="16" t="s">
        <v>168</v>
      </c>
      <c r="D172" s="17" t="s">
        <v>169</v>
      </c>
      <c r="E172" s="15"/>
      <c r="F172" s="15"/>
      <c r="G172" s="15"/>
      <c r="H172" s="15"/>
      <c r="I172" s="15"/>
      <c r="J172" s="15"/>
      <c r="K172" s="15"/>
      <c r="L172" s="15" t="s">
        <v>170</v>
      </c>
      <c r="M172" s="15" t="s">
        <v>200</v>
      </c>
      <c r="N172" s="15"/>
      <c r="O172" s="15"/>
      <c r="P172" s="15"/>
      <c r="Q172" s="15"/>
      <c r="R172" s="18">
        <v>0.7</v>
      </c>
      <c r="S172" s="15" t="s">
        <v>174</v>
      </c>
      <c r="T172" s="19" t="s">
        <v>201</v>
      </c>
    </row>
    <row r="173" spans="1:20" x14ac:dyDescent="0.2">
      <c r="A173" s="15">
        <v>3</v>
      </c>
      <c r="B173" s="15" t="s">
        <v>148</v>
      </c>
      <c r="C173" s="16" t="s">
        <v>168</v>
      </c>
      <c r="D173" s="17" t="s">
        <v>169</v>
      </c>
      <c r="E173" s="15"/>
      <c r="F173" s="15"/>
      <c r="G173" s="15"/>
      <c r="H173" s="15"/>
      <c r="I173" s="15"/>
      <c r="J173" s="15"/>
      <c r="K173" s="15"/>
      <c r="L173" s="15" t="s">
        <v>170</v>
      </c>
      <c r="M173" s="15" t="s">
        <v>200</v>
      </c>
      <c r="N173" s="15"/>
      <c r="O173" s="15"/>
      <c r="P173" s="15"/>
      <c r="Q173" s="15"/>
      <c r="R173" s="18">
        <v>0.8</v>
      </c>
      <c r="S173" s="15" t="s">
        <v>187</v>
      </c>
      <c r="T173" s="19" t="s">
        <v>201</v>
      </c>
    </row>
    <row r="174" spans="1:20" x14ac:dyDescent="0.2">
      <c r="A174" s="15">
        <v>3</v>
      </c>
      <c r="B174" s="15" t="s">
        <v>148</v>
      </c>
      <c r="C174" s="16" t="s">
        <v>168</v>
      </c>
      <c r="D174" s="17" t="s">
        <v>169</v>
      </c>
      <c r="E174" s="15"/>
      <c r="F174" s="15"/>
      <c r="G174" s="15"/>
      <c r="H174" s="15"/>
      <c r="I174" s="15"/>
      <c r="J174" s="15"/>
      <c r="K174" s="15"/>
      <c r="L174" s="15" t="s">
        <v>170</v>
      </c>
      <c r="M174" s="15" t="s">
        <v>200</v>
      </c>
      <c r="N174" s="15"/>
      <c r="O174" s="15"/>
      <c r="P174" s="15"/>
      <c r="Q174" s="15"/>
      <c r="R174" s="18">
        <v>0.7</v>
      </c>
      <c r="S174" s="15" t="s">
        <v>188</v>
      </c>
      <c r="T174" s="19" t="s">
        <v>201</v>
      </c>
    </row>
    <row r="175" spans="1:20" x14ac:dyDescent="0.2">
      <c r="A175" s="15">
        <v>3</v>
      </c>
      <c r="B175" s="15" t="s">
        <v>148</v>
      </c>
      <c r="C175" s="16" t="s">
        <v>168</v>
      </c>
      <c r="D175" s="17" t="s">
        <v>169</v>
      </c>
      <c r="E175" s="15"/>
      <c r="F175" s="15"/>
      <c r="G175" s="15"/>
      <c r="H175" s="15"/>
      <c r="I175" s="15"/>
      <c r="J175" s="15"/>
      <c r="K175" s="15"/>
      <c r="L175" s="15" t="s">
        <v>170</v>
      </c>
      <c r="M175" s="15" t="s">
        <v>200</v>
      </c>
      <c r="N175" s="15"/>
      <c r="O175" s="15"/>
      <c r="P175" s="15"/>
      <c r="Q175" s="15"/>
      <c r="R175" s="18">
        <v>0.8</v>
      </c>
      <c r="S175" s="15" t="s">
        <v>191</v>
      </c>
      <c r="T175" s="19" t="s">
        <v>201</v>
      </c>
    </row>
    <row r="176" spans="1:20" x14ac:dyDescent="0.2">
      <c r="A176" s="15">
        <v>3</v>
      </c>
      <c r="B176" s="15" t="s">
        <v>148</v>
      </c>
      <c r="C176" s="16" t="s">
        <v>168</v>
      </c>
      <c r="D176" s="17" t="s">
        <v>169</v>
      </c>
      <c r="E176" s="15"/>
      <c r="F176" s="15"/>
      <c r="G176" s="15"/>
      <c r="H176" s="15"/>
      <c r="I176" s="15"/>
      <c r="J176" s="15"/>
      <c r="K176" s="15"/>
      <c r="L176" s="15" t="s">
        <v>170</v>
      </c>
      <c r="M176" s="15" t="s">
        <v>200</v>
      </c>
      <c r="N176" s="15"/>
      <c r="O176" s="15"/>
      <c r="P176" s="15"/>
      <c r="Q176" s="15"/>
      <c r="R176" s="18">
        <v>0.7</v>
      </c>
      <c r="S176" s="15" t="s">
        <v>192</v>
      </c>
      <c r="T176" s="19" t="s">
        <v>201</v>
      </c>
    </row>
    <row r="177" spans="1:20" x14ac:dyDescent="0.2">
      <c r="A177">
        <v>8</v>
      </c>
      <c r="B177" t="s">
        <v>150</v>
      </c>
      <c r="C177" s="11" t="s">
        <v>168</v>
      </c>
      <c r="D177" s="12" t="s">
        <v>169</v>
      </c>
      <c r="L177" t="s">
        <v>170</v>
      </c>
      <c r="O177" t="s">
        <v>265</v>
      </c>
      <c r="R177" s="14">
        <v>0.4</v>
      </c>
      <c r="S177" t="s">
        <v>185</v>
      </c>
      <c r="T177" t="s">
        <v>236</v>
      </c>
    </row>
    <row r="178" spans="1:20" x14ac:dyDescent="0.2">
      <c r="A178">
        <v>8</v>
      </c>
      <c r="B178" t="s">
        <v>150</v>
      </c>
      <c r="C178" s="11" t="s">
        <v>168</v>
      </c>
      <c r="D178" s="12" t="s">
        <v>169</v>
      </c>
      <c r="L178" t="s">
        <v>170</v>
      </c>
      <c r="O178" t="s">
        <v>265</v>
      </c>
      <c r="R178" s="14">
        <v>0.5</v>
      </c>
      <c r="S178" t="s">
        <v>186</v>
      </c>
      <c r="T178" t="s">
        <v>236</v>
      </c>
    </row>
    <row r="179" spans="1:20" x14ac:dyDescent="0.2">
      <c r="A179">
        <v>8</v>
      </c>
      <c r="B179" t="s">
        <v>150</v>
      </c>
      <c r="C179" s="11" t="s">
        <v>168</v>
      </c>
      <c r="D179" s="12" t="s">
        <v>169</v>
      </c>
      <c r="L179" t="s">
        <v>170</v>
      </c>
      <c r="O179" t="s">
        <v>265</v>
      </c>
      <c r="R179" s="14">
        <v>0.4</v>
      </c>
      <c r="S179" t="s">
        <v>193</v>
      </c>
      <c r="T179" t="s">
        <v>236</v>
      </c>
    </row>
    <row r="180" spans="1:20" x14ac:dyDescent="0.2">
      <c r="A180">
        <v>8</v>
      </c>
      <c r="B180" t="s">
        <v>150</v>
      </c>
      <c r="C180" s="11" t="s">
        <v>168</v>
      </c>
      <c r="D180" s="12" t="s">
        <v>169</v>
      </c>
      <c r="L180" t="s">
        <v>170</v>
      </c>
      <c r="O180" t="s">
        <v>265</v>
      </c>
      <c r="R180" s="14">
        <v>0.5</v>
      </c>
      <c r="S180" t="s">
        <v>194</v>
      </c>
      <c r="T180" t="s">
        <v>236</v>
      </c>
    </row>
    <row r="181" spans="1:20" x14ac:dyDescent="0.2">
      <c r="A181">
        <v>8</v>
      </c>
      <c r="B181" t="s">
        <v>150</v>
      </c>
      <c r="C181" s="11" t="s">
        <v>168</v>
      </c>
      <c r="D181" s="12" t="s">
        <v>169</v>
      </c>
      <c r="L181" t="s">
        <v>170</v>
      </c>
      <c r="O181" t="s">
        <v>265</v>
      </c>
      <c r="R181" s="14">
        <v>0.4</v>
      </c>
      <c r="S181" t="s">
        <v>189</v>
      </c>
      <c r="T181" t="s">
        <v>236</v>
      </c>
    </row>
    <row r="182" spans="1:20" x14ac:dyDescent="0.2">
      <c r="A182">
        <v>8</v>
      </c>
      <c r="B182" t="s">
        <v>150</v>
      </c>
      <c r="C182" s="11" t="s">
        <v>168</v>
      </c>
      <c r="D182" s="12" t="s">
        <v>169</v>
      </c>
      <c r="L182" t="s">
        <v>170</v>
      </c>
      <c r="O182" t="s">
        <v>265</v>
      </c>
      <c r="R182" s="14">
        <v>0.5</v>
      </c>
      <c r="S182" t="s">
        <v>190</v>
      </c>
      <c r="T182" t="s">
        <v>236</v>
      </c>
    </row>
    <row r="183" spans="1:20" x14ac:dyDescent="0.2">
      <c r="A183">
        <v>16</v>
      </c>
      <c r="B183" t="s">
        <v>151</v>
      </c>
      <c r="C183" s="11" t="s">
        <v>168</v>
      </c>
      <c r="D183" s="12" t="s">
        <v>5</v>
      </c>
      <c r="L183" t="s">
        <v>170</v>
      </c>
      <c r="N183" s="3" t="s">
        <v>171</v>
      </c>
      <c r="R183" s="14">
        <v>0.7</v>
      </c>
      <c r="S183" t="s">
        <v>233</v>
      </c>
      <c r="T183" s="3" t="s">
        <v>256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KPIS</vt:lpstr>
      <vt:lpstr>COUNT</vt:lpstr>
      <vt:lpstr>GROUP_COUNT</vt:lpstr>
      <vt:lpstr>SURVEY</vt:lpstr>
      <vt:lpstr>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Diniz</dc:creator>
  <dc:description/>
  <cp:lastModifiedBy>Caio</cp:lastModifiedBy>
  <cp:revision>32</cp:revision>
  <dcterms:created xsi:type="dcterms:W3CDTF">2018-02-25T15:35:03Z</dcterms:created>
  <dcterms:modified xsi:type="dcterms:W3CDTF">2018-05-23T13:56:36Z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