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filterPrivacy="1"/>
  <xr:revisionPtr revIDLastSave="0" documentId="13_ncr:1_{0DEC13E0-68A7-4364-9F6B-21B2FB3F2611}" xr6:coauthVersionLast="40" xr6:coauthVersionMax="40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2" i="1"/>
  <c r="I3" i="1"/>
  <c r="I4" i="1"/>
  <c r="I5" i="1"/>
  <c r="I6" i="1"/>
  <c r="I7" i="1"/>
  <c r="I8" i="1"/>
  <c r="I2" i="1"/>
  <c r="G3" i="1"/>
  <c r="G4" i="1"/>
  <c r="G5" i="1"/>
  <c r="G6" i="1"/>
  <c r="G7" i="1"/>
  <c r="G8" i="1"/>
  <c r="G2" i="1"/>
</calcChain>
</file>

<file path=xl/sharedStrings.xml><?xml version="1.0" encoding="utf-8"?>
<sst xmlns="http://schemas.openxmlformats.org/spreadsheetml/2006/main" count="21" uniqueCount="19">
  <si>
    <t>Year</t>
  </si>
  <si>
    <t>No. of Stations</t>
  </si>
  <si>
    <t>Most-Used Stations</t>
  </si>
  <si>
    <t>Lawrence St &amp; Willoughby</t>
  </si>
  <si>
    <t>Lafayette St &amp; E 8 St</t>
  </si>
  <si>
    <t>Broadway &amp; E 14 St</t>
  </si>
  <si>
    <t>Pershing Square North</t>
  </si>
  <si>
    <t>Broadway &amp; E 22 St</t>
  </si>
  <si>
    <t>Customers</t>
  </si>
  <si>
    <t>Subscribers</t>
  </si>
  <si>
    <t>Average Trip Duration (mins)</t>
  </si>
  <si>
    <t>Average Trip Duration (secs)</t>
  </si>
  <si>
    <t>Total Users</t>
  </si>
  <si>
    <t>Average User Time (Mins)</t>
  </si>
  <si>
    <t>Highest Users Age</t>
  </si>
  <si>
    <t>Male</t>
  </si>
  <si>
    <t>Female</t>
  </si>
  <si>
    <t>Others</t>
  </si>
  <si>
    <t>Number of Bikes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</si>
</sst>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1" fontId="0" fillId="0" borderId="0" xfId="0" applyNumberFormat="1"/>
    <xf numFmtId="49" fontId="0" fillId="0" borderId="0" xfId="0" applyNumberFormat="1" applyAlignment="1">
      <alignment horizontal="right"/>
    </xf>
    <xf numFmtId="0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8"/>
  <sheetViews>
    <sheetView tabSelected="1" topLeftCell="F1" workbookViewId="0">
      <selection activeCell="N9" sqref="N9"/>
    </sheetView>
  </sheetViews>
  <sheetFormatPr defaultRowHeight="14.5" x14ac:dyDescent="0.35"/>
  <cols>
    <col min="2" max="2" width="13" customWidth="1"/>
    <col min="3" max="3" width="32.26953125" customWidth="1"/>
    <col min="4" max="4" width="12.26953125" customWidth="1"/>
    <col min="5" max="5" width="12.54296875" customWidth="1"/>
    <col min="6" max="6" width="28.7265625" customWidth="1"/>
    <col min="7" max="7" width="27.7265625" customWidth="1"/>
    <col min="8" max="8" width="15.90625" customWidth="1"/>
    <col min="9" max="9" width="12.1796875" customWidth="1"/>
    <col min="10" max="10" width="26.453125" customWidth="1"/>
    <col min="14" max="14" width="16.7265625" customWidth="1"/>
  </cols>
  <sheetData>
    <row r="1" spans="1:14" x14ac:dyDescent="0.35">
      <c r="A1" s="6" t="s">
        <v>0</v>
      </c>
      <c r="B1" s="3" t="s">
        <v>1</v>
      </c>
      <c r="C1" s="5" t="s">
        <v>2</v>
      </c>
      <c r="D1" s="3" t="s">
        <v>8</v>
      </c>
      <c r="E1" s="3" t="s">
        <v>9</v>
      </c>
      <c r="F1" s="1" t="s">
        <v>11</v>
      </c>
      <c r="G1" s="3" t="s">
        <v>10</v>
      </c>
      <c r="H1" s="1" t="s">
        <v>14</v>
      </c>
      <c r="I1" s="3" t="s">
        <v>12</v>
      </c>
      <c r="J1" s="1" t="s">
        <v>13</v>
      </c>
      <c r="K1" s="3" t="s">
        <v>17</v>
      </c>
      <c r="L1" s="1" t="s">
        <v>15</v>
      </c>
      <c r="M1" s="3" t="s">
        <v>16</v>
      </c>
      <c r="N1" s="1" t="s">
        <v>18</v>
      </c>
    </row>
    <row r="2" spans="1:14" x14ac:dyDescent="0.35">
      <c r="A2" s="6">
        <v>2013</v>
      </c>
      <c r="B2" s="3">
        <v>337</v>
      </c>
      <c r="C2" s="5" t="s">
        <v>3</v>
      </c>
      <c r="D2" s="3">
        <v>19381</v>
      </c>
      <c r="E2" s="3">
        <v>424585</v>
      </c>
      <c r="F2" s="2">
        <v>333806443</v>
      </c>
      <c r="G2" s="3">
        <f>F2/60</f>
        <v>5563440.7166666668</v>
      </c>
      <c r="H2" s="1">
        <v>30</v>
      </c>
      <c r="I2" s="4">
        <f>D2+E2</f>
        <v>443966</v>
      </c>
      <c r="J2">
        <f>G2/I2</f>
        <v>12.531231483191656</v>
      </c>
      <c r="K2">
        <v>19394</v>
      </c>
      <c r="L2">
        <v>335587</v>
      </c>
      <c r="M2">
        <v>88985</v>
      </c>
      <c r="N2">
        <v>6310</v>
      </c>
    </row>
    <row r="3" spans="1:14" x14ac:dyDescent="0.35">
      <c r="A3" s="6">
        <v>2014</v>
      </c>
      <c r="B3" s="3">
        <v>329</v>
      </c>
      <c r="C3" s="5" t="s">
        <v>4</v>
      </c>
      <c r="D3" s="3">
        <v>16495</v>
      </c>
      <c r="E3" s="3">
        <v>382574</v>
      </c>
      <c r="F3" s="2">
        <v>297608839</v>
      </c>
      <c r="G3" s="3">
        <f t="shared" ref="G3:G8" si="0">F3/60</f>
        <v>4960147.3166666664</v>
      </c>
      <c r="H3" s="1">
        <v>31</v>
      </c>
      <c r="I3" s="4">
        <f t="shared" ref="I3:I8" si="1">D3+E3</f>
        <v>399069</v>
      </c>
      <c r="J3">
        <f t="shared" ref="J3:J8" si="2">G3/I3</f>
        <v>12.429297481554986</v>
      </c>
      <c r="K3">
        <v>16553</v>
      </c>
      <c r="L3">
        <v>306139</v>
      </c>
      <c r="M3">
        <v>76377</v>
      </c>
      <c r="N3">
        <v>4728</v>
      </c>
    </row>
    <row r="4" spans="1:14" x14ac:dyDescent="0.35">
      <c r="A4" s="6">
        <v>2015</v>
      </c>
      <c r="B4" s="3">
        <v>471</v>
      </c>
      <c r="C4" s="5" t="s">
        <v>5</v>
      </c>
      <c r="D4" s="3">
        <v>67877</v>
      </c>
      <c r="E4" s="3">
        <v>736248</v>
      </c>
      <c r="F4" s="2">
        <v>760470356</v>
      </c>
      <c r="G4" s="3">
        <f t="shared" si="0"/>
        <v>12674505.933333334</v>
      </c>
      <c r="H4" s="1">
        <v>31</v>
      </c>
      <c r="I4" s="4">
        <f t="shared" si="1"/>
        <v>804125</v>
      </c>
      <c r="J4">
        <f t="shared" si="2"/>
        <v>15.761860324369138</v>
      </c>
      <c r="K4">
        <v>69526</v>
      </c>
      <c r="L4">
        <v>568231</v>
      </c>
      <c r="M4">
        <v>166368</v>
      </c>
      <c r="N4">
        <v>7248</v>
      </c>
    </row>
    <row r="5" spans="1:14" x14ac:dyDescent="0.35">
      <c r="A5" s="6">
        <v>2016</v>
      </c>
      <c r="B5" s="3">
        <v>609</v>
      </c>
      <c r="C5" s="5" t="s">
        <v>6</v>
      </c>
      <c r="D5" s="3">
        <v>32526</v>
      </c>
      <c r="E5" s="3">
        <v>774278</v>
      </c>
      <c r="F5" s="2">
        <v>630226309</v>
      </c>
      <c r="G5" s="3">
        <f t="shared" si="0"/>
        <v>10503771.816666666</v>
      </c>
      <c r="H5" s="1">
        <v>31</v>
      </c>
      <c r="I5" s="4">
        <f t="shared" si="1"/>
        <v>806804</v>
      </c>
      <c r="J5">
        <f t="shared" si="2"/>
        <v>13.018988275549782</v>
      </c>
      <c r="K5">
        <v>42399</v>
      </c>
      <c r="L5">
        <v>596628</v>
      </c>
      <c r="M5">
        <v>173165</v>
      </c>
      <c r="N5">
        <v>9481</v>
      </c>
    </row>
    <row r="6" spans="1:14" x14ac:dyDescent="0.35">
      <c r="A6" s="6">
        <v>2017</v>
      </c>
      <c r="B6" s="3">
        <v>752</v>
      </c>
      <c r="C6" s="5" t="s">
        <v>6</v>
      </c>
      <c r="D6" s="3">
        <v>34394</v>
      </c>
      <c r="E6" s="3">
        <v>855573</v>
      </c>
      <c r="F6" s="2">
        <v>680822229</v>
      </c>
      <c r="G6" s="3">
        <f t="shared" si="0"/>
        <v>11347037.15</v>
      </c>
      <c r="H6" s="1">
        <v>32</v>
      </c>
      <c r="I6" s="4">
        <f t="shared" si="1"/>
        <v>889967</v>
      </c>
      <c r="J6">
        <f t="shared" si="2"/>
        <v>12.749952694875203</v>
      </c>
      <c r="K6">
        <v>43617</v>
      </c>
      <c r="L6">
        <v>651548</v>
      </c>
      <c r="M6">
        <v>194802</v>
      </c>
      <c r="N6">
        <v>11119</v>
      </c>
    </row>
    <row r="7" spans="1:14" x14ac:dyDescent="0.35">
      <c r="A7" s="6">
        <v>2018</v>
      </c>
      <c r="B7" s="3">
        <v>762</v>
      </c>
      <c r="C7" s="5" t="s">
        <v>7</v>
      </c>
      <c r="D7" s="3">
        <v>61097</v>
      </c>
      <c r="E7" s="3">
        <v>955408</v>
      </c>
      <c r="F7" s="2">
        <v>836652177</v>
      </c>
      <c r="G7" s="3">
        <f t="shared" si="0"/>
        <v>13944202.949999999</v>
      </c>
      <c r="H7" s="1">
        <v>49</v>
      </c>
      <c r="I7" s="4">
        <f t="shared" si="1"/>
        <v>1016505</v>
      </c>
      <c r="J7">
        <f t="shared" si="2"/>
        <v>13.71779081263742</v>
      </c>
      <c r="K7">
        <v>67118</v>
      </c>
      <c r="L7">
        <v>902869</v>
      </c>
      <c r="M7">
        <v>290368</v>
      </c>
      <c r="N7">
        <v>13046</v>
      </c>
    </row>
    <row r="8" spans="1:14" x14ac:dyDescent="0.35">
      <c r="A8" s="6">
        <v>2019</v>
      </c>
      <c r="B8" s="3">
        <v>767</v>
      </c>
      <c r="C8" s="5" t="s">
        <v>7</v>
      </c>
      <c r="D8" s="3">
        <v>40173</v>
      </c>
      <c r="E8" s="3">
        <v>927114</v>
      </c>
      <c r="F8" s="2">
        <v>750460794</v>
      </c>
      <c r="G8" s="3">
        <f t="shared" si="0"/>
        <v>12507679.9</v>
      </c>
      <c r="H8" s="1">
        <v>50</v>
      </c>
      <c r="I8" s="4">
        <f t="shared" si="1"/>
        <v>967287</v>
      </c>
      <c r="J8">
        <f t="shared" si="2"/>
        <v>12.930681276601463</v>
      </c>
      <c r="K8">
        <v>34129</v>
      </c>
      <c r="L8">
        <v>727130</v>
      </c>
      <c r="M8">
        <v>206028</v>
      </c>
      <c r="N8">
        <v>12642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2019-03-06T00:09:59Z</dcterms:modified>
</cp:coreProperties>
</file>