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slicers/slicer1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slicers/slicer1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drawings/drawing13.xml" ContentType="application/vnd.openxmlformats-officedocument.drawing+xml"/>
  <Override PartName="/xl/slicers/slicer1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https://d.docs.live.net/216c2aa0ffe9d4e2/Desktop/Internship/Project/Project2/Excel Tasks/Task 1/"/>
    </mc:Choice>
  </mc:AlternateContent>
  <xr:revisionPtr revIDLastSave="2475" documentId="11_48DEB7D972AB4B17728DB670097E384E0EE432DB" xr6:coauthVersionLast="47" xr6:coauthVersionMax="47" xr10:uidLastSave="{A5AA43B4-7EB0-4D98-BBA5-3FF8545AFA3B}"/>
  <bookViews>
    <workbookView xWindow="-108" yWindow="-108" windowWidth="23256" windowHeight="12456" firstSheet="5" activeTab="13" xr2:uid="{00000000-000D-0000-FFFF-FFFF00000000}"/>
  </bookViews>
  <sheets>
    <sheet name="Insight1" sheetId="31" r:id="rId1"/>
    <sheet name="Insight2" sheetId="13" r:id="rId2"/>
    <sheet name="Insight3" sheetId="14" r:id="rId3"/>
    <sheet name="Insight4" sheetId="16" r:id="rId4"/>
    <sheet name="Insight5" sheetId="17" r:id="rId5"/>
    <sheet name="Insight6" sheetId="18" r:id="rId6"/>
    <sheet name="Insight7" sheetId="19" r:id="rId7"/>
    <sheet name="Insight8" sheetId="20" r:id="rId8"/>
    <sheet name="Insight9" sheetId="21" r:id="rId9"/>
    <sheet name="Insight10" sheetId="26" r:id="rId10"/>
    <sheet name="Insight11" sheetId="28" r:id="rId11"/>
    <sheet name="Insight12" sheetId="29" r:id="rId12"/>
    <sheet name="DataSet" sheetId="11" r:id="rId13"/>
    <sheet name="DashBoard" sheetId="30" r:id="rId14"/>
  </sheets>
  <definedNames>
    <definedName name="dataset">DataSet!$A$1:$G$71</definedName>
    <definedName name="Slicer_Age_Group">#N/A</definedName>
    <definedName name="Slicer_Gender">#N/A</definedName>
    <definedName name="Slicer_Gender2">#N/A</definedName>
    <definedName name="Slicer_Insurance_Type">#N/A</definedName>
    <definedName name="Slicer_Insurance_Type1">#N/A</definedName>
    <definedName name="Slicer_Medical_Condition">#N/A</definedName>
    <definedName name="Slicer_Medical_Condition1">#N/A</definedName>
    <definedName name="Slicer_Year_wise1">#N/A</definedName>
  </definedNames>
  <calcPr calcId="191029"/>
  <pivotCaches>
    <pivotCache cacheId="64" r:id="rId15"/>
    <pivotCache cacheId="70" r:id="rId16"/>
    <pivotCache cacheId="74"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1" l="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2" i="11"/>
</calcChain>
</file>

<file path=xl/sharedStrings.xml><?xml version="1.0" encoding="utf-8"?>
<sst xmlns="http://schemas.openxmlformats.org/spreadsheetml/2006/main" count="398" uniqueCount="49">
  <si>
    <t>Patient_ID</t>
  </si>
  <si>
    <t>Gender</t>
  </si>
  <si>
    <t>Age</t>
  </si>
  <si>
    <t>Insurance_Type</t>
  </si>
  <si>
    <t>Medical_Condition</t>
  </si>
  <si>
    <t>Treatment_Cost</t>
  </si>
  <si>
    <t>Male</t>
  </si>
  <si>
    <t>Private</t>
  </si>
  <si>
    <t>Hypertension</t>
  </si>
  <si>
    <t>Female</t>
  </si>
  <si>
    <t>Medicare</t>
  </si>
  <si>
    <t>Diabetes</t>
  </si>
  <si>
    <t>Arthritis</t>
  </si>
  <si>
    <t>Heart Disease</t>
  </si>
  <si>
    <t>High Cholesterol</t>
  </si>
  <si>
    <t>Stroke</t>
  </si>
  <si>
    <t>Medicaid</t>
  </si>
  <si>
    <t>Asthma</t>
  </si>
  <si>
    <t>Cancer</t>
  </si>
  <si>
    <t>Obesity</t>
  </si>
  <si>
    <t>Admission_Date</t>
  </si>
  <si>
    <t>1. Average Treatment Cost by Gender:</t>
  </si>
  <si>
    <t>Row Labels</t>
  </si>
  <si>
    <t>Grand Total</t>
  </si>
  <si>
    <t>Sum of Treatment_Cost</t>
  </si>
  <si>
    <t>Average of Treatment_Cost</t>
  </si>
  <si>
    <t>Age Group</t>
  </si>
  <si>
    <t>21-30</t>
  </si>
  <si>
    <t>31-40</t>
  </si>
  <si>
    <t>41-50</t>
  </si>
  <si>
    <t>51-60</t>
  </si>
  <si>
    <t>61-70</t>
  </si>
  <si>
    <t>70-80</t>
  </si>
  <si>
    <t>Count of Patient_ID</t>
  </si>
  <si>
    <t>2.Distribution of Patients by Age Group:</t>
  </si>
  <si>
    <t>3. Average Treatment Cost by Insurance Type:</t>
  </si>
  <si>
    <t>4. Most Common Medical Conditions:</t>
  </si>
  <si>
    <t>Count of Medical_Condition</t>
  </si>
  <si>
    <t>5. Total Treatment Cost by Medical Condition:</t>
  </si>
  <si>
    <t>6. Average Treatment Cost by Age Group and Gender:</t>
  </si>
  <si>
    <t>7. Distribution of Patients by Insurance Type and Gender:</t>
  </si>
  <si>
    <t>8. Total Treatment Cost by Insurance Type and Medical Condition:</t>
  </si>
  <si>
    <t>9. Average Age of Patients by Medical Condition:</t>
  </si>
  <si>
    <t>Average of Age</t>
  </si>
  <si>
    <t>10. Percentage of Patients with Chronic Conditions:</t>
  </si>
  <si>
    <t xml:space="preserve">Year wise </t>
  </si>
  <si>
    <t>11. Comparison of Treatment Costs Over Time:</t>
  </si>
  <si>
    <t>12. Total Treatment Cost by Insurance Type Over Time:</t>
  </si>
  <si>
    <t>WELCOME TO KRITI'S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</si>
</sst>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26"/>
      <color theme="1"/>
      <name val="Agency FB"/>
      <family val="2"/>
    </font>
    <font>
      <b/>
      <u/>
      <sz val="36"/>
      <color theme="7" tint="0.39997558519241921"/>
      <name val="Agency FB"/>
      <family val="2"/>
    </font>
  </fonts>
  <fills count="4">
    <fill>
      <patternFill patternType="none"/>
    </fill>
    <fill>
      <patternFill patternType="gray125"/>
    </fill>
    <fill>
      <patternFill patternType="solid">
        <fgColor theme="7" tint="0.59999389629810485"/>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2" fillId="0" borderId="0" xfId="0" applyFont="1"/>
    <xf numFmtId="10" fontId="0" fillId="0" borderId="0" xfId="0" applyNumberFormat="1"/>
    <xf numFmtId="0" fontId="0" fillId="3" borderId="0" xfId="0" applyFill="1"/>
    <xf numFmtId="0" fontId="2" fillId="2" borderId="0" xfId="0" applyFont="1" applyFill="1" applyAlignment="1">
      <alignment horizontal="center"/>
    </xf>
    <xf numFmtId="0" fontId="3" fillId="3" borderId="0" xfId="0" applyFont="1" applyFill="1" applyAlignment="1">
      <alignment horizontal="center"/>
    </xf>
    <xf numFmtId="0" fontId="0" fillId="0" borderId="0" xfId="0" applyNumberFormat="1"/>
    <xf numFmtId="0" fontId="0" fillId="0" borderId="0" xfId="0" applyAlignment="1">
      <alignment horizontal="left" indent="1"/>
    </xf>
  </cellXfs>
  <cellStyles count="1">
    <cellStyle name="Normal" xfId="0" builtinId="0"/>
  </cellStyles>
  <dxfs count="2">
    <dxf>
      <numFmt numFmtId="19" formatCode="dd/mm/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3.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6.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[HealthcareDataset.xlsx]Insight1!PivotTable1</c:name>
    <c:fmtId val="25"/>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Insight1!$B$3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Insight1!$A$4:$A$6</c:f>
              <c:strCache>
                <c:ptCount val="2"/>
                <c:pt idx="0">
                  <c:v>Female</c:v>
                </c:pt>
                <c:pt idx="1">
                  <c:v>Male</c:v>
                </c:pt>
              </c:strCache>
            </c:strRef>
          </c:cat>
          <c:val>
            <c:numRef>
              <c:f>Insight1!$B$4:$B$6</c:f>
              <c:numCache>
                <c:formatCode>General</c:formatCode>
                <c:ptCount val="2"/>
                <c:pt idx="0">
                  <c:v>977.14285714285711</c:v>
                </c:pt>
                <c:pt idx="1">
                  <c:v>1291.4285714285713</c:v>
                </c:pt>
              </c:numCache>
            </c:numRef>
          </c:val>
          <c:extLst>
            <c:ext xmlns:c16="http://schemas.microsoft.com/office/drawing/2014/chart" uri="{C3380CC4-5D6E-409C-BE32-E72D297353CC}">
              <c16:uniqueId val="{00000000-1A1B-4792-8A6F-C2792D3FA6EC}"/>
            </c:ext>
          </c:extLst>
        </c:ser>
        <c:dLbls>
          <c:showLegendKey val="0"/>
          <c:showVal val="0"/>
          <c:showCatName val="0"/>
          <c:showSerName val="0"/>
          <c:showPercent val="0"/>
          <c:showBubbleSize val="0"/>
        </c:dLbls>
        <c:gapWidth val="150"/>
        <c:shape val="box"/>
        <c:axId val="557613711"/>
        <c:axId val="557603151"/>
        <c:axId val="0"/>
      </c:bar3DChart>
      <c:catAx>
        <c:axId val="557613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03151"/>
        <c:crosses val="autoZero"/>
        <c:auto val="1"/>
        <c:lblAlgn val="ctr"/>
        <c:lblOffset val="100"/>
        <c:noMultiLvlLbl val="0"/>
      </c:catAx>
      <c:valAx>
        <c:axId val="55760315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[HealthcareDataset.xlsx]Insight10!PivotTable3</c:name>
    <c:fmtId val="14"/>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Insight10!$B$3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Insight10!$A$4:$A$13</c:f>
              <c:strCache>
                <c:ptCount val="9"/>
                <c:pt idx="0">
                  <c:v>High Cholesterol</c:v>
                </c:pt>
                <c:pt idx="1">
                  <c:v>Arthritis</c:v>
                </c:pt>
                <c:pt idx="2">
                  <c:v>Diabetes</c:v>
                </c:pt>
                <c:pt idx="3">
                  <c:v>Heart Disease</c:v>
                </c:pt>
                <c:pt idx="4">
                  <c:v>Obesity</c:v>
                </c:pt>
                <c:pt idx="5">
                  <c:v>Cancer</c:v>
                </c:pt>
                <c:pt idx="6">
                  <c:v>Stroke</c:v>
                </c:pt>
                <c:pt idx="7">
                  <c:v>Asthma</c:v>
                </c:pt>
                <c:pt idx="8">
                  <c:v>Hypertension</c:v>
                </c:pt>
              </c:strCache>
            </c:strRef>
          </c:cat>
          <c:val>
            <c:numRef>
              <c:f>Insight10!$B$4:$B$13</c:f>
              <c:numCache>
                <c:formatCode>0.00%</c:formatCode>
                <c:ptCount val="9"/>
                <c:pt idx="0">
                  <c:v>0.12857142857142856</c:v>
                </c:pt>
                <c:pt idx="1">
                  <c:v>0.12857142857142856</c:v>
                </c:pt>
                <c:pt idx="2">
                  <c:v>0.12857142857142856</c:v>
                </c:pt>
                <c:pt idx="3">
                  <c:v>0.12857142857142856</c:v>
                </c:pt>
                <c:pt idx="4">
                  <c:v>0.11428571428571428</c:v>
                </c:pt>
                <c:pt idx="5">
                  <c:v>0.11428571428571428</c:v>
                </c:pt>
                <c:pt idx="6">
                  <c:v>0.11428571428571428</c:v>
                </c:pt>
                <c:pt idx="7">
                  <c:v>7.1428571428571425E-2</c:v>
                </c:pt>
                <c:pt idx="8">
                  <c:v>7.1428571428571425E-2</c:v>
                </c:pt>
              </c:numCache>
            </c:numRef>
          </c:val>
          <c:extLst>
            <c:ext xmlns:c16="http://schemas.microsoft.com/office/drawing/2014/chart" uri="{C3380CC4-5D6E-409C-BE32-E72D297353CC}">
              <c16:uniqueId val="{00000000-0840-49C9-BDB0-DAB9CE21A1A4}"/>
            </c:ext>
          </c:extLst>
        </c:ser>
        <c:dLbls>
          <c:showLegendKey val="0"/>
          <c:showVal val="0"/>
          <c:showCatName val="0"/>
          <c:showSerName val="0"/>
          <c:showPercent val="0"/>
          <c:showBubbleSize val="0"/>
        </c:dLbls>
        <c:gapWidth val="150"/>
        <c:shape val="box"/>
        <c:axId val="1932366640"/>
        <c:axId val="1932367120"/>
        <c:axId val="0"/>
      </c:bar3DChart>
      <c:catAx>
        <c:axId val="19323666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2367120"/>
        <c:crosses val="autoZero"/>
        <c:auto val="1"/>
        <c:lblAlgn val="ctr"/>
        <c:lblOffset val="100"/>
        <c:noMultiLvlLbl val="0"/>
      </c:catAx>
      <c:valAx>
        <c:axId val="1932367120"/>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236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[HealthcareDataset.xlsx]Insight11!PivotTable5</c:name>
    <c:fmtId val="49"/>
  </c:pivotSource>
  <c:chart>
    <c:autoTitleDeleted val="1"/>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Insight11!$B$3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Insight11!$A$4:$A$44</c:f>
              <c:multiLvlStrCache>
                <c:ptCount val="36"/>
                <c:lvl>
                  <c:pt idx="0">
                    <c:v>Arthritis</c:v>
                  </c:pt>
                  <c:pt idx="1">
                    <c:v>Asthma</c:v>
                  </c:pt>
                  <c:pt idx="2">
                    <c:v>Cancer</c:v>
                  </c:pt>
                  <c:pt idx="3">
                    <c:v>Diabetes</c:v>
                  </c:pt>
                  <c:pt idx="4">
                    <c:v>Heart Disease</c:v>
                  </c:pt>
                  <c:pt idx="5">
                    <c:v>High Cholesterol</c:v>
                  </c:pt>
                  <c:pt idx="6">
                    <c:v>Hypertension</c:v>
                  </c:pt>
                  <c:pt idx="7">
                    <c:v>Obesity</c:v>
                  </c:pt>
                  <c:pt idx="8">
                    <c:v>Stroke</c:v>
                  </c:pt>
                  <c:pt idx="9">
                    <c:v>Arthritis</c:v>
                  </c:pt>
                  <c:pt idx="10">
                    <c:v>Asthma</c:v>
                  </c:pt>
                  <c:pt idx="11">
                    <c:v>Cancer</c:v>
                  </c:pt>
                  <c:pt idx="12">
                    <c:v>Diabetes</c:v>
                  </c:pt>
                  <c:pt idx="13">
                    <c:v>Heart Disease</c:v>
                  </c:pt>
                  <c:pt idx="14">
                    <c:v>High Cholesterol</c:v>
                  </c:pt>
                  <c:pt idx="15">
                    <c:v>Hypertension</c:v>
                  </c:pt>
                  <c:pt idx="16">
                    <c:v>Obesity</c:v>
                  </c:pt>
                  <c:pt idx="17">
                    <c:v>Stroke</c:v>
                  </c:pt>
                  <c:pt idx="18">
                    <c:v>Arthritis</c:v>
                  </c:pt>
                  <c:pt idx="19">
                    <c:v>Asthma</c:v>
                  </c:pt>
                  <c:pt idx="20">
                    <c:v>Cancer</c:v>
                  </c:pt>
                  <c:pt idx="21">
                    <c:v>Diabetes</c:v>
                  </c:pt>
                  <c:pt idx="22">
                    <c:v>Heart Disease</c:v>
                  </c:pt>
                  <c:pt idx="23">
                    <c:v>High Cholesterol</c:v>
                  </c:pt>
                  <c:pt idx="24">
                    <c:v>Hypertension</c:v>
                  </c:pt>
                  <c:pt idx="25">
                    <c:v>Obesity</c:v>
                  </c:pt>
                  <c:pt idx="26">
                    <c:v>Stroke</c:v>
                  </c:pt>
                  <c:pt idx="27">
                    <c:v>Arthritis</c:v>
                  </c:pt>
                  <c:pt idx="28">
                    <c:v>Asthma</c:v>
                  </c:pt>
                  <c:pt idx="29">
                    <c:v>Cancer</c:v>
                  </c:pt>
                  <c:pt idx="30">
                    <c:v>Diabetes</c:v>
                  </c:pt>
                  <c:pt idx="31">
                    <c:v>Heart Disease</c:v>
                  </c:pt>
                  <c:pt idx="32">
                    <c:v>High Cholesterol</c:v>
                  </c:pt>
                  <c:pt idx="33">
                    <c:v>Hypertension</c:v>
                  </c:pt>
                  <c:pt idx="34">
                    <c:v>Obesity</c:v>
                  </c:pt>
                  <c:pt idx="35">
                    <c:v>Stroke</c:v>
                  </c:pt>
                </c:lvl>
                <c:lvl>
                  <c:pt idx="0">
                    <c:v>2021</c:v>
                  </c:pt>
                  <c:pt idx="9">
                    <c:v>2022</c:v>
                  </c:pt>
                  <c:pt idx="18">
                    <c:v>2023</c:v>
                  </c:pt>
                  <c:pt idx="27">
                    <c:v>2024</c:v>
                  </c:pt>
                </c:lvl>
              </c:multiLvlStrCache>
            </c:multiLvlStrRef>
          </c:cat>
          <c:val>
            <c:numRef>
              <c:f>Insight11!$B$4:$B$44</c:f>
              <c:numCache>
                <c:formatCode>General</c:formatCode>
                <c:ptCount val="36"/>
                <c:pt idx="0">
                  <c:v>1000</c:v>
                </c:pt>
                <c:pt idx="1">
                  <c:v>600</c:v>
                </c:pt>
                <c:pt idx="2">
                  <c:v>2500</c:v>
                </c:pt>
                <c:pt idx="3">
                  <c:v>700</c:v>
                </c:pt>
                <c:pt idx="4">
                  <c:v>1500</c:v>
                </c:pt>
                <c:pt idx="5">
                  <c:v>300</c:v>
                </c:pt>
                <c:pt idx="6">
                  <c:v>500</c:v>
                </c:pt>
                <c:pt idx="7">
                  <c:v>800</c:v>
                </c:pt>
                <c:pt idx="8">
                  <c:v>2000</c:v>
                </c:pt>
                <c:pt idx="9">
                  <c:v>3000</c:v>
                </c:pt>
                <c:pt idx="10">
                  <c:v>600</c:v>
                </c:pt>
                <c:pt idx="11">
                  <c:v>7500</c:v>
                </c:pt>
                <c:pt idx="12">
                  <c:v>2800</c:v>
                </c:pt>
                <c:pt idx="13">
                  <c:v>4500</c:v>
                </c:pt>
                <c:pt idx="14">
                  <c:v>900</c:v>
                </c:pt>
                <c:pt idx="15">
                  <c:v>1000</c:v>
                </c:pt>
                <c:pt idx="16">
                  <c:v>1600</c:v>
                </c:pt>
                <c:pt idx="17">
                  <c:v>6000</c:v>
                </c:pt>
                <c:pt idx="18">
                  <c:v>4000</c:v>
                </c:pt>
                <c:pt idx="19">
                  <c:v>1200</c:v>
                </c:pt>
                <c:pt idx="20">
                  <c:v>7500</c:v>
                </c:pt>
                <c:pt idx="21">
                  <c:v>2100</c:v>
                </c:pt>
                <c:pt idx="22">
                  <c:v>6000</c:v>
                </c:pt>
                <c:pt idx="23">
                  <c:v>900</c:v>
                </c:pt>
                <c:pt idx="24">
                  <c:v>500</c:v>
                </c:pt>
                <c:pt idx="25">
                  <c:v>3200</c:v>
                </c:pt>
                <c:pt idx="26">
                  <c:v>6000</c:v>
                </c:pt>
                <c:pt idx="27">
                  <c:v>1000</c:v>
                </c:pt>
                <c:pt idx="28">
                  <c:v>600</c:v>
                </c:pt>
                <c:pt idx="29">
                  <c:v>2500</c:v>
                </c:pt>
                <c:pt idx="30">
                  <c:v>700</c:v>
                </c:pt>
                <c:pt idx="31">
                  <c:v>1500</c:v>
                </c:pt>
                <c:pt idx="32">
                  <c:v>600</c:v>
                </c:pt>
                <c:pt idx="33">
                  <c:v>500</c:v>
                </c:pt>
                <c:pt idx="34">
                  <c:v>800</c:v>
                </c:pt>
                <c:pt idx="35">
                  <c:v>2000</c:v>
                </c:pt>
              </c:numCache>
            </c:numRef>
          </c:val>
          <c:extLst>
            <c:ext xmlns:c16="http://schemas.microsoft.com/office/drawing/2014/chart" uri="{C3380CC4-5D6E-409C-BE32-E72D297353CC}">
              <c16:uniqueId val="{00000000-4675-4B8A-9080-C91DD25BA2AD}"/>
            </c:ext>
          </c:extLst>
        </c:ser>
        <c:dLbls>
          <c:showLegendKey val="0"/>
          <c:showVal val="0"/>
          <c:showCatName val="0"/>
          <c:showSerName val="0"/>
          <c:showPercent val="0"/>
          <c:showBubbleSize val="0"/>
        </c:dLbls>
        <c:gapWidth val="315"/>
        <c:overlap val="-40"/>
        <c:axId val="919978735"/>
        <c:axId val="919967215"/>
      </c:barChart>
      <c:catAx>
        <c:axId val="9199787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967215"/>
        <c:crosses val="autoZero"/>
        <c:auto val="1"/>
        <c:lblAlgn val="ctr"/>
        <c:lblOffset val="100"/>
        <c:noMultiLvlLbl val="0"/>
      </c:catAx>
      <c:valAx>
        <c:axId val="919967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97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[HealthcareDataset.xlsx]Insight12!PivotTable6</c:name>
    <c:fmtId val="23"/>
  </c:pivotSource>
  <c:chart>
    <c:autoTitleDeleted val="1"/>
    <c:pivotFmts>
      <c:pivotFmt>
        <c:idx val="0"/>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Insight12!$B$3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Insight12!$A$4:$A$19</c:f>
              <c:multiLvlStrCache>
                <c:ptCount val="12"/>
                <c:lvl>
                  <c:pt idx="0">
                    <c:v>2021</c:v>
                  </c:pt>
                  <c:pt idx="1">
                    <c:v>2022</c:v>
                  </c:pt>
                  <c:pt idx="2">
                    <c:v>2023</c:v>
                  </c:pt>
                  <c:pt idx="3">
                    <c:v>2024</c:v>
                  </c:pt>
                  <c:pt idx="4">
                    <c:v>2021</c:v>
                  </c:pt>
                  <c:pt idx="5">
                    <c:v>2022</c:v>
                  </c:pt>
                  <c:pt idx="6">
                    <c:v>2023</c:v>
                  </c:pt>
                  <c:pt idx="7">
                    <c:v>2024</c:v>
                  </c:pt>
                  <c:pt idx="8">
                    <c:v>2021</c:v>
                  </c:pt>
                  <c:pt idx="9">
                    <c:v>2022</c:v>
                  </c:pt>
                  <c:pt idx="10">
                    <c:v>2023</c:v>
                  </c:pt>
                  <c:pt idx="11">
                    <c:v>2024</c:v>
                  </c:pt>
                </c:lvl>
                <c:lvl>
                  <c:pt idx="0">
                    <c:v>Medicaid</c:v>
                  </c:pt>
                  <c:pt idx="4">
                    <c:v>Medicare</c:v>
                  </c:pt>
                  <c:pt idx="8">
                    <c:v>Private</c:v>
                  </c:pt>
                </c:lvl>
              </c:multiLvlStrCache>
            </c:multiLvlStrRef>
          </c:cat>
          <c:val>
            <c:numRef>
              <c:f>Insight12!$B$4:$B$19</c:f>
              <c:numCache>
                <c:formatCode>General</c:formatCode>
                <c:ptCount val="12"/>
                <c:pt idx="0">
                  <c:v>600</c:v>
                </c:pt>
                <c:pt idx="1">
                  <c:v>1200</c:v>
                </c:pt>
                <c:pt idx="2">
                  <c:v>1500</c:v>
                </c:pt>
                <c:pt idx="3">
                  <c:v>1100</c:v>
                </c:pt>
                <c:pt idx="4">
                  <c:v>5000</c:v>
                </c:pt>
                <c:pt idx="5">
                  <c:v>9000</c:v>
                </c:pt>
                <c:pt idx="6">
                  <c:v>14400</c:v>
                </c:pt>
                <c:pt idx="7">
                  <c:v>4500</c:v>
                </c:pt>
                <c:pt idx="8">
                  <c:v>4300</c:v>
                </c:pt>
                <c:pt idx="9">
                  <c:v>17700</c:v>
                </c:pt>
                <c:pt idx="10">
                  <c:v>15500</c:v>
                </c:pt>
                <c:pt idx="11">
                  <c:v>4600</c:v>
                </c:pt>
              </c:numCache>
            </c:numRef>
          </c:val>
          <c:smooth val="0"/>
          <c:extLst>
            <c:ext xmlns:c16="http://schemas.microsoft.com/office/drawing/2014/chart" uri="{C3380CC4-5D6E-409C-BE32-E72D297353CC}">
              <c16:uniqueId val="{00000000-2A79-400E-ACB6-D6DA701C777B}"/>
            </c:ext>
          </c:extLst>
        </c:ser>
        <c:dLbls>
          <c:showLegendKey val="0"/>
          <c:showVal val="0"/>
          <c:showCatName val="0"/>
          <c:showSerName val="0"/>
          <c:showPercent val="0"/>
          <c:showBubbleSize val="0"/>
        </c:dLbls>
        <c:marker val="1"/>
        <c:smooth val="0"/>
        <c:axId val="919934575"/>
        <c:axId val="919945615"/>
      </c:lineChart>
      <c:catAx>
        <c:axId val="919934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945615"/>
        <c:crosses val="autoZero"/>
        <c:auto val="1"/>
        <c:lblAlgn val="ctr"/>
        <c:lblOffset val="100"/>
        <c:noMultiLvlLbl val="0"/>
      </c:catAx>
      <c:valAx>
        <c:axId val="9199456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93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[HealthcareDataset.xlsx]Insight2!PivotTable2</c:name>
    <c:fmtId val="57"/>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Insight2!$B$3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Insight2!$A$4:$A$10</c:f>
              <c:strCache>
                <c:ptCount val="6"/>
                <c:pt idx="0">
                  <c:v>21-30</c:v>
                </c:pt>
                <c:pt idx="1">
                  <c:v>31-40</c:v>
                </c:pt>
                <c:pt idx="2">
                  <c:v>41-50</c:v>
                </c:pt>
                <c:pt idx="3">
                  <c:v>51-60</c:v>
                </c:pt>
                <c:pt idx="4">
                  <c:v>61-70</c:v>
                </c:pt>
                <c:pt idx="5">
                  <c:v>70-80</c:v>
                </c:pt>
              </c:strCache>
            </c:strRef>
          </c:cat>
          <c:val>
            <c:numRef>
              <c:f>Insight2!$B$4:$B$10</c:f>
              <c:numCache>
                <c:formatCode>General</c:formatCode>
                <c:ptCount val="6"/>
                <c:pt idx="0">
                  <c:v>8</c:v>
                </c:pt>
                <c:pt idx="1">
                  <c:v>10</c:v>
                </c:pt>
                <c:pt idx="2">
                  <c:v>16</c:v>
                </c:pt>
                <c:pt idx="3">
                  <c:v>15</c:v>
                </c:pt>
                <c:pt idx="4">
                  <c:v>15</c:v>
                </c:pt>
                <c:pt idx="5">
                  <c:v>6</c:v>
                </c:pt>
              </c:numCache>
            </c:numRef>
          </c:val>
          <c:extLst>
            <c:ext xmlns:c16="http://schemas.microsoft.com/office/drawing/2014/chart" uri="{C3380CC4-5D6E-409C-BE32-E72D297353CC}">
              <c16:uniqueId val="{00000000-04E9-4435-A78E-8A4E5653DA00}"/>
            </c:ext>
          </c:extLst>
        </c:ser>
        <c:dLbls>
          <c:showLegendKey val="0"/>
          <c:showVal val="0"/>
          <c:showCatName val="0"/>
          <c:showSerName val="0"/>
          <c:showPercent val="0"/>
          <c:showBubbleSize val="0"/>
        </c:dLbls>
        <c:gapWidth val="150"/>
        <c:shape val="box"/>
        <c:axId val="919888495"/>
        <c:axId val="919894255"/>
        <c:axId val="0"/>
      </c:bar3DChart>
      <c:catAx>
        <c:axId val="919888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894255"/>
        <c:crosses val="autoZero"/>
        <c:auto val="1"/>
        <c:lblAlgn val="ctr"/>
        <c:lblOffset val="100"/>
        <c:noMultiLvlLbl val="0"/>
      </c:catAx>
      <c:valAx>
        <c:axId val="919894255"/>
        <c:scaling>
          <c:orientation val="minMax"/>
        </c:scaling>
        <c:delete val="0"/>
        <c:axPos val="l"/>
        <c:majorGridlines>
          <c:spPr>
            <a:ln w="12700"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88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accent4">
          <a:lumMod val="60000"/>
          <a:lumOff val="40000"/>
        </a:schemeClr>
      </a:solidFill>
      <a:prstDash val="sysDo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[HealthcareDataset.xlsx]Insight3!PivotTable3</c:name>
    <c:fmtId val="13"/>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Insight3!$B$3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Insight3!$A$4:$A$7</c:f>
              <c:strCache>
                <c:ptCount val="3"/>
                <c:pt idx="0">
                  <c:v>Medicaid</c:v>
                </c:pt>
                <c:pt idx="1">
                  <c:v>Medicare</c:v>
                </c:pt>
                <c:pt idx="2">
                  <c:v>Private</c:v>
                </c:pt>
              </c:strCache>
            </c:strRef>
          </c:cat>
          <c:val>
            <c:numRef>
              <c:f>Insight3!$B$4:$B$7</c:f>
              <c:numCache>
                <c:formatCode>General</c:formatCode>
                <c:ptCount val="3"/>
                <c:pt idx="0">
                  <c:v>488.88888888888891</c:v>
                </c:pt>
                <c:pt idx="1">
                  <c:v>1096.6666666666667</c:v>
                </c:pt>
                <c:pt idx="2">
                  <c:v>1358.0645161290322</c:v>
                </c:pt>
              </c:numCache>
            </c:numRef>
          </c:val>
          <c:extLst>
            <c:ext xmlns:c16="http://schemas.microsoft.com/office/drawing/2014/chart" uri="{C3380CC4-5D6E-409C-BE32-E72D297353CC}">
              <c16:uniqueId val="{00000000-32AC-42FB-A949-EFE49DB5322E}"/>
            </c:ext>
          </c:extLst>
        </c:ser>
        <c:dLbls>
          <c:showLegendKey val="0"/>
          <c:showVal val="0"/>
          <c:showCatName val="0"/>
          <c:showSerName val="0"/>
          <c:showPercent val="0"/>
          <c:showBubbleSize val="0"/>
        </c:dLbls>
        <c:gapWidth val="150"/>
        <c:shape val="box"/>
        <c:axId val="2069011791"/>
        <c:axId val="2069013711"/>
        <c:axId val="0"/>
      </c:bar3DChart>
      <c:catAx>
        <c:axId val="2069011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013711"/>
        <c:crosses val="autoZero"/>
        <c:auto val="1"/>
        <c:lblAlgn val="ctr"/>
        <c:lblOffset val="100"/>
        <c:noMultiLvlLbl val="0"/>
      </c:catAx>
      <c:valAx>
        <c:axId val="20690137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01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accent4">
          <a:lumMod val="60000"/>
          <a:lumOff val="40000"/>
        </a:schemeClr>
      </a:solidFill>
      <a:prstDash val="sysDo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[HealthcareDataset.xlsx]Insight4!PivotTable4</c:name>
    <c:fmtId val="16"/>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Insight4!$B$3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Insight4!$A$4:$A$13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Insight4!$B$4:$B$13</c:f>
              <c:numCache>
                <c:formatCode>General</c:formatCode>
                <c:ptCount val="9"/>
                <c:pt idx="0">
                  <c:v>9</c:v>
                </c:pt>
                <c:pt idx="1">
                  <c:v>5</c:v>
                </c:pt>
                <c:pt idx="2">
                  <c:v>8</c:v>
                </c:pt>
                <c:pt idx="3">
                  <c:v>9</c:v>
                </c:pt>
                <c:pt idx="4">
                  <c:v>9</c:v>
                </c:pt>
                <c:pt idx="5">
                  <c:v>9</c:v>
                </c:pt>
                <c:pt idx="6">
                  <c:v>5</c:v>
                </c:pt>
                <c:pt idx="7">
                  <c:v>8</c:v>
                </c:pt>
                <c:pt idx="8">
                  <c:v>8</c:v>
                </c:pt>
              </c:numCache>
            </c:numRef>
          </c:val>
          <c:extLst>
            <c:ext xmlns:c16="http://schemas.microsoft.com/office/drawing/2014/chart" uri="{C3380CC4-5D6E-409C-BE32-E72D297353CC}">
              <c16:uniqueId val="{00000000-E526-4598-A141-CCCCB22A00FB}"/>
            </c:ext>
          </c:extLst>
        </c:ser>
        <c:dLbls>
          <c:showLegendKey val="0"/>
          <c:showVal val="0"/>
          <c:showCatName val="0"/>
          <c:showSerName val="0"/>
          <c:showPercent val="0"/>
          <c:showBubbleSize val="0"/>
        </c:dLbls>
        <c:gapWidth val="150"/>
        <c:shape val="box"/>
        <c:axId val="1901976351"/>
        <c:axId val="1901978271"/>
        <c:axId val="0"/>
      </c:bar3DChart>
      <c:catAx>
        <c:axId val="1901976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1978271"/>
        <c:crosses val="autoZero"/>
        <c:auto val="1"/>
        <c:lblAlgn val="ctr"/>
        <c:lblOffset val="100"/>
        <c:noMultiLvlLbl val="0"/>
      </c:catAx>
      <c:valAx>
        <c:axId val="190197827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197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accent4">
          <a:lumMod val="60000"/>
          <a:lumOff val="40000"/>
        </a:schemeClr>
      </a:solidFill>
      <a:prstDash val="sysDash"/>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[HealthcareDataset.xlsx]Insight12!PivotTable6</c:name>
    <c:fmtId val="31"/>
  </c:pivotSource>
  <c:chart>
    <c:autoTitleDeleted val="1"/>
    <c:pivotFmts>
      <c:pivotFmt>
        <c:idx val="0"/>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Insight12!$B$3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Insight12!$A$4:$A$19</c:f>
              <c:multiLvlStrCache>
                <c:ptCount val="12"/>
                <c:lvl>
                  <c:pt idx="0">
                    <c:v>2021</c:v>
                  </c:pt>
                  <c:pt idx="1">
                    <c:v>2022</c:v>
                  </c:pt>
                  <c:pt idx="2">
                    <c:v>2023</c:v>
                  </c:pt>
                  <c:pt idx="3">
                    <c:v>2024</c:v>
                  </c:pt>
                  <c:pt idx="4">
                    <c:v>2021</c:v>
                  </c:pt>
                  <c:pt idx="5">
                    <c:v>2022</c:v>
                  </c:pt>
                  <c:pt idx="6">
                    <c:v>2023</c:v>
                  </c:pt>
                  <c:pt idx="7">
                    <c:v>2024</c:v>
                  </c:pt>
                  <c:pt idx="8">
                    <c:v>2021</c:v>
                  </c:pt>
                  <c:pt idx="9">
                    <c:v>2022</c:v>
                  </c:pt>
                  <c:pt idx="10">
                    <c:v>2023</c:v>
                  </c:pt>
                  <c:pt idx="11">
                    <c:v>2024</c:v>
                  </c:pt>
                </c:lvl>
                <c:lvl>
                  <c:pt idx="0">
                    <c:v>Medicaid</c:v>
                  </c:pt>
                  <c:pt idx="4">
                    <c:v>Medicare</c:v>
                  </c:pt>
                  <c:pt idx="8">
                    <c:v>Private</c:v>
                  </c:pt>
                </c:lvl>
              </c:multiLvlStrCache>
            </c:multiLvlStrRef>
          </c:cat>
          <c:val>
            <c:numRef>
              <c:f>Insight12!$B$4:$B$19</c:f>
              <c:numCache>
                <c:formatCode>General</c:formatCode>
                <c:ptCount val="12"/>
                <c:pt idx="0">
                  <c:v>600</c:v>
                </c:pt>
                <c:pt idx="1">
                  <c:v>1200</c:v>
                </c:pt>
                <c:pt idx="2">
                  <c:v>1500</c:v>
                </c:pt>
                <c:pt idx="3">
                  <c:v>1100</c:v>
                </c:pt>
                <c:pt idx="4">
                  <c:v>5000</c:v>
                </c:pt>
                <c:pt idx="5">
                  <c:v>9000</c:v>
                </c:pt>
                <c:pt idx="6">
                  <c:v>14400</c:v>
                </c:pt>
                <c:pt idx="7">
                  <c:v>4500</c:v>
                </c:pt>
                <c:pt idx="8">
                  <c:v>4300</c:v>
                </c:pt>
                <c:pt idx="9">
                  <c:v>17700</c:v>
                </c:pt>
                <c:pt idx="10">
                  <c:v>15500</c:v>
                </c:pt>
                <c:pt idx="11">
                  <c:v>4600</c:v>
                </c:pt>
              </c:numCache>
            </c:numRef>
          </c:val>
          <c:smooth val="0"/>
          <c:extLst>
            <c:ext xmlns:c16="http://schemas.microsoft.com/office/drawing/2014/chart" uri="{C3380CC4-5D6E-409C-BE32-E72D297353CC}">
              <c16:uniqueId val="{00000000-148D-4FFB-9E4B-5D12FBEC7EBF}"/>
            </c:ext>
          </c:extLst>
        </c:ser>
        <c:dLbls>
          <c:showLegendKey val="0"/>
          <c:showVal val="0"/>
          <c:showCatName val="0"/>
          <c:showSerName val="0"/>
          <c:showPercent val="0"/>
          <c:showBubbleSize val="0"/>
        </c:dLbls>
        <c:marker val="1"/>
        <c:smooth val="0"/>
        <c:axId val="919934575"/>
        <c:axId val="919945615"/>
      </c:lineChart>
      <c:catAx>
        <c:axId val="919934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945615"/>
        <c:crosses val="autoZero"/>
        <c:auto val="1"/>
        <c:lblAlgn val="ctr"/>
        <c:lblOffset val="100"/>
        <c:noMultiLvlLbl val="0"/>
      </c:catAx>
      <c:valAx>
        <c:axId val="9199456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93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12700" cap="flat" cmpd="sng" algn="ctr">
      <a:solidFill>
        <a:schemeClr val="accent4">
          <a:lumMod val="60000"/>
          <a:lumOff val="40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[HealthcareDataset.xlsx]Insight5!PivotTable5</c:name>
    <c:fmtId val="13"/>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Insight5!$B$3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Insight5!$A$4:$A$13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Insight5!$B$4:$B$13</c:f>
              <c:numCache>
                <c:formatCode>General</c:formatCode>
                <c:ptCount val="9"/>
                <c:pt idx="0">
                  <c:v>9000</c:v>
                </c:pt>
                <c:pt idx="1">
                  <c:v>3000</c:v>
                </c:pt>
                <c:pt idx="2">
                  <c:v>20000</c:v>
                </c:pt>
                <c:pt idx="3">
                  <c:v>6300</c:v>
                </c:pt>
                <c:pt idx="4">
                  <c:v>13500</c:v>
                </c:pt>
                <c:pt idx="5">
                  <c:v>2700</c:v>
                </c:pt>
                <c:pt idx="6">
                  <c:v>2500</c:v>
                </c:pt>
                <c:pt idx="7">
                  <c:v>6400</c:v>
                </c:pt>
                <c:pt idx="8">
                  <c:v>16000</c:v>
                </c:pt>
              </c:numCache>
            </c:numRef>
          </c:val>
          <c:extLst>
            <c:ext xmlns:c16="http://schemas.microsoft.com/office/drawing/2014/chart" uri="{C3380CC4-5D6E-409C-BE32-E72D297353CC}">
              <c16:uniqueId val="{00000000-DCCD-478A-82F8-537AA02A2CBF}"/>
            </c:ext>
          </c:extLst>
        </c:ser>
        <c:dLbls>
          <c:showLegendKey val="0"/>
          <c:showVal val="0"/>
          <c:showCatName val="0"/>
          <c:showSerName val="0"/>
          <c:showPercent val="0"/>
          <c:showBubbleSize val="0"/>
        </c:dLbls>
        <c:gapWidth val="150"/>
        <c:shape val="box"/>
        <c:axId val="2122393583"/>
        <c:axId val="1362318607"/>
        <c:axId val="0"/>
      </c:bar3DChart>
      <c:catAx>
        <c:axId val="2122393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2318607"/>
        <c:crosses val="autoZero"/>
        <c:auto val="1"/>
        <c:lblAlgn val="ctr"/>
        <c:lblOffset val="100"/>
        <c:noMultiLvlLbl val="0"/>
      </c:catAx>
      <c:valAx>
        <c:axId val="13623186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239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accent4">
          <a:lumMod val="60000"/>
          <a:lumOff val="40000"/>
        </a:schemeClr>
      </a:solidFill>
      <a:prstDash val="sysDash"/>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[HealthcareDataset.xlsx]Insight6!PivotTable6</c:name>
    <c:fmtId val="61"/>
  </c:pivotSource>
  <c:chart>
    <c:autoTitleDeleted val="1"/>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Insight6!$B$3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Insight6!$A$4:$A$18</c:f>
              <c:multiLvlStrCache>
                <c:ptCount val="12"/>
                <c:lvl>
                  <c:pt idx="0">
                    <c:v>21-30</c:v>
                  </c:pt>
                  <c:pt idx="1">
                    <c:v>31-40</c:v>
                  </c:pt>
                  <c:pt idx="2">
                    <c:v>41-50</c:v>
                  </c:pt>
                  <c:pt idx="3">
                    <c:v>51-60</c:v>
                  </c:pt>
                  <c:pt idx="4">
                    <c:v>61-70</c:v>
                  </c:pt>
                  <c:pt idx="5">
                    <c:v>70-80</c:v>
                  </c:pt>
                  <c:pt idx="6">
                    <c:v>21-30</c:v>
                  </c:pt>
                  <c:pt idx="7">
                    <c:v>31-40</c:v>
                  </c:pt>
                  <c:pt idx="8">
                    <c:v>41-50</c:v>
                  </c:pt>
                  <c:pt idx="9">
                    <c:v>51-60</c:v>
                  </c:pt>
                  <c:pt idx="10">
                    <c:v>61-70</c:v>
                  </c:pt>
                  <c:pt idx="11">
                    <c:v>70-80</c:v>
                  </c:pt>
                </c:lvl>
                <c:lvl>
                  <c:pt idx="0">
                    <c:v>Female</c:v>
                  </c:pt>
                  <c:pt idx="6">
                    <c:v>Male</c:v>
                  </c:pt>
                </c:lvl>
              </c:multiLvlStrCache>
            </c:multiLvlStrRef>
          </c:cat>
          <c:val>
            <c:numRef>
              <c:f>Insight6!$B$4:$B$18</c:f>
              <c:numCache>
                <c:formatCode>General</c:formatCode>
                <c:ptCount val="12"/>
                <c:pt idx="0">
                  <c:v>650</c:v>
                </c:pt>
                <c:pt idx="1">
                  <c:v>644.44444444444446</c:v>
                </c:pt>
                <c:pt idx="2">
                  <c:v>866.66666666666663</c:v>
                </c:pt>
                <c:pt idx="3">
                  <c:v>1320</c:v>
                </c:pt>
                <c:pt idx="4">
                  <c:v>1485.7142857142858</c:v>
                </c:pt>
                <c:pt idx="5">
                  <c:v>1000</c:v>
                </c:pt>
                <c:pt idx="6">
                  <c:v>1025</c:v>
                </c:pt>
                <c:pt idx="7">
                  <c:v>800</c:v>
                </c:pt>
                <c:pt idx="8">
                  <c:v>885.71428571428567</c:v>
                </c:pt>
                <c:pt idx="9">
                  <c:v>1010</c:v>
                </c:pt>
                <c:pt idx="10">
                  <c:v>2000</c:v>
                </c:pt>
                <c:pt idx="11">
                  <c:v>1600</c:v>
                </c:pt>
              </c:numCache>
            </c:numRef>
          </c:val>
          <c:extLst>
            <c:ext xmlns:c16="http://schemas.microsoft.com/office/drawing/2014/chart" uri="{C3380CC4-5D6E-409C-BE32-E72D297353CC}">
              <c16:uniqueId val="{00000000-9C51-4890-B8C3-4D749C6CFF9B}"/>
            </c:ext>
          </c:extLst>
        </c:ser>
        <c:dLbls>
          <c:showLegendKey val="0"/>
          <c:showVal val="0"/>
          <c:showCatName val="0"/>
          <c:showSerName val="0"/>
          <c:showPercent val="0"/>
          <c:showBubbleSize val="0"/>
        </c:dLbls>
        <c:gapWidth val="182"/>
        <c:overlap val="-50"/>
        <c:axId val="919928335"/>
        <c:axId val="919913455"/>
      </c:barChart>
      <c:catAx>
        <c:axId val="91992833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913455"/>
        <c:crosses val="autoZero"/>
        <c:auto val="1"/>
        <c:lblAlgn val="ctr"/>
        <c:lblOffset val="100"/>
        <c:noMultiLvlLbl val="0"/>
      </c:catAx>
      <c:valAx>
        <c:axId val="91991345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92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12700" cap="flat" cmpd="sng" algn="ctr">
      <a:solidFill>
        <a:schemeClr val="accent4">
          <a:lumMod val="60000"/>
          <a:lumOff val="40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[HealthcareDataset.xlsx]Insight8!PivotTable2</c:name>
    <c:fmtId val="32"/>
  </c:pivotSource>
  <c:chart>
    <c:autoTitleDeleted val="1"/>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Insight8!$B$3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Insight8!$A$4:$A$26</c:f>
              <c:multiLvlStrCache>
                <c:ptCount val="19"/>
                <c:lvl>
                  <c:pt idx="0">
                    <c:v>Asthma</c:v>
                  </c:pt>
                  <c:pt idx="1">
                    <c:v>High Cholesterol</c:v>
                  </c:pt>
                  <c:pt idx="2">
                    <c:v>Obesity</c:v>
                  </c:pt>
                  <c:pt idx="3">
                    <c:v>Arthritis</c:v>
                  </c:pt>
                  <c:pt idx="4">
                    <c:v>Cancer</c:v>
                  </c:pt>
                  <c:pt idx="5">
                    <c:v>Diabetes</c:v>
                  </c:pt>
                  <c:pt idx="6">
                    <c:v>Heart Disease</c:v>
                  </c:pt>
                  <c:pt idx="7">
                    <c:v>High Cholesterol</c:v>
                  </c:pt>
                  <c:pt idx="8">
                    <c:v>Hypertension</c:v>
                  </c:pt>
                  <c:pt idx="9">
                    <c:v>Obesity</c:v>
                  </c:pt>
                  <c:pt idx="10">
                    <c:v>Stroke</c:v>
                  </c:pt>
                  <c:pt idx="11">
                    <c:v>Arthritis</c:v>
                  </c:pt>
                  <c:pt idx="12">
                    <c:v>Asthma</c:v>
                  </c:pt>
                  <c:pt idx="13">
                    <c:v>Cancer</c:v>
                  </c:pt>
                  <c:pt idx="14">
                    <c:v>Diabetes</c:v>
                  </c:pt>
                  <c:pt idx="15">
                    <c:v>Heart Disease</c:v>
                  </c:pt>
                  <c:pt idx="16">
                    <c:v>High Cholesterol</c:v>
                  </c:pt>
                  <c:pt idx="17">
                    <c:v>Hypertension</c:v>
                  </c:pt>
                  <c:pt idx="18">
                    <c:v>Stroke</c:v>
                  </c:pt>
                </c:lvl>
                <c:lvl>
                  <c:pt idx="0">
                    <c:v>Medicaid</c:v>
                  </c:pt>
                  <c:pt idx="3">
                    <c:v>Medicare</c:v>
                  </c:pt>
                  <c:pt idx="11">
                    <c:v>Private</c:v>
                  </c:pt>
                </c:lvl>
              </c:multiLvlStrCache>
            </c:multiLvlStrRef>
          </c:cat>
          <c:val>
            <c:numRef>
              <c:f>Insight8!$B$4:$B$26</c:f>
              <c:numCache>
                <c:formatCode>General</c:formatCode>
                <c:ptCount val="19"/>
                <c:pt idx="0">
                  <c:v>2400</c:v>
                </c:pt>
                <c:pt idx="1">
                  <c:v>1200</c:v>
                </c:pt>
                <c:pt idx="2">
                  <c:v>800</c:v>
                </c:pt>
                <c:pt idx="3">
                  <c:v>8000</c:v>
                </c:pt>
                <c:pt idx="4">
                  <c:v>5000</c:v>
                </c:pt>
                <c:pt idx="5">
                  <c:v>3500</c:v>
                </c:pt>
                <c:pt idx="6">
                  <c:v>1500</c:v>
                </c:pt>
                <c:pt idx="7">
                  <c:v>300</c:v>
                </c:pt>
                <c:pt idx="8">
                  <c:v>1000</c:v>
                </c:pt>
                <c:pt idx="9">
                  <c:v>5600</c:v>
                </c:pt>
                <c:pt idx="10">
                  <c:v>8000</c:v>
                </c:pt>
                <c:pt idx="11">
                  <c:v>1000</c:v>
                </c:pt>
                <c:pt idx="12">
                  <c:v>600</c:v>
                </c:pt>
                <c:pt idx="13">
                  <c:v>15000</c:v>
                </c:pt>
                <c:pt idx="14">
                  <c:v>2800</c:v>
                </c:pt>
                <c:pt idx="15">
                  <c:v>12000</c:v>
                </c:pt>
                <c:pt idx="16">
                  <c:v>1200</c:v>
                </c:pt>
                <c:pt idx="17">
                  <c:v>1500</c:v>
                </c:pt>
                <c:pt idx="18">
                  <c:v>8000</c:v>
                </c:pt>
              </c:numCache>
            </c:numRef>
          </c:val>
          <c:extLst>
            <c:ext xmlns:c16="http://schemas.microsoft.com/office/drawing/2014/chart" uri="{C3380CC4-5D6E-409C-BE32-E72D297353CC}">
              <c16:uniqueId val="{00000000-E22A-4440-8D66-9D029DE3E4BC}"/>
            </c:ext>
          </c:extLst>
        </c:ser>
        <c:dLbls>
          <c:showLegendKey val="0"/>
          <c:showVal val="0"/>
          <c:showCatName val="0"/>
          <c:showSerName val="0"/>
          <c:showPercent val="0"/>
          <c:showBubbleSize val="0"/>
        </c:dLbls>
        <c:gapWidth val="182"/>
        <c:overlap val="-50"/>
        <c:axId val="919877935"/>
        <c:axId val="919890415"/>
      </c:barChart>
      <c:catAx>
        <c:axId val="91987793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890415"/>
        <c:crosses val="autoZero"/>
        <c:auto val="1"/>
        <c:lblAlgn val="ctr"/>
        <c:lblOffset val="100"/>
        <c:noMultiLvlLbl val="0"/>
      </c:catAx>
      <c:valAx>
        <c:axId val="91989041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87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12700" cap="flat" cmpd="sng" algn="ctr">
      <a:solidFill>
        <a:schemeClr val="accent4">
          <a:lumMod val="60000"/>
          <a:lumOff val="40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[HealthcareDataset.xlsx]Insight2!PivotTable2</c:name>
    <c:fmtId val="49"/>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Insight2!$B$3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Insight2!$A$4:$A$10</c:f>
              <c:strCache>
                <c:ptCount val="6"/>
                <c:pt idx="0">
                  <c:v>21-30</c:v>
                </c:pt>
                <c:pt idx="1">
                  <c:v>31-40</c:v>
                </c:pt>
                <c:pt idx="2">
                  <c:v>41-50</c:v>
                </c:pt>
                <c:pt idx="3">
                  <c:v>51-60</c:v>
                </c:pt>
                <c:pt idx="4">
                  <c:v>61-70</c:v>
                </c:pt>
                <c:pt idx="5">
                  <c:v>70-80</c:v>
                </c:pt>
              </c:strCache>
            </c:strRef>
          </c:cat>
          <c:val>
            <c:numRef>
              <c:f>Insight2!$B$4:$B$10</c:f>
              <c:numCache>
                <c:formatCode>General</c:formatCode>
                <c:ptCount val="6"/>
                <c:pt idx="0">
                  <c:v>8</c:v>
                </c:pt>
                <c:pt idx="1">
                  <c:v>10</c:v>
                </c:pt>
                <c:pt idx="2">
                  <c:v>16</c:v>
                </c:pt>
                <c:pt idx="3">
                  <c:v>15</c:v>
                </c:pt>
                <c:pt idx="4">
                  <c:v>15</c:v>
                </c:pt>
                <c:pt idx="5">
                  <c:v>6</c:v>
                </c:pt>
              </c:numCache>
            </c:numRef>
          </c:val>
          <c:extLst>
            <c:ext xmlns:c16="http://schemas.microsoft.com/office/drawing/2014/chart" uri="{C3380CC4-5D6E-409C-BE32-E72D297353CC}">
              <c16:uniqueId val="{00000000-B425-4315-87A9-18709CA2578C}"/>
            </c:ext>
          </c:extLst>
        </c:ser>
        <c:dLbls>
          <c:showLegendKey val="0"/>
          <c:showVal val="0"/>
          <c:showCatName val="0"/>
          <c:showSerName val="0"/>
          <c:showPercent val="0"/>
          <c:showBubbleSize val="0"/>
        </c:dLbls>
        <c:gapWidth val="150"/>
        <c:shape val="box"/>
        <c:axId val="919888495"/>
        <c:axId val="919894255"/>
        <c:axId val="0"/>
      </c:bar3DChart>
      <c:catAx>
        <c:axId val="919888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894255"/>
        <c:crosses val="autoZero"/>
        <c:auto val="1"/>
        <c:lblAlgn val="ctr"/>
        <c:lblOffset val="100"/>
        <c:noMultiLvlLbl val="0"/>
      </c:catAx>
      <c:valAx>
        <c:axId val="9198942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88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[HealthcareDataset.xlsx]Insight9!PivotTable3</c:name>
    <c:fmtId val="13"/>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Insight9!$B$3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Insight9!$A$4:$A$13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Insight9!$B$4:$B$13</c:f>
              <c:numCache>
                <c:formatCode>General</c:formatCode>
                <c:ptCount val="9"/>
                <c:pt idx="0">
                  <c:v>52.222222222222221</c:v>
                </c:pt>
                <c:pt idx="1">
                  <c:v>43.6</c:v>
                </c:pt>
                <c:pt idx="2">
                  <c:v>64.875</c:v>
                </c:pt>
                <c:pt idx="3">
                  <c:v>54.666666666666664</c:v>
                </c:pt>
                <c:pt idx="4">
                  <c:v>54</c:v>
                </c:pt>
                <c:pt idx="5">
                  <c:v>46.666666666666664</c:v>
                </c:pt>
                <c:pt idx="6">
                  <c:v>38.6</c:v>
                </c:pt>
                <c:pt idx="7">
                  <c:v>42.5</c:v>
                </c:pt>
                <c:pt idx="8">
                  <c:v>61.625</c:v>
                </c:pt>
              </c:numCache>
            </c:numRef>
          </c:val>
          <c:extLst>
            <c:ext xmlns:c16="http://schemas.microsoft.com/office/drawing/2014/chart" uri="{C3380CC4-5D6E-409C-BE32-E72D297353CC}">
              <c16:uniqueId val="{00000000-01AB-4612-904E-977286D93F66}"/>
            </c:ext>
          </c:extLst>
        </c:ser>
        <c:dLbls>
          <c:showLegendKey val="0"/>
          <c:showVal val="0"/>
          <c:showCatName val="0"/>
          <c:showSerName val="0"/>
          <c:showPercent val="0"/>
          <c:showBubbleSize val="0"/>
        </c:dLbls>
        <c:gapWidth val="150"/>
        <c:shape val="box"/>
        <c:axId val="316903231"/>
        <c:axId val="316903711"/>
        <c:axId val="0"/>
      </c:bar3DChart>
      <c:catAx>
        <c:axId val="316903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6903711"/>
        <c:crosses val="autoZero"/>
        <c:auto val="1"/>
        <c:lblAlgn val="ctr"/>
        <c:lblOffset val="100"/>
        <c:noMultiLvlLbl val="0"/>
      </c:catAx>
      <c:valAx>
        <c:axId val="3169037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690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accent4">
          <a:lumMod val="60000"/>
          <a:lumOff val="40000"/>
        </a:schemeClr>
      </a:solidFill>
      <a:prstDash val="sysDash"/>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[HealthcareDataset.xlsx]Insight10!PivotTable3</c:name>
    <c:fmtId val="22"/>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Insight10!$B$3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Insight10!$A$4:$A$13</c:f>
              <c:strCache>
                <c:ptCount val="9"/>
                <c:pt idx="0">
                  <c:v>High Cholesterol</c:v>
                </c:pt>
                <c:pt idx="1">
                  <c:v>Arthritis</c:v>
                </c:pt>
                <c:pt idx="2">
                  <c:v>Diabetes</c:v>
                </c:pt>
                <c:pt idx="3">
                  <c:v>Heart Disease</c:v>
                </c:pt>
                <c:pt idx="4">
                  <c:v>Obesity</c:v>
                </c:pt>
                <c:pt idx="5">
                  <c:v>Cancer</c:v>
                </c:pt>
                <c:pt idx="6">
                  <c:v>Stroke</c:v>
                </c:pt>
                <c:pt idx="7">
                  <c:v>Asthma</c:v>
                </c:pt>
                <c:pt idx="8">
                  <c:v>Hypertension</c:v>
                </c:pt>
              </c:strCache>
            </c:strRef>
          </c:cat>
          <c:val>
            <c:numRef>
              <c:f>Insight10!$B$4:$B$13</c:f>
              <c:numCache>
                <c:formatCode>0.00%</c:formatCode>
                <c:ptCount val="9"/>
                <c:pt idx="0">
                  <c:v>0.12857142857142856</c:v>
                </c:pt>
                <c:pt idx="1">
                  <c:v>0.12857142857142856</c:v>
                </c:pt>
                <c:pt idx="2">
                  <c:v>0.12857142857142856</c:v>
                </c:pt>
                <c:pt idx="3">
                  <c:v>0.12857142857142856</c:v>
                </c:pt>
                <c:pt idx="4">
                  <c:v>0.11428571428571428</c:v>
                </c:pt>
                <c:pt idx="5">
                  <c:v>0.11428571428571428</c:v>
                </c:pt>
                <c:pt idx="6">
                  <c:v>0.11428571428571428</c:v>
                </c:pt>
                <c:pt idx="7">
                  <c:v>7.1428571428571425E-2</c:v>
                </c:pt>
                <c:pt idx="8">
                  <c:v>7.1428571428571425E-2</c:v>
                </c:pt>
              </c:numCache>
            </c:numRef>
          </c:val>
          <c:extLst>
            <c:ext xmlns:c16="http://schemas.microsoft.com/office/drawing/2014/chart" uri="{C3380CC4-5D6E-409C-BE32-E72D297353CC}">
              <c16:uniqueId val="{00000000-A998-4D55-A67E-1F0363D10691}"/>
            </c:ext>
          </c:extLst>
        </c:ser>
        <c:dLbls>
          <c:showLegendKey val="0"/>
          <c:showVal val="0"/>
          <c:showCatName val="0"/>
          <c:showSerName val="0"/>
          <c:showPercent val="0"/>
          <c:showBubbleSize val="0"/>
        </c:dLbls>
        <c:gapWidth val="150"/>
        <c:shape val="box"/>
        <c:axId val="1932366640"/>
        <c:axId val="1932367120"/>
        <c:axId val="0"/>
      </c:bar3DChart>
      <c:catAx>
        <c:axId val="19323666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2367120"/>
        <c:crosses val="autoZero"/>
        <c:auto val="1"/>
        <c:lblAlgn val="ctr"/>
        <c:lblOffset val="100"/>
        <c:noMultiLvlLbl val="0"/>
      </c:catAx>
      <c:valAx>
        <c:axId val="1932367120"/>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236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accent4">
          <a:lumMod val="60000"/>
          <a:lumOff val="40000"/>
        </a:schemeClr>
      </a:solidFill>
      <a:prstDash val="sysDash"/>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[HealthcareDataset.xlsx]Insight11!PivotTable5</c:name>
    <c:fmtId val="60"/>
  </c:pivotSource>
  <c:chart>
    <c:autoTitleDeleted val="1"/>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Insight11!$B$3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Insight11!$A$4:$A$44</c:f>
              <c:multiLvlStrCache>
                <c:ptCount val="36"/>
                <c:lvl>
                  <c:pt idx="0">
                    <c:v>Arthritis</c:v>
                  </c:pt>
                  <c:pt idx="1">
                    <c:v>Asthma</c:v>
                  </c:pt>
                  <c:pt idx="2">
                    <c:v>Cancer</c:v>
                  </c:pt>
                  <c:pt idx="3">
                    <c:v>Diabetes</c:v>
                  </c:pt>
                  <c:pt idx="4">
                    <c:v>Heart Disease</c:v>
                  </c:pt>
                  <c:pt idx="5">
                    <c:v>High Cholesterol</c:v>
                  </c:pt>
                  <c:pt idx="6">
                    <c:v>Hypertension</c:v>
                  </c:pt>
                  <c:pt idx="7">
                    <c:v>Obesity</c:v>
                  </c:pt>
                  <c:pt idx="8">
                    <c:v>Stroke</c:v>
                  </c:pt>
                  <c:pt idx="9">
                    <c:v>Arthritis</c:v>
                  </c:pt>
                  <c:pt idx="10">
                    <c:v>Asthma</c:v>
                  </c:pt>
                  <c:pt idx="11">
                    <c:v>Cancer</c:v>
                  </c:pt>
                  <c:pt idx="12">
                    <c:v>Diabetes</c:v>
                  </c:pt>
                  <c:pt idx="13">
                    <c:v>Heart Disease</c:v>
                  </c:pt>
                  <c:pt idx="14">
                    <c:v>High Cholesterol</c:v>
                  </c:pt>
                  <c:pt idx="15">
                    <c:v>Hypertension</c:v>
                  </c:pt>
                  <c:pt idx="16">
                    <c:v>Obesity</c:v>
                  </c:pt>
                  <c:pt idx="17">
                    <c:v>Stroke</c:v>
                  </c:pt>
                  <c:pt idx="18">
                    <c:v>Arthritis</c:v>
                  </c:pt>
                  <c:pt idx="19">
                    <c:v>Asthma</c:v>
                  </c:pt>
                  <c:pt idx="20">
                    <c:v>Cancer</c:v>
                  </c:pt>
                  <c:pt idx="21">
                    <c:v>Diabetes</c:v>
                  </c:pt>
                  <c:pt idx="22">
                    <c:v>Heart Disease</c:v>
                  </c:pt>
                  <c:pt idx="23">
                    <c:v>High Cholesterol</c:v>
                  </c:pt>
                  <c:pt idx="24">
                    <c:v>Hypertension</c:v>
                  </c:pt>
                  <c:pt idx="25">
                    <c:v>Obesity</c:v>
                  </c:pt>
                  <c:pt idx="26">
                    <c:v>Stroke</c:v>
                  </c:pt>
                  <c:pt idx="27">
                    <c:v>Arthritis</c:v>
                  </c:pt>
                  <c:pt idx="28">
                    <c:v>Asthma</c:v>
                  </c:pt>
                  <c:pt idx="29">
                    <c:v>Cancer</c:v>
                  </c:pt>
                  <c:pt idx="30">
                    <c:v>Diabetes</c:v>
                  </c:pt>
                  <c:pt idx="31">
                    <c:v>Heart Disease</c:v>
                  </c:pt>
                  <c:pt idx="32">
                    <c:v>High Cholesterol</c:v>
                  </c:pt>
                  <c:pt idx="33">
                    <c:v>Hypertension</c:v>
                  </c:pt>
                  <c:pt idx="34">
                    <c:v>Obesity</c:v>
                  </c:pt>
                  <c:pt idx="35">
                    <c:v>Stroke</c:v>
                  </c:pt>
                </c:lvl>
                <c:lvl>
                  <c:pt idx="0">
                    <c:v>2021</c:v>
                  </c:pt>
                  <c:pt idx="9">
                    <c:v>2022</c:v>
                  </c:pt>
                  <c:pt idx="18">
                    <c:v>2023</c:v>
                  </c:pt>
                  <c:pt idx="27">
                    <c:v>2024</c:v>
                  </c:pt>
                </c:lvl>
              </c:multiLvlStrCache>
            </c:multiLvlStrRef>
          </c:cat>
          <c:val>
            <c:numRef>
              <c:f>Insight11!$B$4:$B$44</c:f>
              <c:numCache>
                <c:formatCode>General</c:formatCode>
                <c:ptCount val="36"/>
                <c:pt idx="0">
                  <c:v>1000</c:v>
                </c:pt>
                <c:pt idx="1">
                  <c:v>600</c:v>
                </c:pt>
                <c:pt idx="2">
                  <c:v>2500</c:v>
                </c:pt>
                <c:pt idx="3">
                  <c:v>700</c:v>
                </c:pt>
                <c:pt idx="4">
                  <c:v>1500</c:v>
                </c:pt>
                <c:pt idx="5">
                  <c:v>300</c:v>
                </c:pt>
                <c:pt idx="6">
                  <c:v>500</c:v>
                </c:pt>
                <c:pt idx="7">
                  <c:v>800</c:v>
                </c:pt>
                <c:pt idx="8">
                  <c:v>2000</c:v>
                </c:pt>
                <c:pt idx="9">
                  <c:v>3000</c:v>
                </c:pt>
                <c:pt idx="10">
                  <c:v>600</c:v>
                </c:pt>
                <c:pt idx="11">
                  <c:v>7500</c:v>
                </c:pt>
                <c:pt idx="12">
                  <c:v>2800</c:v>
                </c:pt>
                <c:pt idx="13">
                  <c:v>4500</c:v>
                </c:pt>
                <c:pt idx="14">
                  <c:v>900</c:v>
                </c:pt>
                <c:pt idx="15">
                  <c:v>1000</c:v>
                </c:pt>
                <c:pt idx="16">
                  <c:v>1600</c:v>
                </c:pt>
                <c:pt idx="17">
                  <c:v>6000</c:v>
                </c:pt>
                <c:pt idx="18">
                  <c:v>4000</c:v>
                </c:pt>
                <c:pt idx="19">
                  <c:v>1200</c:v>
                </c:pt>
                <c:pt idx="20">
                  <c:v>7500</c:v>
                </c:pt>
                <c:pt idx="21">
                  <c:v>2100</c:v>
                </c:pt>
                <c:pt idx="22">
                  <c:v>6000</c:v>
                </c:pt>
                <c:pt idx="23">
                  <c:v>900</c:v>
                </c:pt>
                <c:pt idx="24">
                  <c:v>500</c:v>
                </c:pt>
                <c:pt idx="25">
                  <c:v>3200</c:v>
                </c:pt>
                <c:pt idx="26">
                  <c:v>6000</c:v>
                </c:pt>
                <c:pt idx="27">
                  <c:v>1000</c:v>
                </c:pt>
                <c:pt idx="28">
                  <c:v>600</c:v>
                </c:pt>
                <c:pt idx="29">
                  <c:v>2500</c:v>
                </c:pt>
                <c:pt idx="30">
                  <c:v>700</c:v>
                </c:pt>
                <c:pt idx="31">
                  <c:v>1500</c:v>
                </c:pt>
                <c:pt idx="32">
                  <c:v>600</c:v>
                </c:pt>
                <c:pt idx="33">
                  <c:v>500</c:v>
                </c:pt>
                <c:pt idx="34">
                  <c:v>800</c:v>
                </c:pt>
                <c:pt idx="35">
                  <c:v>2000</c:v>
                </c:pt>
              </c:numCache>
            </c:numRef>
          </c:val>
          <c:extLst>
            <c:ext xmlns:c16="http://schemas.microsoft.com/office/drawing/2014/chart" uri="{C3380CC4-5D6E-409C-BE32-E72D297353CC}">
              <c16:uniqueId val="{00000000-2DD1-422D-B0C3-B6B57893F769}"/>
            </c:ext>
          </c:extLst>
        </c:ser>
        <c:dLbls>
          <c:showLegendKey val="0"/>
          <c:showVal val="0"/>
          <c:showCatName val="0"/>
          <c:showSerName val="0"/>
          <c:showPercent val="0"/>
          <c:showBubbleSize val="0"/>
        </c:dLbls>
        <c:gapWidth val="315"/>
        <c:overlap val="-40"/>
        <c:axId val="919978735"/>
        <c:axId val="919967215"/>
      </c:barChart>
      <c:catAx>
        <c:axId val="9199787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967215"/>
        <c:crosses val="autoZero"/>
        <c:auto val="1"/>
        <c:lblAlgn val="ctr"/>
        <c:lblOffset val="100"/>
        <c:noMultiLvlLbl val="0"/>
      </c:catAx>
      <c:valAx>
        <c:axId val="919967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97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12700" cap="flat" cmpd="sng" algn="ctr">
      <a:solidFill>
        <a:schemeClr val="accent4">
          <a:lumMod val="60000"/>
          <a:lumOff val="40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[HealthcareDataset.xlsx]Insight1!PivotTable1</c:name>
    <c:fmtId val="39"/>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Insight1!$B$3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Insight1!$A$4:$A$6</c:f>
              <c:strCache>
                <c:ptCount val="2"/>
                <c:pt idx="0">
                  <c:v>Female</c:v>
                </c:pt>
                <c:pt idx="1">
                  <c:v>Male</c:v>
                </c:pt>
              </c:strCache>
            </c:strRef>
          </c:cat>
          <c:val>
            <c:numRef>
              <c:f>Insight1!$B$4:$B$6</c:f>
              <c:numCache>
                <c:formatCode>General</c:formatCode>
                <c:ptCount val="2"/>
                <c:pt idx="0">
                  <c:v>977.14285714285711</c:v>
                </c:pt>
                <c:pt idx="1">
                  <c:v>1291.4285714285713</c:v>
                </c:pt>
              </c:numCache>
            </c:numRef>
          </c:val>
          <c:extLst>
            <c:ext xmlns:c16="http://schemas.microsoft.com/office/drawing/2014/chart" uri="{C3380CC4-5D6E-409C-BE32-E72D297353CC}">
              <c16:uniqueId val="{00000000-F497-4E3B-908E-CB33B4517A23}"/>
            </c:ext>
          </c:extLst>
        </c:ser>
        <c:dLbls>
          <c:showLegendKey val="0"/>
          <c:showVal val="0"/>
          <c:showCatName val="0"/>
          <c:showSerName val="0"/>
          <c:showPercent val="0"/>
          <c:showBubbleSize val="0"/>
        </c:dLbls>
        <c:gapWidth val="150"/>
        <c:shape val="box"/>
        <c:axId val="557613711"/>
        <c:axId val="557603151"/>
        <c:axId val="0"/>
      </c:bar3DChart>
      <c:catAx>
        <c:axId val="557613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03151"/>
        <c:crosses val="autoZero"/>
        <c:auto val="1"/>
        <c:lblAlgn val="ctr"/>
        <c:lblOffset val="100"/>
        <c:noMultiLvlLbl val="0"/>
      </c:catAx>
      <c:valAx>
        <c:axId val="55760315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accent4">
          <a:lumMod val="60000"/>
          <a:lumOff val="40000"/>
        </a:schemeClr>
      </a:solidFill>
      <a:prstDash val="sysDash"/>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[HealthcareDataset.xlsx]Insight7!PivotTable1</c:name>
    <c:fmtId val="39"/>
  </c:pivotSource>
  <c:chart>
    <c:autoTitleDeleted val="1"/>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Insight7!$B$3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Insight7!$A$4:$A$12</c:f>
              <c:multiLvlStrCache>
                <c:ptCount val="6"/>
                <c:lvl>
                  <c:pt idx="0">
                    <c:v>Medicaid</c:v>
                  </c:pt>
                  <c:pt idx="1">
                    <c:v>Medicare</c:v>
                  </c:pt>
                  <c:pt idx="2">
                    <c:v>Private</c:v>
                  </c:pt>
                  <c:pt idx="3">
                    <c:v>Medicaid</c:v>
                  </c:pt>
                  <c:pt idx="4">
                    <c:v>Medicare</c:v>
                  </c:pt>
                  <c:pt idx="5">
                    <c:v>Private</c:v>
                  </c:pt>
                </c:lvl>
                <c:lvl>
                  <c:pt idx="0">
                    <c:v>Female</c:v>
                  </c:pt>
                  <c:pt idx="3">
                    <c:v>Male</c:v>
                  </c:pt>
                </c:lvl>
              </c:multiLvlStrCache>
            </c:multiLvlStrRef>
          </c:cat>
          <c:val>
            <c:numRef>
              <c:f>Insight7!$B$4:$B$12</c:f>
              <c:numCache>
                <c:formatCode>General</c:formatCode>
                <c:ptCount val="6"/>
                <c:pt idx="0">
                  <c:v>8</c:v>
                </c:pt>
                <c:pt idx="1">
                  <c:v>20</c:v>
                </c:pt>
                <c:pt idx="2">
                  <c:v>7</c:v>
                </c:pt>
                <c:pt idx="3">
                  <c:v>1</c:v>
                </c:pt>
                <c:pt idx="4">
                  <c:v>10</c:v>
                </c:pt>
                <c:pt idx="5">
                  <c:v>24</c:v>
                </c:pt>
              </c:numCache>
            </c:numRef>
          </c:val>
          <c:extLst>
            <c:ext xmlns:c16="http://schemas.microsoft.com/office/drawing/2014/chart" uri="{C3380CC4-5D6E-409C-BE32-E72D297353CC}">
              <c16:uniqueId val="{00000000-999E-4142-80E7-EC1D6EC2A00E}"/>
            </c:ext>
          </c:extLst>
        </c:ser>
        <c:dLbls>
          <c:showLegendKey val="0"/>
          <c:showVal val="0"/>
          <c:showCatName val="0"/>
          <c:showSerName val="0"/>
          <c:showPercent val="0"/>
          <c:showBubbleSize val="0"/>
        </c:dLbls>
        <c:gapWidth val="182"/>
        <c:overlap val="-50"/>
        <c:axId val="919902895"/>
        <c:axId val="919910575"/>
      </c:barChart>
      <c:catAx>
        <c:axId val="91990289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910575"/>
        <c:crosses val="autoZero"/>
        <c:auto val="1"/>
        <c:lblAlgn val="ctr"/>
        <c:lblOffset val="100"/>
        <c:noMultiLvlLbl val="0"/>
      </c:catAx>
      <c:valAx>
        <c:axId val="91991057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90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12700" cap="flat" cmpd="sng" algn="ctr">
      <a:solidFill>
        <a:schemeClr val="accent4">
          <a:lumMod val="60000"/>
          <a:lumOff val="40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[HealthcareDataset.xlsx]Insight3!PivotTable3</c:name>
    <c:fmtId val="2"/>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Insight3!$B$3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Insight3!$A$4:$A$7</c:f>
              <c:strCache>
                <c:ptCount val="3"/>
                <c:pt idx="0">
                  <c:v>Medicaid</c:v>
                </c:pt>
                <c:pt idx="1">
                  <c:v>Medicare</c:v>
                </c:pt>
                <c:pt idx="2">
                  <c:v>Private</c:v>
                </c:pt>
              </c:strCache>
            </c:strRef>
          </c:cat>
          <c:val>
            <c:numRef>
              <c:f>Insight3!$B$4:$B$7</c:f>
              <c:numCache>
                <c:formatCode>General</c:formatCode>
                <c:ptCount val="3"/>
                <c:pt idx="0">
                  <c:v>488.88888888888891</c:v>
                </c:pt>
                <c:pt idx="1">
                  <c:v>1096.6666666666667</c:v>
                </c:pt>
                <c:pt idx="2">
                  <c:v>1358.0645161290322</c:v>
                </c:pt>
              </c:numCache>
            </c:numRef>
          </c:val>
          <c:extLst>
            <c:ext xmlns:c16="http://schemas.microsoft.com/office/drawing/2014/chart" uri="{C3380CC4-5D6E-409C-BE32-E72D297353CC}">
              <c16:uniqueId val="{00000000-06FE-496C-A6DD-F438718963C4}"/>
            </c:ext>
          </c:extLst>
        </c:ser>
        <c:dLbls>
          <c:showLegendKey val="0"/>
          <c:showVal val="0"/>
          <c:showCatName val="0"/>
          <c:showSerName val="0"/>
          <c:showPercent val="0"/>
          <c:showBubbleSize val="0"/>
        </c:dLbls>
        <c:gapWidth val="150"/>
        <c:shape val="box"/>
        <c:axId val="2069011791"/>
        <c:axId val="2069013711"/>
        <c:axId val="0"/>
      </c:bar3DChart>
      <c:catAx>
        <c:axId val="2069011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013711"/>
        <c:crosses val="autoZero"/>
        <c:auto val="1"/>
        <c:lblAlgn val="ctr"/>
        <c:lblOffset val="100"/>
        <c:noMultiLvlLbl val="0"/>
      </c:catAx>
      <c:valAx>
        <c:axId val="20690137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01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[HealthcareDataset.xlsx]Insight4!PivotTable4</c:name>
    <c:fmtId val="6"/>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Insight4!$B$3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Insight4!$A$4:$A$13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Insight4!$B$4:$B$13</c:f>
              <c:numCache>
                <c:formatCode>General</c:formatCode>
                <c:ptCount val="9"/>
                <c:pt idx="0">
                  <c:v>9</c:v>
                </c:pt>
                <c:pt idx="1">
                  <c:v>5</c:v>
                </c:pt>
                <c:pt idx="2">
                  <c:v>8</c:v>
                </c:pt>
                <c:pt idx="3">
                  <c:v>9</c:v>
                </c:pt>
                <c:pt idx="4">
                  <c:v>9</c:v>
                </c:pt>
                <c:pt idx="5">
                  <c:v>9</c:v>
                </c:pt>
                <c:pt idx="6">
                  <c:v>5</c:v>
                </c:pt>
                <c:pt idx="7">
                  <c:v>8</c:v>
                </c:pt>
                <c:pt idx="8">
                  <c:v>8</c:v>
                </c:pt>
              </c:numCache>
            </c:numRef>
          </c:val>
          <c:extLst>
            <c:ext xmlns:c16="http://schemas.microsoft.com/office/drawing/2014/chart" uri="{C3380CC4-5D6E-409C-BE32-E72D297353CC}">
              <c16:uniqueId val="{00000000-45E8-4DAC-9740-3C13A3548073}"/>
            </c:ext>
          </c:extLst>
        </c:ser>
        <c:dLbls>
          <c:showLegendKey val="0"/>
          <c:showVal val="0"/>
          <c:showCatName val="0"/>
          <c:showSerName val="0"/>
          <c:showPercent val="0"/>
          <c:showBubbleSize val="0"/>
        </c:dLbls>
        <c:gapWidth val="150"/>
        <c:shape val="box"/>
        <c:axId val="1901976351"/>
        <c:axId val="1901978271"/>
        <c:axId val="0"/>
      </c:bar3DChart>
      <c:catAx>
        <c:axId val="1901976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1978271"/>
        <c:crosses val="autoZero"/>
        <c:auto val="1"/>
        <c:lblAlgn val="ctr"/>
        <c:lblOffset val="100"/>
        <c:noMultiLvlLbl val="0"/>
      </c:catAx>
      <c:valAx>
        <c:axId val="190197827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197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[HealthcareDataset.xlsx]Insight5!PivotTable5</c:name>
    <c:fmtId val="3"/>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Insight5!$B$3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Insight5!$A$4:$A$13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Insight5!$B$4:$B$13</c:f>
              <c:numCache>
                <c:formatCode>General</c:formatCode>
                <c:ptCount val="9"/>
                <c:pt idx="0">
                  <c:v>9000</c:v>
                </c:pt>
                <c:pt idx="1">
                  <c:v>3000</c:v>
                </c:pt>
                <c:pt idx="2">
                  <c:v>20000</c:v>
                </c:pt>
                <c:pt idx="3">
                  <c:v>6300</c:v>
                </c:pt>
                <c:pt idx="4">
                  <c:v>13500</c:v>
                </c:pt>
                <c:pt idx="5">
                  <c:v>2700</c:v>
                </c:pt>
                <c:pt idx="6">
                  <c:v>2500</c:v>
                </c:pt>
                <c:pt idx="7">
                  <c:v>6400</c:v>
                </c:pt>
                <c:pt idx="8">
                  <c:v>16000</c:v>
                </c:pt>
              </c:numCache>
            </c:numRef>
          </c:val>
          <c:extLst>
            <c:ext xmlns:c16="http://schemas.microsoft.com/office/drawing/2014/chart" uri="{C3380CC4-5D6E-409C-BE32-E72D297353CC}">
              <c16:uniqueId val="{00000000-1EFD-4704-9875-9D539C655E0E}"/>
            </c:ext>
          </c:extLst>
        </c:ser>
        <c:dLbls>
          <c:showLegendKey val="0"/>
          <c:showVal val="0"/>
          <c:showCatName val="0"/>
          <c:showSerName val="0"/>
          <c:showPercent val="0"/>
          <c:showBubbleSize val="0"/>
        </c:dLbls>
        <c:gapWidth val="150"/>
        <c:shape val="box"/>
        <c:axId val="2122393583"/>
        <c:axId val="1362318607"/>
        <c:axId val="0"/>
      </c:bar3DChart>
      <c:catAx>
        <c:axId val="2122393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2318607"/>
        <c:crosses val="autoZero"/>
        <c:auto val="1"/>
        <c:lblAlgn val="ctr"/>
        <c:lblOffset val="100"/>
        <c:noMultiLvlLbl val="0"/>
      </c:catAx>
      <c:valAx>
        <c:axId val="13623186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239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[HealthcareDataset.xlsx]Insight6!PivotTable6</c:name>
    <c:fmtId val="52"/>
  </c:pivotSource>
  <c:chart>
    <c:autoTitleDeleted val="1"/>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Insight6!$B$3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Insight6!$A$4:$A$18</c:f>
              <c:multiLvlStrCache>
                <c:ptCount val="12"/>
                <c:lvl>
                  <c:pt idx="0">
                    <c:v>21-30</c:v>
                  </c:pt>
                  <c:pt idx="1">
                    <c:v>31-40</c:v>
                  </c:pt>
                  <c:pt idx="2">
                    <c:v>41-50</c:v>
                  </c:pt>
                  <c:pt idx="3">
                    <c:v>51-60</c:v>
                  </c:pt>
                  <c:pt idx="4">
                    <c:v>61-70</c:v>
                  </c:pt>
                  <c:pt idx="5">
                    <c:v>70-80</c:v>
                  </c:pt>
                  <c:pt idx="6">
                    <c:v>21-30</c:v>
                  </c:pt>
                  <c:pt idx="7">
                    <c:v>31-40</c:v>
                  </c:pt>
                  <c:pt idx="8">
                    <c:v>41-50</c:v>
                  </c:pt>
                  <c:pt idx="9">
                    <c:v>51-60</c:v>
                  </c:pt>
                  <c:pt idx="10">
                    <c:v>61-70</c:v>
                  </c:pt>
                  <c:pt idx="11">
                    <c:v>70-80</c:v>
                  </c:pt>
                </c:lvl>
                <c:lvl>
                  <c:pt idx="0">
                    <c:v>Female</c:v>
                  </c:pt>
                  <c:pt idx="6">
                    <c:v>Male</c:v>
                  </c:pt>
                </c:lvl>
              </c:multiLvlStrCache>
            </c:multiLvlStrRef>
          </c:cat>
          <c:val>
            <c:numRef>
              <c:f>Insight6!$B$4:$B$18</c:f>
              <c:numCache>
                <c:formatCode>General</c:formatCode>
                <c:ptCount val="12"/>
                <c:pt idx="0">
                  <c:v>650</c:v>
                </c:pt>
                <c:pt idx="1">
                  <c:v>644.44444444444446</c:v>
                </c:pt>
                <c:pt idx="2">
                  <c:v>866.66666666666663</c:v>
                </c:pt>
                <c:pt idx="3">
                  <c:v>1320</c:v>
                </c:pt>
                <c:pt idx="4">
                  <c:v>1485.7142857142858</c:v>
                </c:pt>
                <c:pt idx="5">
                  <c:v>1000</c:v>
                </c:pt>
                <c:pt idx="6">
                  <c:v>1025</c:v>
                </c:pt>
                <c:pt idx="7">
                  <c:v>800</c:v>
                </c:pt>
                <c:pt idx="8">
                  <c:v>885.71428571428567</c:v>
                </c:pt>
                <c:pt idx="9">
                  <c:v>1010</c:v>
                </c:pt>
                <c:pt idx="10">
                  <c:v>2000</c:v>
                </c:pt>
                <c:pt idx="11">
                  <c:v>1600</c:v>
                </c:pt>
              </c:numCache>
            </c:numRef>
          </c:val>
          <c:extLst>
            <c:ext xmlns:c16="http://schemas.microsoft.com/office/drawing/2014/chart" uri="{C3380CC4-5D6E-409C-BE32-E72D297353CC}">
              <c16:uniqueId val="{00000000-CD70-4534-B9EF-41DCDAB362F1}"/>
            </c:ext>
          </c:extLst>
        </c:ser>
        <c:dLbls>
          <c:showLegendKey val="0"/>
          <c:showVal val="0"/>
          <c:showCatName val="0"/>
          <c:showSerName val="0"/>
          <c:showPercent val="0"/>
          <c:showBubbleSize val="0"/>
        </c:dLbls>
        <c:gapWidth val="182"/>
        <c:overlap val="-50"/>
        <c:axId val="919928335"/>
        <c:axId val="919913455"/>
      </c:barChart>
      <c:catAx>
        <c:axId val="91992833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913455"/>
        <c:crosses val="autoZero"/>
        <c:auto val="1"/>
        <c:lblAlgn val="ctr"/>
        <c:lblOffset val="100"/>
        <c:noMultiLvlLbl val="0"/>
      </c:catAx>
      <c:valAx>
        <c:axId val="91991345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92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[HealthcareDataset.xlsx]Insight7!PivotTable1</c:name>
    <c:fmtId val="26"/>
  </c:pivotSource>
  <c:chart>
    <c:autoTitleDeleted val="1"/>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Insight7!$B$3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Insight7!$A$4:$A$12</c:f>
              <c:multiLvlStrCache>
                <c:ptCount val="6"/>
                <c:lvl>
                  <c:pt idx="0">
                    <c:v>Medicaid</c:v>
                  </c:pt>
                  <c:pt idx="1">
                    <c:v>Medicare</c:v>
                  </c:pt>
                  <c:pt idx="2">
                    <c:v>Private</c:v>
                  </c:pt>
                  <c:pt idx="3">
                    <c:v>Medicaid</c:v>
                  </c:pt>
                  <c:pt idx="4">
                    <c:v>Medicare</c:v>
                  </c:pt>
                  <c:pt idx="5">
                    <c:v>Private</c:v>
                  </c:pt>
                </c:lvl>
                <c:lvl>
                  <c:pt idx="0">
                    <c:v>Female</c:v>
                  </c:pt>
                  <c:pt idx="3">
                    <c:v>Male</c:v>
                  </c:pt>
                </c:lvl>
              </c:multiLvlStrCache>
            </c:multiLvlStrRef>
          </c:cat>
          <c:val>
            <c:numRef>
              <c:f>Insight7!$B$4:$B$12</c:f>
              <c:numCache>
                <c:formatCode>General</c:formatCode>
                <c:ptCount val="6"/>
                <c:pt idx="0">
                  <c:v>8</c:v>
                </c:pt>
                <c:pt idx="1">
                  <c:v>20</c:v>
                </c:pt>
                <c:pt idx="2">
                  <c:v>7</c:v>
                </c:pt>
                <c:pt idx="3">
                  <c:v>1</c:v>
                </c:pt>
                <c:pt idx="4">
                  <c:v>10</c:v>
                </c:pt>
                <c:pt idx="5">
                  <c:v>24</c:v>
                </c:pt>
              </c:numCache>
            </c:numRef>
          </c:val>
          <c:extLst>
            <c:ext xmlns:c16="http://schemas.microsoft.com/office/drawing/2014/chart" uri="{C3380CC4-5D6E-409C-BE32-E72D297353CC}">
              <c16:uniqueId val="{00000000-57D6-4B23-8B98-34F63492DFF2}"/>
            </c:ext>
          </c:extLst>
        </c:ser>
        <c:dLbls>
          <c:showLegendKey val="0"/>
          <c:showVal val="0"/>
          <c:showCatName val="0"/>
          <c:showSerName val="0"/>
          <c:showPercent val="0"/>
          <c:showBubbleSize val="0"/>
        </c:dLbls>
        <c:gapWidth val="182"/>
        <c:overlap val="-50"/>
        <c:axId val="919902895"/>
        <c:axId val="919910575"/>
      </c:barChart>
      <c:catAx>
        <c:axId val="91990289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910575"/>
        <c:crosses val="autoZero"/>
        <c:auto val="1"/>
        <c:lblAlgn val="ctr"/>
        <c:lblOffset val="100"/>
        <c:noMultiLvlLbl val="0"/>
      </c:catAx>
      <c:valAx>
        <c:axId val="91991057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90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[HealthcareDataset.xlsx]Insight8!PivotTable2</c:name>
    <c:fmtId val="23"/>
  </c:pivotSource>
  <c:chart>
    <c:autoTitleDeleted val="1"/>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Insight8!$B$3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Insight8!$A$4:$A$26</c:f>
              <c:multiLvlStrCache>
                <c:ptCount val="19"/>
                <c:lvl>
                  <c:pt idx="0">
                    <c:v>Asthma</c:v>
                  </c:pt>
                  <c:pt idx="1">
                    <c:v>High Cholesterol</c:v>
                  </c:pt>
                  <c:pt idx="2">
                    <c:v>Obesity</c:v>
                  </c:pt>
                  <c:pt idx="3">
                    <c:v>Arthritis</c:v>
                  </c:pt>
                  <c:pt idx="4">
                    <c:v>Cancer</c:v>
                  </c:pt>
                  <c:pt idx="5">
                    <c:v>Diabetes</c:v>
                  </c:pt>
                  <c:pt idx="6">
                    <c:v>Heart Disease</c:v>
                  </c:pt>
                  <c:pt idx="7">
                    <c:v>High Cholesterol</c:v>
                  </c:pt>
                  <c:pt idx="8">
                    <c:v>Hypertension</c:v>
                  </c:pt>
                  <c:pt idx="9">
                    <c:v>Obesity</c:v>
                  </c:pt>
                  <c:pt idx="10">
                    <c:v>Stroke</c:v>
                  </c:pt>
                  <c:pt idx="11">
                    <c:v>Arthritis</c:v>
                  </c:pt>
                  <c:pt idx="12">
                    <c:v>Asthma</c:v>
                  </c:pt>
                  <c:pt idx="13">
                    <c:v>Cancer</c:v>
                  </c:pt>
                  <c:pt idx="14">
                    <c:v>Diabetes</c:v>
                  </c:pt>
                  <c:pt idx="15">
                    <c:v>Heart Disease</c:v>
                  </c:pt>
                  <c:pt idx="16">
                    <c:v>High Cholesterol</c:v>
                  </c:pt>
                  <c:pt idx="17">
                    <c:v>Hypertension</c:v>
                  </c:pt>
                  <c:pt idx="18">
                    <c:v>Stroke</c:v>
                  </c:pt>
                </c:lvl>
                <c:lvl>
                  <c:pt idx="0">
                    <c:v>Medicaid</c:v>
                  </c:pt>
                  <c:pt idx="3">
                    <c:v>Medicare</c:v>
                  </c:pt>
                  <c:pt idx="11">
                    <c:v>Private</c:v>
                  </c:pt>
                </c:lvl>
              </c:multiLvlStrCache>
            </c:multiLvlStrRef>
          </c:cat>
          <c:val>
            <c:numRef>
              <c:f>Insight8!$B$4:$B$26</c:f>
              <c:numCache>
                <c:formatCode>General</c:formatCode>
                <c:ptCount val="19"/>
                <c:pt idx="0">
                  <c:v>2400</c:v>
                </c:pt>
                <c:pt idx="1">
                  <c:v>1200</c:v>
                </c:pt>
                <c:pt idx="2">
                  <c:v>800</c:v>
                </c:pt>
                <c:pt idx="3">
                  <c:v>8000</c:v>
                </c:pt>
                <c:pt idx="4">
                  <c:v>5000</c:v>
                </c:pt>
                <c:pt idx="5">
                  <c:v>3500</c:v>
                </c:pt>
                <c:pt idx="6">
                  <c:v>1500</c:v>
                </c:pt>
                <c:pt idx="7">
                  <c:v>300</c:v>
                </c:pt>
                <c:pt idx="8">
                  <c:v>1000</c:v>
                </c:pt>
                <c:pt idx="9">
                  <c:v>5600</c:v>
                </c:pt>
                <c:pt idx="10">
                  <c:v>8000</c:v>
                </c:pt>
                <c:pt idx="11">
                  <c:v>1000</c:v>
                </c:pt>
                <c:pt idx="12">
                  <c:v>600</c:v>
                </c:pt>
                <c:pt idx="13">
                  <c:v>15000</c:v>
                </c:pt>
                <c:pt idx="14">
                  <c:v>2800</c:v>
                </c:pt>
                <c:pt idx="15">
                  <c:v>12000</c:v>
                </c:pt>
                <c:pt idx="16">
                  <c:v>1200</c:v>
                </c:pt>
                <c:pt idx="17">
                  <c:v>1500</c:v>
                </c:pt>
                <c:pt idx="18">
                  <c:v>8000</c:v>
                </c:pt>
              </c:numCache>
            </c:numRef>
          </c:val>
          <c:extLst>
            <c:ext xmlns:c16="http://schemas.microsoft.com/office/drawing/2014/chart" uri="{C3380CC4-5D6E-409C-BE32-E72D297353CC}">
              <c16:uniqueId val="{00000000-904E-4DBC-BC3F-ADE0BD10A151}"/>
            </c:ext>
          </c:extLst>
        </c:ser>
        <c:dLbls>
          <c:showLegendKey val="0"/>
          <c:showVal val="0"/>
          <c:showCatName val="0"/>
          <c:showSerName val="0"/>
          <c:showPercent val="0"/>
          <c:showBubbleSize val="0"/>
        </c:dLbls>
        <c:gapWidth val="182"/>
        <c:overlap val="-50"/>
        <c:axId val="919877935"/>
        <c:axId val="919890415"/>
      </c:barChart>
      <c:catAx>
        <c:axId val="91987793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890415"/>
        <c:crosses val="autoZero"/>
        <c:auto val="1"/>
        <c:lblAlgn val="ctr"/>
        <c:lblOffset val="100"/>
        <c:noMultiLvlLbl val="0"/>
      </c:catAx>
      <c:valAx>
        <c:axId val="91989041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987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[HealthcareDataset.xlsx]Insight9!PivotTable3</c:name>
    <c:fmtId val="2"/>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Insight9!$B$3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Insight9!$A$4:$A$13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Insight9!$B$4:$B$13</c:f>
              <c:numCache>
                <c:formatCode>General</c:formatCode>
                <c:ptCount val="9"/>
                <c:pt idx="0">
                  <c:v>52.222222222222221</c:v>
                </c:pt>
                <c:pt idx="1">
                  <c:v>43.6</c:v>
                </c:pt>
                <c:pt idx="2">
                  <c:v>64.875</c:v>
                </c:pt>
                <c:pt idx="3">
                  <c:v>54.666666666666664</c:v>
                </c:pt>
                <c:pt idx="4">
                  <c:v>54</c:v>
                </c:pt>
                <c:pt idx="5">
                  <c:v>46.666666666666664</c:v>
                </c:pt>
                <c:pt idx="6">
                  <c:v>38.6</c:v>
                </c:pt>
                <c:pt idx="7">
                  <c:v>42.5</c:v>
                </c:pt>
                <c:pt idx="8">
                  <c:v>61.625</c:v>
                </c:pt>
              </c:numCache>
            </c:numRef>
          </c:val>
          <c:extLst>
            <c:ext xmlns:c16="http://schemas.microsoft.com/office/drawing/2014/chart" uri="{C3380CC4-5D6E-409C-BE32-E72D297353CC}">
              <c16:uniqueId val="{00000000-D28F-4A68-90B5-4F9A942526A6}"/>
            </c:ext>
          </c:extLst>
        </c:ser>
        <c:dLbls>
          <c:showLegendKey val="0"/>
          <c:showVal val="0"/>
          <c:showCatName val="0"/>
          <c:showSerName val="0"/>
          <c:showPercent val="0"/>
          <c:showBubbleSize val="0"/>
        </c:dLbls>
        <c:gapWidth val="150"/>
        <c:shape val="box"/>
        <c:axId val="316903231"/>
        <c:axId val="316903711"/>
        <c:axId val="0"/>
      </c:bar3DChart>
      <c:catAx>
        <c:axId val="316903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6903711"/>
        <c:crosses val="autoZero"/>
        <c:auto val="1"/>
        <c:lblAlgn val="ctr"/>
        <c:lblOffset val="100"/>
        <c:noMultiLvlLbl val="0"/>
      </c:catAx>
      <c:valAx>
        <c:axId val="3169037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690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20.xml><?xml version="1.0" encoding="utf-8"?>
<cs:colorStyle xmlns:cs="http://schemas.microsoft.com/office/drawing/2012/chartStyle" xmlns:a="http://schemas.openxmlformats.org/drawingml/2006/main" meth="withinLinear" id="17">
  <a:schemeClr val="accent4"/>
</cs:colorStyle>
</file>

<file path=xl/charts/colors21.xml><?xml version="1.0" encoding="utf-8"?>
<cs:colorStyle xmlns:cs="http://schemas.microsoft.com/office/drawing/2012/chartStyle" xmlns:a="http://schemas.openxmlformats.org/drawingml/2006/main" meth="withinLinear" id="17">
  <a:schemeClr val="accent4"/>
</cs:colorStyle>
</file>

<file path=xl/charts/colors22.xml><?xml version="1.0" encoding="utf-8"?>
<cs:colorStyle xmlns:cs="http://schemas.microsoft.com/office/drawing/2012/chartStyle" xmlns:a="http://schemas.openxmlformats.org/drawingml/2006/main" meth="withinLinear" id="17">
  <a:schemeClr val="accent4"/>
</cs:colorStyle>
</file>

<file path=xl/charts/colors23.xml><?xml version="1.0" encoding="utf-8"?>
<cs:colorStyle xmlns:cs="http://schemas.microsoft.com/office/drawing/2012/chartStyle" xmlns:a="http://schemas.openxmlformats.org/drawingml/2006/main" meth="withinLinear" id="17">
  <a:schemeClr val="accent4"/>
</cs:colorStyle>
</file>

<file path=xl/charts/colors24.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45720</xdr:colOff>
      <xdr:row>1</xdr:row>
      <xdr:rowOff>57150</xdr:rowOff>
    </xdr:from>
    <xdr:to>
      <xdr:col>9</xdr:col>
      <xdr:colOff>350520</xdr:colOff>
      <xdr:row>16</xdr:row>
      <xdr:rowOff>57150</xdr:rowOff>
    </xdr:to>
    <xdr:graphicFrame macro="">
      <xdr:nvGraphicFramePr>
        <xdr:cNvPr id="6" name="Chart 5">
          <a:extLst>
            <a:ext uri="{FF2B5EF4-FFF2-40B4-BE49-F238E27FC236}">
              <a16:creationId xmlns:a16="http://schemas.microsoft.com/office/drawing/2014/main" id="{4E89D17D-8971-B090-1E0B-D924E271A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495300</xdr:colOff>
      <xdr:row>2</xdr:row>
      <xdr:rowOff>1</xdr:rowOff>
    </xdr:from>
    <xdr:to>
      <xdr:col>12</xdr:col>
      <xdr:colOff>495300</xdr:colOff>
      <xdr:row>7</xdr:row>
      <xdr:rowOff>129541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A13F1E3F-847B-8BF9-FF27-4ED13B7AF8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246620" y="586741"/>
              <a:ext cx="1828800" cy="10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121920</xdr:colOff>
      <xdr:row>1</xdr:row>
      <xdr:rowOff>49530</xdr:rowOff>
    </xdr:from>
    <xdr:to>
      <xdr:col>8</xdr:col>
      <xdr:colOff>198120</xdr:colOff>
      <xdr:row>17</xdr:row>
      <xdr:rowOff>106680</xdr:rowOff>
    </xdr:to>
    <xdr:graphicFrame macro="">
      <xdr:nvGraphicFramePr>
        <xdr:cNvPr id="3" name="Chart 2">
          <a:extLst>
            <a:ext uri="{FF2B5EF4-FFF2-40B4-BE49-F238E27FC236}">
              <a16:creationId xmlns:a16="http://schemas.microsoft.com/office/drawing/2014/main" id="{FF64596A-497F-874A-0638-8010EF13E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335280</xdr:colOff>
      <xdr:row>1</xdr:row>
      <xdr:rowOff>76200</xdr:rowOff>
    </xdr:from>
    <xdr:to>
      <xdr:col>11</xdr:col>
      <xdr:colOff>335280</xdr:colOff>
      <xdr:row>16</xdr:row>
      <xdr:rowOff>99060</xdr:rowOff>
    </xdr:to>
    <mc:AlternateContent xmlns:mc="http://schemas.openxmlformats.org/markup-compatibility/2006">
      <mc:Choice xmlns:a14="http://schemas.microsoft.com/office/drawing/2010/main" Requires="a14">
        <xdr:graphicFrame macro="">
          <xdr:nvGraphicFramePr>
            <xdr:cNvPr id="2" name="Medical_Condition 5">
              <a:extLst>
                <a:ext uri="{FF2B5EF4-FFF2-40B4-BE49-F238E27FC236}">
                  <a16:creationId xmlns:a16="http://schemas.microsoft.com/office/drawing/2014/main" id="{D02CE582-938C-5F67-9FA6-377C9BAAACDD}"/>
                </a:ext>
              </a:extLst>
            </xdr:cNvPr>
            <xdr:cNvGraphicFramePr/>
          </xdr:nvGraphicFramePr>
          <xdr:xfrm>
            <a:off x="0" y="0"/>
            <a:ext cx="0" cy="0"/>
          </xdr:xfrm>
          <a:graphic>
            <a:graphicData uri="http://schemas.microsoft.com/office/drawing/2010/slicer">
              <sle:slicer xmlns:sle="http://schemas.microsoft.com/office/drawing/2010/slicer" name="Medical_Condition 5"/>
            </a:graphicData>
          </a:graphic>
        </xdr:graphicFrame>
      </mc:Choice>
      <mc:Fallback>
        <xdr:sp macro="" textlink="">
          <xdr:nvSpPr>
            <xdr:cNvPr id="0" name=""/>
            <xdr:cNvSpPr>
              <a:spLocks noTextEdit="1"/>
            </xdr:cNvSpPr>
          </xdr:nvSpPr>
          <xdr:spPr>
            <a:xfrm>
              <a:off x="7277100" y="480060"/>
              <a:ext cx="1828800" cy="2766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2</xdr:col>
      <xdr:colOff>91440</xdr:colOff>
      <xdr:row>1</xdr:row>
      <xdr:rowOff>15240</xdr:rowOff>
    </xdr:from>
    <xdr:to>
      <xdr:col>16</xdr:col>
      <xdr:colOff>472440</xdr:colOff>
      <xdr:row>19</xdr:row>
      <xdr:rowOff>80010</xdr:rowOff>
    </xdr:to>
    <xdr:graphicFrame macro="">
      <xdr:nvGraphicFramePr>
        <xdr:cNvPr id="5" name="Chart 4">
          <a:extLst>
            <a:ext uri="{FF2B5EF4-FFF2-40B4-BE49-F238E27FC236}">
              <a16:creationId xmlns:a16="http://schemas.microsoft.com/office/drawing/2014/main" id="{A9FFDD09-8639-1ABD-82CF-39CDC14C4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586740</xdr:colOff>
      <xdr:row>10</xdr:row>
      <xdr:rowOff>15240</xdr:rowOff>
    </xdr:from>
    <xdr:to>
      <xdr:col>19</xdr:col>
      <xdr:colOff>586740</xdr:colOff>
      <xdr:row>25</xdr:row>
      <xdr:rowOff>99060</xdr:rowOff>
    </xdr:to>
    <mc:AlternateContent xmlns:mc="http://schemas.openxmlformats.org/markup-compatibility/2006">
      <mc:Choice xmlns:a14="http://schemas.microsoft.com/office/drawing/2010/main" Requires="a14">
        <xdr:graphicFrame macro="">
          <xdr:nvGraphicFramePr>
            <xdr:cNvPr id="6" name="Medical_Condition 4">
              <a:extLst>
                <a:ext uri="{FF2B5EF4-FFF2-40B4-BE49-F238E27FC236}">
                  <a16:creationId xmlns:a16="http://schemas.microsoft.com/office/drawing/2014/main" id="{555E1A7C-2AB1-08A4-6107-8E20E436DA5A}"/>
                </a:ext>
              </a:extLst>
            </xdr:cNvPr>
            <xdr:cNvGraphicFramePr/>
          </xdr:nvGraphicFramePr>
          <xdr:xfrm>
            <a:off x="0" y="0"/>
            <a:ext cx="0" cy="0"/>
          </xdr:xfrm>
          <a:graphic>
            <a:graphicData uri="http://schemas.microsoft.com/office/drawing/2010/slicer">
              <sle:slicer xmlns:sle="http://schemas.microsoft.com/office/drawing/2010/slicer" name="Medical_Condition 4"/>
            </a:graphicData>
          </a:graphic>
        </xdr:graphicFrame>
      </mc:Choice>
      <mc:Fallback>
        <xdr:sp macro="" textlink="">
          <xdr:nvSpPr>
            <xdr:cNvPr id="0" name=""/>
            <xdr:cNvSpPr>
              <a:spLocks noTextEdit="1"/>
            </xdr:cNvSpPr>
          </xdr:nvSpPr>
          <xdr:spPr>
            <a:xfrm>
              <a:off x="11315700" y="2065020"/>
              <a:ext cx="1828800" cy="2827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586740</xdr:colOff>
      <xdr:row>1</xdr:row>
      <xdr:rowOff>53340</xdr:rowOff>
    </xdr:from>
    <xdr:to>
      <xdr:col>19</xdr:col>
      <xdr:colOff>586740</xdr:colOff>
      <xdr:row>9</xdr:row>
      <xdr:rowOff>121919</xdr:rowOff>
    </xdr:to>
    <mc:AlternateContent xmlns:mc="http://schemas.openxmlformats.org/markup-compatibility/2006">
      <mc:Choice xmlns:a14="http://schemas.microsoft.com/office/drawing/2010/main" Requires="a14">
        <xdr:graphicFrame macro="">
          <xdr:nvGraphicFramePr>
            <xdr:cNvPr id="7" name="Year wise ">
              <a:extLst>
                <a:ext uri="{FF2B5EF4-FFF2-40B4-BE49-F238E27FC236}">
                  <a16:creationId xmlns:a16="http://schemas.microsoft.com/office/drawing/2014/main" id="{2BA13C06-9121-0D89-C8CC-E5355D6486B5}"/>
                </a:ext>
              </a:extLst>
            </xdr:cNvPr>
            <xdr:cNvGraphicFramePr/>
          </xdr:nvGraphicFramePr>
          <xdr:xfrm>
            <a:off x="0" y="0"/>
            <a:ext cx="0" cy="0"/>
          </xdr:xfrm>
          <a:graphic>
            <a:graphicData uri="http://schemas.microsoft.com/office/drawing/2010/slicer">
              <sle:slicer xmlns:sle="http://schemas.microsoft.com/office/drawing/2010/slicer" name="Year wise "/>
            </a:graphicData>
          </a:graphic>
        </xdr:graphicFrame>
      </mc:Choice>
      <mc:Fallback>
        <xdr:sp macro="" textlink="">
          <xdr:nvSpPr>
            <xdr:cNvPr id="0" name=""/>
            <xdr:cNvSpPr>
              <a:spLocks noTextEdit="1"/>
            </xdr:cNvSpPr>
          </xdr:nvSpPr>
          <xdr:spPr>
            <a:xfrm>
              <a:off x="11315700" y="457200"/>
              <a:ext cx="1828800" cy="1531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182880</xdr:colOff>
      <xdr:row>1</xdr:row>
      <xdr:rowOff>64770</xdr:rowOff>
    </xdr:from>
    <xdr:to>
      <xdr:col>11</xdr:col>
      <xdr:colOff>388620</xdr:colOff>
      <xdr:row>18</xdr:row>
      <xdr:rowOff>30480</xdr:rowOff>
    </xdr:to>
    <xdr:graphicFrame macro="">
      <xdr:nvGraphicFramePr>
        <xdr:cNvPr id="5" name="Chart 4">
          <a:extLst>
            <a:ext uri="{FF2B5EF4-FFF2-40B4-BE49-F238E27FC236}">
              <a16:creationId xmlns:a16="http://schemas.microsoft.com/office/drawing/2014/main" id="{62334031-0BE9-CC7C-1AC0-AF22F6DD8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7620</xdr:colOff>
      <xdr:row>10</xdr:row>
      <xdr:rowOff>160021</xdr:rowOff>
    </xdr:from>
    <xdr:to>
      <xdr:col>15</xdr:col>
      <xdr:colOff>7620</xdr:colOff>
      <xdr:row>17</xdr:row>
      <xdr:rowOff>91441</xdr:rowOff>
    </xdr:to>
    <mc:AlternateContent xmlns:mc="http://schemas.openxmlformats.org/markup-compatibility/2006">
      <mc:Choice xmlns:a14="http://schemas.microsoft.com/office/drawing/2010/main" Requires="a14">
        <xdr:graphicFrame macro="">
          <xdr:nvGraphicFramePr>
            <xdr:cNvPr id="6" name="Insurance_Type 3">
              <a:extLst>
                <a:ext uri="{FF2B5EF4-FFF2-40B4-BE49-F238E27FC236}">
                  <a16:creationId xmlns:a16="http://schemas.microsoft.com/office/drawing/2014/main" id="{7C2D07D3-0AE9-4CAA-9780-8187A3B51C1B}"/>
                </a:ext>
              </a:extLst>
            </xdr:cNvPr>
            <xdr:cNvGraphicFramePr/>
          </xdr:nvGraphicFramePr>
          <xdr:xfrm>
            <a:off x="0" y="0"/>
            <a:ext cx="0" cy="0"/>
          </xdr:xfrm>
          <a:graphic>
            <a:graphicData uri="http://schemas.microsoft.com/office/drawing/2010/slicer">
              <sle:slicer xmlns:sle="http://schemas.microsoft.com/office/drawing/2010/slicer" name="Insurance_Type 3"/>
            </a:graphicData>
          </a:graphic>
        </xdr:graphicFrame>
      </mc:Choice>
      <mc:Fallback>
        <xdr:sp macro="" textlink="">
          <xdr:nvSpPr>
            <xdr:cNvPr id="0" name=""/>
            <xdr:cNvSpPr>
              <a:spLocks noTextEdit="1"/>
            </xdr:cNvSpPr>
          </xdr:nvSpPr>
          <xdr:spPr>
            <a:xfrm>
              <a:off x="7886700" y="2209801"/>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xdr:row>
      <xdr:rowOff>175261</xdr:rowOff>
    </xdr:from>
    <xdr:to>
      <xdr:col>15</xdr:col>
      <xdr:colOff>0</xdr:colOff>
      <xdr:row>9</xdr:row>
      <xdr:rowOff>160021</xdr:rowOff>
    </xdr:to>
    <mc:AlternateContent xmlns:mc="http://schemas.openxmlformats.org/markup-compatibility/2006">
      <mc:Choice xmlns:a14="http://schemas.microsoft.com/office/drawing/2010/main" Requires="a14">
        <xdr:graphicFrame macro="">
          <xdr:nvGraphicFramePr>
            <xdr:cNvPr id="7" name="Year wise  1">
              <a:extLst>
                <a:ext uri="{FF2B5EF4-FFF2-40B4-BE49-F238E27FC236}">
                  <a16:creationId xmlns:a16="http://schemas.microsoft.com/office/drawing/2014/main" id="{A347DF24-4E64-564F-ED8D-E2698897369C}"/>
                </a:ext>
              </a:extLst>
            </xdr:cNvPr>
            <xdr:cNvGraphicFramePr/>
          </xdr:nvGraphicFramePr>
          <xdr:xfrm>
            <a:off x="0" y="0"/>
            <a:ext cx="0" cy="0"/>
          </xdr:xfrm>
          <a:graphic>
            <a:graphicData uri="http://schemas.microsoft.com/office/drawing/2010/slicer">
              <sle:slicer xmlns:sle="http://schemas.microsoft.com/office/drawing/2010/slicer" name="Year wise  1"/>
            </a:graphicData>
          </a:graphic>
        </xdr:graphicFrame>
      </mc:Choice>
      <mc:Fallback>
        <xdr:sp macro="" textlink="">
          <xdr:nvSpPr>
            <xdr:cNvPr id="0" name=""/>
            <xdr:cNvSpPr>
              <a:spLocks noTextEdit="1"/>
            </xdr:cNvSpPr>
          </xdr:nvSpPr>
          <xdr:spPr>
            <a:xfrm>
              <a:off x="7879080" y="57912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22860</xdr:colOff>
      <xdr:row>8</xdr:row>
      <xdr:rowOff>60960</xdr:rowOff>
    </xdr:from>
    <xdr:to>
      <xdr:col>4</xdr:col>
      <xdr:colOff>198120</xdr:colOff>
      <xdr:row>21</xdr:row>
      <xdr:rowOff>38100</xdr:rowOff>
    </xdr:to>
    <xdr:graphicFrame macro="">
      <xdr:nvGraphicFramePr>
        <xdr:cNvPr id="27" name="Chart 26">
          <a:extLst>
            <a:ext uri="{FF2B5EF4-FFF2-40B4-BE49-F238E27FC236}">
              <a16:creationId xmlns:a16="http://schemas.microsoft.com/office/drawing/2014/main" id="{83BD0439-7815-483C-8D49-1076CC5B8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281940</xdr:colOff>
      <xdr:row>0</xdr:row>
      <xdr:rowOff>45720</xdr:rowOff>
    </xdr:from>
    <xdr:to>
      <xdr:col>7</xdr:col>
      <xdr:colOff>365760</xdr:colOff>
      <xdr:row>4</xdr:row>
      <xdr:rowOff>7620</xdr:rowOff>
    </xdr:to>
    <mc:AlternateContent xmlns:mc="http://schemas.openxmlformats.org/markup-compatibility/2006">
      <mc:Choice xmlns:a14="http://schemas.microsoft.com/office/drawing/2010/main" Requires="a14">
        <xdr:graphicFrame macro="">
          <xdr:nvGraphicFramePr>
            <xdr:cNvPr id="28" name="Age Group 2">
              <a:extLst>
                <a:ext uri="{FF2B5EF4-FFF2-40B4-BE49-F238E27FC236}">
                  <a16:creationId xmlns:a16="http://schemas.microsoft.com/office/drawing/2014/main" id="{F632A7BA-2A10-41E1-8FDA-EBD945A5C96E}"/>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dr:sp macro="" textlink="">
          <xdr:nvSpPr>
            <xdr:cNvPr id="0" name=""/>
            <xdr:cNvSpPr>
              <a:spLocks noTextEdit="1"/>
            </xdr:cNvSpPr>
          </xdr:nvSpPr>
          <xdr:spPr>
            <a:xfrm>
              <a:off x="2720340" y="45720"/>
              <a:ext cx="191262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251460</xdr:colOff>
      <xdr:row>9</xdr:row>
      <xdr:rowOff>106680</xdr:rowOff>
    </xdr:from>
    <xdr:to>
      <xdr:col>7</xdr:col>
      <xdr:colOff>396240</xdr:colOff>
      <xdr:row>21</xdr:row>
      <xdr:rowOff>30480</xdr:rowOff>
    </xdr:to>
    <xdr:graphicFrame macro="">
      <xdr:nvGraphicFramePr>
        <xdr:cNvPr id="29" name="Chart 28">
          <a:extLst>
            <a:ext uri="{FF2B5EF4-FFF2-40B4-BE49-F238E27FC236}">
              <a16:creationId xmlns:a16="http://schemas.microsoft.com/office/drawing/2014/main" id="{EEECCC5C-75A9-425E-A56C-C4C074626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449580</xdr:colOff>
      <xdr:row>1</xdr:row>
      <xdr:rowOff>60960</xdr:rowOff>
    </xdr:from>
    <xdr:to>
      <xdr:col>10</xdr:col>
      <xdr:colOff>449580</xdr:colOff>
      <xdr:row>8</xdr:row>
      <xdr:rowOff>15240</xdr:rowOff>
    </xdr:to>
    <mc:AlternateContent xmlns:mc="http://schemas.openxmlformats.org/markup-compatibility/2006">
      <mc:Choice xmlns:a14="http://schemas.microsoft.com/office/drawing/2010/main" Requires="a14">
        <xdr:graphicFrame macro="">
          <xdr:nvGraphicFramePr>
            <xdr:cNvPr id="31" name="Insurance_Type 4">
              <a:extLst>
                <a:ext uri="{FF2B5EF4-FFF2-40B4-BE49-F238E27FC236}">
                  <a16:creationId xmlns:a16="http://schemas.microsoft.com/office/drawing/2014/main" id="{F99B81DC-9A25-4595-9CCE-88C258ED313A}"/>
                </a:ext>
              </a:extLst>
            </xdr:cNvPr>
            <xdr:cNvGraphicFramePr/>
          </xdr:nvGraphicFramePr>
          <xdr:xfrm>
            <a:off x="0" y="0"/>
            <a:ext cx="0" cy="0"/>
          </xdr:xfrm>
          <a:graphic>
            <a:graphicData uri="http://schemas.microsoft.com/office/drawing/2010/slicer">
              <sle:slicer xmlns:sle="http://schemas.microsoft.com/office/drawing/2010/slicer" name="Insurance_Type 4"/>
            </a:graphicData>
          </a:graphic>
        </xdr:graphicFrame>
      </mc:Choice>
      <mc:Fallback>
        <xdr:sp macro="" textlink="">
          <xdr:nvSpPr>
            <xdr:cNvPr id="0" name=""/>
            <xdr:cNvSpPr>
              <a:spLocks noTextEdit="1"/>
            </xdr:cNvSpPr>
          </xdr:nvSpPr>
          <xdr:spPr>
            <a:xfrm>
              <a:off x="4716780" y="624840"/>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449580</xdr:colOff>
      <xdr:row>8</xdr:row>
      <xdr:rowOff>129540</xdr:rowOff>
    </xdr:from>
    <xdr:to>
      <xdr:col>13</xdr:col>
      <xdr:colOff>312420</xdr:colOff>
      <xdr:row>21</xdr:row>
      <xdr:rowOff>22860</xdr:rowOff>
    </xdr:to>
    <xdr:graphicFrame macro="">
      <xdr:nvGraphicFramePr>
        <xdr:cNvPr id="32" name="Chart 31">
          <a:extLst>
            <a:ext uri="{FF2B5EF4-FFF2-40B4-BE49-F238E27FC236}">
              <a16:creationId xmlns:a16="http://schemas.microsoft.com/office/drawing/2014/main" id="{24B27565-0294-4726-B009-D5A499AE1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274320</xdr:colOff>
      <xdr:row>0</xdr:row>
      <xdr:rowOff>22860</xdr:rowOff>
    </xdr:from>
    <xdr:to>
      <xdr:col>23</xdr:col>
      <xdr:colOff>15240</xdr:colOff>
      <xdr:row>8</xdr:row>
      <xdr:rowOff>30480</xdr:rowOff>
    </xdr:to>
    <xdr:graphicFrame macro="">
      <xdr:nvGraphicFramePr>
        <xdr:cNvPr id="34" name="Chart 33">
          <a:extLst>
            <a:ext uri="{FF2B5EF4-FFF2-40B4-BE49-F238E27FC236}">
              <a16:creationId xmlns:a16="http://schemas.microsoft.com/office/drawing/2014/main" id="{FA0DC132-5853-493D-8657-407E66A4E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541020</xdr:colOff>
      <xdr:row>1</xdr:row>
      <xdr:rowOff>53340</xdr:rowOff>
    </xdr:from>
    <xdr:to>
      <xdr:col>16</xdr:col>
      <xdr:colOff>228600</xdr:colOff>
      <xdr:row>8</xdr:row>
      <xdr:rowOff>45720</xdr:rowOff>
    </xdr:to>
    <mc:AlternateContent xmlns:mc="http://schemas.openxmlformats.org/markup-compatibility/2006">
      <mc:Choice xmlns:a14="http://schemas.microsoft.com/office/drawing/2010/main" Requires="a14">
        <xdr:graphicFrame macro="">
          <xdr:nvGraphicFramePr>
            <xdr:cNvPr id="35" name="Year wise  2">
              <a:extLst>
                <a:ext uri="{FF2B5EF4-FFF2-40B4-BE49-F238E27FC236}">
                  <a16:creationId xmlns:a16="http://schemas.microsoft.com/office/drawing/2014/main" id="{E9A074AB-4918-4A9E-8152-290BA901BDE6}"/>
                </a:ext>
              </a:extLst>
            </xdr:cNvPr>
            <xdr:cNvGraphicFramePr/>
          </xdr:nvGraphicFramePr>
          <xdr:xfrm>
            <a:off x="0" y="0"/>
            <a:ext cx="0" cy="0"/>
          </xdr:xfrm>
          <a:graphic>
            <a:graphicData uri="http://schemas.microsoft.com/office/drawing/2010/slicer">
              <sle:slicer xmlns:sle="http://schemas.microsoft.com/office/drawing/2010/slicer" name="Year wise  2"/>
            </a:graphicData>
          </a:graphic>
        </xdr:graphicFrame>
      </mc:Choice>
      <mc:Fallback>
        <xdr:sp macro="" textlink="">
          <xdr:nvSpPr>
            <xdr:cNvPr id="0" name=""/>
            <xdr:cNvSpPr>
              <a:spLocks noTextEdit="1"/>
            </xdr:cNvSpPr>
          </xdr:nvSpPr>
          <xdr:spPr>
            <a:xfrm>
              <a:off x="8465820" y="617220"/>
              <a:ext cx="151638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228600</xdr:colOff>
      <xdr:row>34</xdr:row>
      <xdr:rowOff>114300</xdr:rowOff>
    </xdr:from>
    <xdr:to>
      <xdr:col>13</xdr:col>
      <xdr:colOff>457200</xdr:colOff>
      <xdr:row>47</xdr:row>
      <xdr:rowOff>99060</xdr:rowOff>
    </xdr:to>
    <xdr:graphicFrame macro="">
      <xdr:nvGraphicFramePr>
        <xdr:cNvPr id="36" name="Chart 35">
          <a:extLst>
            <a:ext uri="{FF2B5EF4-FFF2-40B4-BE49-F238E27FC236}">
              <a16:creationId xmlns:a16="http://schemas.microsoft.com/office/drawing/2014/main" id="{3E66F21B-BC6A-43F3-ABC5-08F17D1B8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289560</xdr:colOff>
      <xdr:row>21</xdr:row>
      <xdr:rowOff>76200</xdr:rowOff>
    </xdr:from>
    <xdr:to>
      <xdr:col>16</xdr:col>
      <xdr:colOff>144780</xdr:colOff>
      <xdr:row>34</xdr:row>
      <xdr:rowOff>68580</xdr:rowOff>
    </xdr:to>
    <xdr:graphicFrame macro="">
      <xdr:nvGraphicFramePr>
        <xdr:cNvPr id="37" name="Chart 36">
          <a:extLst>
            <a:ext uri="{FF2B5EF4-FFF2-40B4-BE49-F238E27FC236}">
              <a16:creationId xmlns:a16="http://schemas.microsoft.com/office/drawing/2014/main" id="{D0C841AB-B441-46CA-A4C2-381C3B895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198120</xdr:colOff>
      <xdr:row>21</xdr:row>
      <xdr:rowOff>68580</xdr:rowOff>
    </xdr:from>
    <xdr:to>
      <xdr:col>22</xdr:col>
      <xdr:colOff>563880</xdr:colOff>
      <xdr:row>47</xdr:row>
      <xdr:rowOff>114300</xdr:rowOff>
    </xdr:to>
    <xdr:graphicFrame macro="">
      <xdr:nvGraphicFramePr>
        <xdr:cNvPr id="39" name="Chart 38">
          <a:extLst>
            <a:ext uri="{FF2B5EF4-FFF2-40B4-BE49-F238E27FC236}">
              <a16:creationId xmlns:a16="http://schemas.microsoft.com/office/drawing/2014/main" id="{1330FA6D-72B8-4735-AB64-C887CC9AF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34</xdr:row>
      <xdr:rowOff>99060</xdr:rowOff>
    </xdr:from>
    <xdr:to>
      <xdr:col>7</xdr:col>
      <xdr:colOff>137160</xdr:colOff>
      <xdr:row>47</xdr:row>
      <xdr:rowOff>106680</xdr:rowOff>
    </xdr:to>
    <xdr:graphicFrame macro="">
      <xdr:nvGraphicFramePr>
        <xdr:cNvPr id="40" name="Chart 39">
          <a:extLst>
            <a:ext uri="{FF2B5EF4-FFF2-40B4-BE49-F238E27FC236}">
              <a16:creationId xmlns:a16="http://schemas.microsoft.com/office/drawing/2014/main" id="{85BD312B-BEEE-44BA-9902-F2C50C9B3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60960</xdr:colOff>
      <xdr:row>21</xdr:row>
      <xdr:rowOff>91440</xdr:rowOff>
    </xdr:from>
    <xdr:to>
      <xdr:col>9</xdr:col>
      <xdr:colOff>205740</xdr:colOff>
      <xdr:row>34</xdr:row>
      <xdr:rowOff>15240</xdr:rowOff>
    </xdr:to>
    <xdr:graphicFrame macro="">
      <xdr:nvGraphicFramePr>
        <xdr:cNvPr id="41" name="Chart 40">
          <a:extLst>
            <a:ext uri="{FF2B5EF4-FFF2-40B4-BE49-F238E27FC236}">
              <a16:creationId xmlns:a16="http://schemas.microsoft.com/office/drawing/2014/main" id="{AF3B1789-63D0-4677-8085-698224005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373380</xdr:colOff>
      <xdr:row>8</xdr:row>
      <xdr:rowOff>121920</xdr:rowOff>
    </xdr:from>
    <xdr:to>
      <xdr:col>23</xdr:col>
      <xdr:colOff>198120</xdr:colOff>
      <xdr:row>21</xdr:row>
      <xdr:rowOff>15240</xdr:rowOff>
    </xdr:to>
    <xdr:graphicFrame macro="">
      <xdr:nvGraphicFramePr>
        <xdr:cNvPr id="43" name="Chart 42">
          <a:extLst>
            <a:ext uri="{FF2B5EF4-FFF2-40B4-BE49-F238E27FC236}">
              <a16:creationId xmlns:a16="http://schemas.microsoft.com/office/drawing/2014/main" id="{0C04F826-871E-4464-82E0-FFC28FC8F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548640</xdr:colOff>
      <xdr:row>34</xdr:row>
      <xdr:rowOff>175260</xdr:rowOff>
    </xdr:from>
    <xdr:to>
      <xdr:col>16</xdr:col>
      <xdr:colOff>121920</xdr:colOff>
      <xdr:row>47</xdr:row>
      <xdr:rowOff>91440</xdr:rowOff>
    </xdr:to>
    <xdr:graphicFrame macro="">
      <xdr:nvGraphicFramePr>
        <xdr:cNvPr id="44" name="Chart 43">
          <a:extLst>
            <a:ext uri="{FF2B5EF4-FFF2-40B4-BE49-F238E27FC236}">
              <a16:creationId xmlns:a16="http://schemas.microsoft.com/office/drawing/2014/main" id="{712E52AD-8213-41C8-8F92-B0F5A4890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60960</xdr:colOff>
      <xdr:row>0</xdr:row>
      <xdr:rowOff>22860</xdr:rowOff>
    </xdr:from>
    <xdr:to>
      <xdr:col>4</xdr:col>
      <xdr:colOff>213360</xdr:colOff>
      <xdr:row>8</xdr:row>
      <xdr:rowOff>7620</xdr:rowOff>
    </xdr:to>
    <xdr:graphicFrame macro="">
      <xdr:nvGraphicFramePr>
        <xdr:cNvPr id="45" name="Chart 44">
          <a:extLst>
            <a:ext uri="{FF2B5EF4-FFF2-40B4-BE49-F238E27FC236}">
              <a16:creationId xmlns:a16="http://schemas.microsoft.com/office/drawing/2014/main" id="{9295B04F-F688-4C47-BD61-D58CD5F8E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4</xdr:col>
      <xdr:colOff>266700</xdr:colOff>
      <xdr:row>4</xdr:row>
      <xdr:rowOff>38100</xdr:rowOff>
    </xdr:from>
    <xdr:to>
      <xdr:col>7</xdr:col>
      <xdr:colOff>381000</xdr:colOff>
      <xdr:row>9</xdr:row>
      <xdr:rowOff>53340</xdr:rowOff>
    </xdr:to>
    <mc:AlternateContent xmlns:mc="http://schemas.openxmlformats.org/markup-compatibility/2006">
      <mc:Choice xmlns:a14="http://schemas.microsoft.com/office/drawing/2010/main" Requires="a14">
        <xdr:graphicFrame macro="">
          <xdr:nvGraphicFramePr>
            <xdr:cNvPr id="46" name="Gender 3">
              <a:extLst>
                <a:ext uri="{FF2B5EF4-FFF2-40B4-BE49-F238E27FC236}">
                  <a16:creationId xmlns:a16="http://schemas.microsoft.com/office/drawing/2014/main" id="{0E98FA70-1090-44B9-A240-86DE96D6081C}"/>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2705100" y="1150620"/>
              <a:ext cx="19431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480060</xdr:colOff>
      <xdr:row>1</xdr:row>
      <xdr:rowOff>60960</xdr:rowOff>
    </xdr:from>
    <xdr:to>
      <xdr:col>13</xdr:col>
      <xdr:colOff>480060</xdr:colOff>
      <xdr:row>8</xdr:row>
      <xdr:rowOff>38100</xdr:rowOff>
    </xdr:to>
    <mc:AlternateContent xmlns:mc="http://schemas.openxmlformats.org/markup-compatibility/2006">
      <mc:Choice xmlns:a14="http://schemas.microsoft.com/office/drawing/2010/main" Requires="a14">
        <xdr:graphicFrame macro="">
          <xdr:nvGraphicFramePr>
            <xdr:cNvPr id="48" name="Medical_Condition 6">
              <a:extLst>
                <a:ext uri="{FF2B5EF4-FFF2-40B4-BE49-F238E27FC236}">
                  <a16:creationId xmlns:a16="http://schemas.microsoft.com/office/drawing/2014/main" id="{767DFF18-1DB9-41F6-9CAC-8537BC690636}"/>
                </a:ext>
              </a:extLst>
            </xdr:cNvPr>
            <xdr:cNvGraphicFramePr/>
          </xdr:nvGraphicFramePr>
          <xdr:xfrm>
            <a:off x="0" y="0"/>
            <a:ext cx="0" cy="0"/>
          </xdr:xfrm>
          <a:graphic>
            <a:graphicData uri="http://schemas.microsoft.com/office/drawing/2010/slicer">
              <sle:slicer xmlns:sle="http://schemas.microsoft.com/office/drawing/2010/slicer" name="Medical_Condition 6"/>
            </a:graphicData>
          </a:graphic>
        </xdr:graphicFrame>
      </mc:Choice>
      <mc:Fallback>
        <xdr:sp macro="" textlink="">
          <xdr:nvSpPr>
            <xdr:cNvPr id="0" name=""/>
            <xdr:cNvSpPr>
              <a:spLocks noTextEdit="1"/>
            </xdr:cNvSpPr>
          </xdr:nvSpPr>
          <xdr:spPr>
            <a:xfrm>
              <a:off x="6576060" y="624840"/>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1</xdr:row>
      <xdr:rowOff>41910</xdr:rowOff>
    </xdr:from>
    <xdr:to>
      <xdr:col>10</xdr:col>
      <xdr:colOff>114300</xdr:colOff>
      <xdr:row>16</xdr:row>
      <xdr:rowOff>41910</xdr:rowOff>
    </xdr:to>
    <xdr:graphicFrame macro="">
      <xdr:nvGraphicFramePr>
        <xdr:cNvPr id="7" name="Chart 6">
          <a:extLst>
            <a:ext uri="{FF2B5EF4-FFF2-40B4-BE49-F238E27FC236}">
              <a16:creationId xmlns:a16="http://schemas.microsoft.com/office/drawing/2014/main" id="{4C7B8C76-D74B-089C-6086-69593ACA0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381000</xdr:colOff>
      <xdr:row>1</xdr:row>
      <xdr:rowOff>167641</xdr:rowOff>
    </xdr:from>
    <xdr:to>
      <xdr:col>13</xdr:col>
      <xdr:colOff>381000</xdr:colOff>
      <xdr:row>12</xdr:row>
      <xdr:rowOff>144781</xdr:rowOff>
    </xdr:to>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8805622A-726E-96B8-193B-5928D4275608}"/>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7299960" y="571501"/>
              <a:ext cx="1828800" cy="1988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1</xdr:row>
      <xdr:rowOff>64770</xdr:rowOff>
    </xdr:from>
    <xdr:to>
      <xdr:col>9</xdr:col>
      <xdr:colOff>487680</xdr:colOff>
      <xdr:row>17</xdr:row>
      <xdr:rowOff>102870</xdr:rowOff>
    </xdr:to>
    <xdr:graphicFrame macro="">
      <xdr:nvGraphicFramePr>
        <xdr:cNvPr id="2" name="Chart 1">
          <a:extLst>
            <a:ext uri="{FF2B5EF4-FFF2-40B4-BE49-F238E27FC236}">
              <a16:creationId xmlns:a16="http://schemas.microsoft.com/office/drawing/2014/main" id="{8753A6A5-79FF-B64B-7AE0-386D8686E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15240</xdr:colOff>
      <xdr:row>1</xdr:row>
      <xdr:rowOff>175261</xdr:rowOff>
    </xdr:from>
    <xdr:to>
      <xdr:col>13</xdr:col>
      <xdr:colOff>15240</xdr:colOff>
      <xdr:row>8</xdr:row>
      <xdr:rowOff>144781</xdr:rowOff>
    </xdr:to>
    <mc:AlternateContent xmlns:mc="http://schemas.openxmlformats.org/markup-compatibility/2006">
      <mc:Choice xmlns:a14="http://schemas.microsoft.com/office/drawing/2010/main" Requires="a14">
        <xdr:graphicFrame macro="">
          <xdr:nvGraphicFramePr>
            <xdr:cNvPr id="3" name="Insurance_Type">
              <a:extLst>
                <a:ext uri="{FF2B5EF4-FFF2-40B4-BE49-F238E27FC236}">
                  <a16:creationId xmlns:a16="http://schemas.microsoft.com/office/drawing/2014/main" id="{C50709A2-C3EC-254B-7D26-37AF28083FD4}"/>
                </a:ext>
              </a:extLst>
            </xdr:cNvPr>
            <xdr:cNvGraphicFramePr/>
          </xdr:nvGraphicFramePr>
          <xdr:xfrm>
            <a:off x="0" y="0"/>
            <a:ext cx="0" cy="0"/>
          </xdr:xfrm>
          <a:graphic>
            <a:graphicData uri="http://schemas.microsoft.com/office/drawing/2010/slicer">
              <sle:slicer xmlns:sle="http://schemas.microsoft.com/office/drawing/2010/slicer" name="Insurance_Type"/>
            </a:graphicData>
          </a:graphic>
        </xdr:graphicFrame>
      </mc:Choice>
      <mc:Fallback>
        <xdr:sp macro="" textlink="">
          <xdr:nvSpPr>
            <xdr:cNvPr id="0" name=""/>
            <xdr:cNvSpPr>
              <a:spLocks noTextEdit="1"/>
            </xdr:cNvSpPr>
          </xdr:nvSpPr>
          <xdr:spPr>
            <a:xfrm>
              <a:off x="7376160" y="579121"/>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243840</xdr:colOff>
      <xdr:row>1</xdr:row>
      <xdr:rowOff>72390</xdr:rowOff>
    </xdr:from>
    <xdr:to>
      <xdr:col>9</xdr:col>
      <xdr:colOff>548640</xdr:colOff>
      <xdr:row>17</xdr:row>
      <xdr:rowOff>110490</xdr:rowOff>
    </xdr:to>
    <xdr:graphicFrame macro="">
      <xdr:nvGraphicFramePr>
        <xdr:cNvPr id="2" name="Chart 1">
          <a:extLst>
            <a:ext uri="{FF2B5EF4-FFF2-40B4-BE49-F238E27FC236}">
              <a16:creationId xmlns:a16="http://schemas.microsoft.com/office/drawing/2014/main" id="{0CBBF193-D386-F1F0-9EE5-0CA9FA691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83820</xdr:colOff>
      <xdr:row>2</xdr:row>
      <xdr:rowOff>0</xdr:rowOff>
    </xdr:from>
    <xdr:to>
      <xdr:col>13</xdr:col>
      <xdr:colOff>83820</xdr:colOff>
      <xdr:row>17</xdr:row>
      <xdr:rowOff>30480</xdr:rowOff>
    </xdr:to>
    <mc:AlternateContent xmlns:mc="http://schemas.openxmlformats.org/markup-compatibility/2006" xmlns:a14="http://schemas.microsoft.com/office/drawing/2010/main">
      <mc:Choice Requires="a14">
        <xdr:graphicFrame macro="">
          <xdr:nvGraphicFramePr>
            <xdr:cNvPr id="3" name="Medical_Condition">
              <a:extLst>
                <a:ext uri="{FF2B5EF4-FFF2-40B4-BE49-F238E27FC236}">
                  <a16:creationId xmlns:a16="http://schemas.microsoft.com/office/drawing/2014/main" id="{F479371D-1DE3-36C1-6CBD-655189F191B6}"/>
                </a:ext>
              </a:extLst>
            </xdr:cNvPr>
            <xdr:cNvGraphicFramePr/>
          </xdr:nvGraphicFramePr>
          <xdr:xfrm>
            <a:off x="0" y="0"/>
            <a:ext cx="0" cy="0"/>
          </xdr:xfrm>
          <a:graphic>
            <a:graphicData uri="http://schemas.microsoft.com/office/drawing/2010/slicer">
              <sle:slicer xmlns:sle="http://schemas.microsoft.com/office/drawing/2010/slicer" name="Medical_Condition"/>
            </a:graphicData>
          </a:graphic>
        </xdr:graphicFrame>
      </mc:Choice>
      <mc:Fallback xmlns="">
        <xdr:sp macro="" textlink="">
          <xdr:nvSpPr>
            <xdr:cNvPr id="0" name=""/>
            <xdr:cNvSpPr>
              <a:spLocks noTextEdit="1"/>
            </xdr:cNvSpPr>
          </xdr:nvSpPr>
          <xdr:spPr>
            <a:xfrm>
              <a:off x="7612380" y="586740"/>
              <a:ext cx="1828800" cy="2773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350520</xdr:colOff>
      <xdr:row>1</xdr:row>
      <xdr:rowOff>64770</xdr:rowOff>
    </xdr:from>
    <xdr:to>
      <xdr:col>10</xdr:col>
      <xdr:colOff>45720</xdr:colOff>
      <xdr:row>17</xdr:row>
      <xdr:rowOff>102870</xdr:rowOff>
    </xdr:to>
    <xdr:graphicFrame macro="">
      <xdr:nvGraphicFramePr>
        <xdr:cNvPr id="2" name="Chart 1">
          <a:extLst>
            <a:ext uri="{FF2B5EF4-FFF2-40B4-BE49-F238E27FC236}">
              <a16:creationId xmlns:a16="http://schemas.microsoft.com/office/drawing/2014/main" id="{7E040836-DC4B-8BB4-4FF6-77814E4E3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190500</xdr:colOff>
      <xdr:row>2</xdr:row>
      <xdr:rowOff>7620</xdr:rowOff>
    </xdr:from>
    <xdr:to>
      <xdr:col>13</xdr:col>
      <xdr:colOff>190500</xdr:colOff>
      <xdr:row>17</xdr:row>
      <xdr:rowOff>76200</xdr:rowOff>
    </xdr:to>
    <mc:AlternateContent xmlns:mc="http://schemas.openxmlformats.org/markup-compatibility/2006" xmlns:a14="http://schemas.microsoft.com/office/drawing/2010/main">
      <mc:Choice Requires="a14">
        <xdr:graphicFrame macro="">
          <xdr:nvGraphicFramePr>
            <xdr:cNvPr id="3" name="Medical_Condition 1">
              <a:extLst>
                <a:ext uri="{FF2B5EF4-FFF2-40B4-BE49-F238E27FC236}">
                  <a16:creationId xmlns:a16="http://schemas.microsoft.com/office/drawing/2014/main" id="{76F3BC46-E6C0-8853-C80F-420EAD053D67}"/>
                </a:ext>
              </a:extLst>
            </xdr:cNvPr>
            <xdr:cNvGraphicFramePr/>
          </xdr:nvGraphicFramePr>
          <xdr:xfrm>
            <a:off x="0" y="0"/>
            <a:ext cx="0" cy="0"/>
          </xdr:xfrm>
          <a:graphic>
            <a:graphicData uri="http://schemas.microsoft.com/office/drawing/2010/slicer">
              <sle:slicer xmlns:sle="http://schemas.microsoft.com/office/drawing/2010/slicer" name="Medical_Condition 1"/>
            </a:graphicData>
          </a:graphic>
        </xdr:graphicFrame>
      </mc:Choice>
      <mc:Fallback xmlns="">
        <xdr:sp macro="" textlink="">
          <xdr:nvSpPr>
            <xdr:cNvPr id="0" name=""/>
            <xdr:cNvSpPr>
              <a:spLocks noTextEdit="1"/>
            </xdr:cNvSpPr>
          </xdr:nvSpPr>
          <xdr:spPr>
            <a:xfrm>
              <a:off x="7467600" y="594360"/>
              <a:ext cx="1828800" cy="2811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129540</xdr:colOff>
      <xdr:row>1</xdr:row>
      <xdr:rowOff>49530</xdr:rowOff>
    </xdr:from>
    <xdr:to>
      <xdr:col>9</xdr:col>
      <xdr:colOff>7620</xdr:colOff>
      <xdr:row>17</xdr:row>
      <xdr:rowOff>152400</xdr:rowOff>
    </xdr:to>
    <xdr:graphicFrame macro="">
      <xdr:nvGraphicFramePr>
        <xdr:cNvPr id="2" name="Chart 1">
          <a:extLst>
            <a:ext uri="{FF2B5EF4-FFF2-40B4-BE49-F238E27FC236}">
              <a16:creationId xmlns:a16="http://schemas.microsoft.com/office/drawing/2014/main" id="{D1FF270B-6A3F-4B02-18C8-E1DBC5801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243840</xdr:colOff>
      <xdr:row>2</xdr:row>
      <xdr:rowOff>1</xdr:rowOff>
    </xdr:from>
    <xdr:to>
      <xdr:col>15</xdr:col>
      <xdr:colOff>243840</xdr:colOff>
      <xdr:row>7</xdr:row>
      <xdr:rowOff>60961</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C2B74732-C919-059A-65C2-CDD6CF82700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250680" y="586741"/>
              <a:ext cx="18288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129540</xdr:colOff>
      <xdr:row>2</xdr:row>
      <xdr:rowOff>7621</xdr:rowOff>
    </xdr:from>
    <xdr:to>
      <xdr:col>12</xdr:col>
      <xdr:colOff>129540</xdr:colOff>
      <xdr:row>13</xdr:row>
      <xdr:rowOff>7621</xdr:rowOff>
    </xdr:to>
    <mc:AlternateContent xmlns:mc="http://schemas.openxmlformats.org/markup-compatibility/2006">
      <mc:Choice xmlns:a14="http://schemas.microsoft.com/office/drawing/2010/main" Requires="a14">
        <xdr:graphicFrame macro="">
          <xdr:nvGraphicFramePr>
            <xdr:cNvPr id="4" name="Age Group 1">
              <a:extLst>
                <a:ext uri="{FF2B5EF4-FFF2-40B4-BE49-F238E27FC236}">
                  <a16:creationId xmlns:a16="http://schemas.microsoft.com/office/drawing/2014/main" id="{220D2F57-C89C-E220-D066-5A1C8863A5D2}"/>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7307580" y="594361"/>
              <a:ext cx="182880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182880</xdr:colOff>
      <xdr:row>1</xdr:row>
      <xdr:rowOff>64770</xdr:rowOff>
    </xdr:from>
    <xdr:to>
      <xdr:col>10</xdr:col>
      <xdr:colOff>22860</xdr:colOff>
      <xdr:row>16</xdr:row>
      <xdr:rowOff>64770</xdr:rowOff>
    </xdr:to>
    <xdr:graphicFrame macro="">
      <xdr:nvGraphicFramePr>
        <xdr:cNvPr id="2" name="Chart 1">
          <a:extLst>
            <a:ext uri="{FF2B5EF4-FFF2-40B4-BE49-F238E27FC236}">
              <a16:creationId xmlns:a16="http://schemas.microsoft.com/office/drawing/2014/main" id="{65CCC442-0DF5-8210-4538-E91B2C806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213360</xdr:colOff>
      <xdr:row>10</xdr:row>
      <xdr:rowOff>22861</xdr:rowOff>
    </xdr:from>
    <xdr:to>
      <xdr:col>13</xdr:col>
      <xdr:colOff>213360</xdr:colOff>
      <xdr:row>15</xdr:row>
      <xdr:rowOff>7621</xdr:rowOff>
    </xdr:to>
    <mc:AlternateContent xmlns:mc="http://schemas.openxmlformats.org/markup-compatibility/2006">
      <mc:Choice xmlns:a14="http://schemas.microsoft.com/office/drawing/2010/main" Requires="a14">
        <xdr:graphicFrame macro="">
          <xdr:nvGraphicFramePr>
            <xdr:cNvPr id="3" name="Gender 2">
              <a:extLst>
                <a:ext uri="{FF2B5EF4-FFF2-40B4-BE49-F238E27FC236}">
                  <a16:creationId xmlns:a16="http://schemas.microsoft.com/office/drawing/2014/main" id="{030E054B-F5FA-7C3C-FB83-CCADDD8BECA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7002780" y="207264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213360</xdr:colOff>
      <xdr:row>2</xdr:row>
      <xdr:rowOff>7621</xdr:rowOff>
    </xdr:from>
    <xdr:to>
      <xdr:col>13</xdr:col>
      <xdr:colOff>213360</xdr:colOff>
      <xdr:row>9</xdr:row>
      <xdr:rowOff>7621</xdr:rowOff>
    </xdr:to>
    <mc:AlternateContent xmlns:mc="http://schemas.openxmlformats.org/markup-compatibility/2006">
      <mc:Choice xmlns:a14="http://schemas.microsoft.com/office/drawing/2010/main" Requires="a14">
        <xdr:graphicFrame macro="">
          <xdr:nvGraphicFramePr>
            <xdr:cNvPr id="4" name="Insurance_Type 1">
              <a:extLst>
                <a:ext uri="{FF2B5EF4-FFF2-40B4-BE49-F238E27FC236}">
                  <a16:creationId xmlns:a16="http://schemas.microsoft.com/office/drawing/2014/main" id="{EC533F0B-AC22-3EA9-1074-8B069DF62747}"/>
                </a:ext>
              </a:extLst>
            </xdr:cNvPr>
            <xdr:cNvGraphicFramePr/>
          </xdr:nvGraphicFramePr>
          <xdr:xfrm>
            <a:off x="0" y="0"/>
            <a:ext cx="0" cy="0"/>
          </xdr:xfrm>
          <a:graphic>
            <a:graphicData uri="http://schemas.microsoft.com/office/drawing/2010/slicer">
              <sle:slicer xmlns:sle="http://schemas.microsoft.com/office/drawing/2010/slicer" name="Insurance_Type 1"/>
            </a:graphicData>
          </a:graphic>
        </xdr:graphicFrame>
      </mc:Choice>
      <mc:Fallback>
        <xdr:sp macro="" textlink="">
          <xdr:nvSpPr>
            <xdr:cNvPr id="0" name=""/>
            <xdr:cNvSpPr>
              <a:spLocks noTextEdit="1"/>
            </xdr:cNvSpPr>
          </xdr:nvSpPr>
          <xdr:spPr>
            <a:xfrm>
              <a:off x="7002780" y="594361"/>
              <a:ext cx="182880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205740</xdr:colOff>
      <xdr:row>1</xdr:row>
      <xdr:rowOff>30480</xdr:rowOff>
    </xdr:from>
    <xdr:to>
      <xdr:col>10</xdr:col>
      <xdr:colOff>403860</xdr:colOff>
      <xdr:row>23</xdr:row>
      <xdr:rowOff>0</xdr:rowOff>
    </xdr:to>
    <xdr:graphicFrame macro="">
      <xdr:nvGraphicFramePr>
        <xdr:cNvPr id="2" name="Chart 1">
          <a:extLst>
            <a:ext uri="{FF2B5EF4-FFF2-40B4-BE49-F238E27FC236}">
              <a16:creationId xmlns:a16="http://schemas.microsoft.com/office/drawing/2014/main" id="{29CCE0F2-20E8-2E8A-EED5-5A641BD83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266700</xdr:colOff>
      <xdr:row>2</xdr:row>
      <xdr:rowOff>22861</xdr:rowOff>
    </xdr:from>
    <xdr:to>
      <xdr:col>17</xdr:col>
      <xdr:colOff>266700</xdr:colOff>
      <xdr:row>8</xdr:row>
      <xdr:rowOff>121921</xdr:rowOff>
    </xdr:to>
    <mc:AlternateContent xmlns:mc="http://schemas.openxmlformats.org/markup-compatibility/2006">
      <mc:Choice xmlns:a14="http://schemas.microsoft.com/office/drawing/2010/main" Requires="a14">
        <xdr:graphicFrame macro="">
          <xdr:nvGraphicFramePr>
            <xdr:cNvPr id="6" name="Insurance_Type 2">
              <a:extLst>
                <a:ext uri="{FF2B5EF4-FFF2-40B4-BE49-F238E27FC236}">
                  <a16:creationId xmlns:a16="http://schemas.microsoft.com/office/drawing/2014/main" id="{B77330AC-7D38-9910-CB66-4CF8EBFA8FC0}"/>
                </a:ext>
              </a:extLst>
            </xdr:cNvPr>
            <xdr:cNvGraphicFramePr/>
          </xdr:nvGraphicFramePr>
          <xdr:xfrm>
            <a:off x="0" y="0"/>
            <a:ext cx="0" cy="0"/>
          </xdr:xfrm>
          <a:graphic>
            <a:graphicData uri="http://schemas.microsoft.com/office/drawing/2010/slicer">
              <sle:slicer xmlns:sle="http://schemas.microsoft.com/office/drawing/2010/slicer" name="Insurance_Type 2"/>
            </a:graphicData>
          </a:graphic>
        </xdr:graphicFrame>
      </mc:Choice>
      <mc:Fallback>
        <xdr:sp macro="" textlink="">
          <xdr:nvSpPr>
            <xdr:cNvPr id="0" name=""/>
            <xdr:cNvSpPr>
              <a:spLocks noTextEdit="1"/>
            </xdr:cNvSpPr>
          </xdr:nvSpPr>
          <xdr:spPr>
            <a:xfrm>
              <a:off x="10203180" y="60960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601980</xdr:colOff>
      <xdr:row>2</xdr:row>
      <xdr:rowOff>15240</xdr:rowOff>
    </xdr:from>
    <xdr:to>
      <xdr:col>13</xdr:col>
      <xdr:colOff>601980</xdr:colOff>
      <xdr:row>17</xdr:row>
      <xdr:rowOff>76200</xdr:rowOff>
    </xdr:to>
    <mc:AlternateContent xmlns:mc="http://schemas.openxmlformats.org/markup-compatibility/2006">
      <mc:Choice xmlns:a14="http://schemas.microsoft.com/office/drawing/2010/main" Requires="a14">
        <xdr:graphicFrame macro="">
          <xdr:nvGraphicFramePr>
            <xdr:cNvPr id="7" name="Medical_Condition 2">
              <a:extLst>
                <a:ext uri="{FF2B5EF4-FFF2-40B4-BE49-F238E27FC236}">
                  <a16:creationId xmlns:a16="http://schemas.microsoft.com/office/drawing/2014/main" id="{C5AF2745-17F5-6445-7239-C793B03E33D7}"/>
                </a:ext>
              </a:extLst>
            </xdr:cNvPr>
            <xdr:cNvGraphicFramePr/>
          </xdr:nvGraphicFramePr>
          <xdr:xfrm>
            <a:off x="0" y="0"/>
            <a:ext cx="0" cy="0"/>
          </xdr:xfrm>
          <a:graphic>
            <a:graphicData uri="http://schemas.microsoft.com/office/drawing/2010/slicer">
              <sle:slicer xmlns:sle="http://schemas.microsoft.com/office/drawing/2010/slicer" name="Medical_Condition 2"/>
            </a:graphicData>
          </a:graphic>
        </xdr:graphicFrame>
      </mc:Choice>
      <mc:Fallback>
        <xdr:sp macro="" textlink="">
          <xdr:nvSpPr>
            <xdr:cNvPr id="0" name=""/>
            <xdr:cNvSpPr>
              <a:spLocks noTextEdit="1"/>
            </xdr:cNvSpPr>
          </xdr:nvSpPr>
          <xdr:spPr>
            <a:xfrm>
              <a:off x="8100060" y="601980"/>
              <a:ext cx="1828800" cy="2804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121920</xdr:colOff>
      <xdr:row>1</xdr:row>
      <xdr:rowOff>179070</xdr:rowOff>
    </xdr:from>
    <xdr:to>
      <xdr:col>11</xdr:col>
      <xdr:colOff>251460</xdr:colOff>
      <xdr:row>16</xdr:row>
      <xdr:rowOff>179070</xdr:rowOff>
    </xdr:to>
    <xdr:graphicFrame macro="">
      <xdr:nvGraphicFramePr>
        <xdr:cNvPr id="2" name="Chart 1">
          <a:extLst>
            <a:ext uri="{FF2B5EF4-FFF2-40B4-BE49-F238E27FC236}">
              <a16:creationId xmlns:a16="http://schemas.microsoft.com/office/drawing/2014/main" id="{F32041A2-9FDC-9439-FBCA-2AB8B41C7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487680</xdr:colOff>
      <xdr:row>2</xdr:row>
      <xdr:rowOff>0</xdr:rowOff>
    </xdr:from>
    <xdr:to>
      <xdr:col>14</xdr:col>
      <xdr:colOff>487680</xdr:colOff>
      <xdr:row>17</xdr:row>
      <xdr:rowOff>22860</xdr:rowOff>
    </xdr:to>
    <mc:AlternateContent xmlns:mc="http://schemas.openxmlformats.org/markup-compatibility/2006" xmlns:a14="http://schemas.microsoft.com/office/drawing/2010/main">
      <mc:Choice Requires="a14">
        <xdr:graphicFrame macro="">
          <xdr:nvGraphicFramePr>
            <xdr:cNvPr id="3" name="Medical_Condition 3">
              <a:extLst>
                <a:ext uri="{FF2B5EF4-FFF2-40B4-BE49-F238E27FC236}">
                  <a16:creationId xmlns:a16="http://schemas.microsoft.com/office/drawing/2014/main" id="{A75317A9-15E0-D792-CD92-6DFE96591C55}"/>
                </a:ext>
              </a:extLst>
            </xdr:cNvPr>
            <xdr:cNvGraphicFramePr/>
          </xdr:nvGraphicFramePr>
          <xdr:xfrm>
            <a:off x="0" y="0"/>
            <a:ext cx="0" cy="0"/>
          </xdr:xfrm>
          <a:graphic>
            <a:graphicData uri="http://schemas.microsoft.com/office/drawing/2010/slicer">
              <sle:slicer xmlns:sle="http://schemas.microsoft.com/office/drawing/2010/slicer" name="Medical_Condition 3"/>
            </a:graphicData>
          </a:graphic>
        </xdr:graphicFrame>
      </mc:Choice>
      <mc:Fallback xmlns="">
        <xdr:sp macro="" textlink="">
          <xdr:nvSpPr>
            <xdr:cNvPr id="0" name=""/>
            <xdr:cNvSpPr>
              <a:spLocks noTextEdit="1"/>
            </xdr:cNvSpPr>
          </xdr:nvSpPr>
          <xdr:spPr>
            <a:xfrm>
              <a:off x="7879080" y="586740"/>
              <a:ext cx="1828800" cy="2766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 refreshedDate="45398.02544247685" createdVersion="8" refreshedVersion="8" minRefreshableVersion="3" recordCount="70" xr:uid="{1EEAC38A-37AD-45E0-8AED-36BD98A12E3E}">
  <cacheSource type="worksheet">
    <worksheetSource ref="A1:H71" sheet="DataSet"/>
  </cacheSource>
  <cacheFields count="8">
    <cacheField name="Patient_ID" numFmtId="0">
      <sharedItems containsSemiMixedTypes="0" containsString="0" containsNumber="1" containsInteger="1" minValue="1" maxValue="70"/>
    </cacheField>
    <cacheField name="Admission_Date" numFmtId="14">
      <sharedItems containsSemiMixedTypes="0" containsNonDate="0" containsDate="1" containsString="0" minDate="2021-01-01T00:00:00" maxDate="2024-05-14T00:00:00"/>
    </cacheField>
    <cacheField name="Gender" numFmtId="0">
      <sharedItems count="2">
        <s v="Male"/>
        <s v="Female"/>
      </sharedItems>
    </cacheField>
    <cacheField name="Age" numFmtId="0">
      <sharedItems containsSemiMixedTypes="0" containsString="0" containsNumber="1" containsInteger="1" minValue="28" maxValue="80"/>
    </cacheField>
    <cacheField name="Insurance_Type" numFmtId="0">
      <sharedItems count="3">
        <s v="Private"/>
        <s v="Medicare"/>
        <s v="Medicaid"/>
      </sharedItems>
    </cacheField>
    <cacheField name="Medical_Condition" numFmtId="0">
      <sharedItems count="9">
        <s v="Hypertension"/>
        <s v="Diabetes"/>
        <s v="Arthritis"/>
        <s v="Heart Disease"/>
        <s v="High Cholesterol"/>
        <s v="Stroke"/>
        <s v="Asthma"/>
        <s v="Cancer"/>
        <s v="Obesity"/>
      </sharedItems>
    </cacheField>
    <cacheField name="Treatment_Cost" numFmtId="0">
      <sharedItems containsSemiMixedTypes="0" containsString="0" containsNumber="1" containsInteger="1" minValue="300" maxValue="2500"/>
    </cacheField>
    <cacheField name="Age Group" numFmtId="0">
      <sharedItems count="6">
        <s v="41-50"/>
        <s v="31-40"/>
        <s v="51-60"/>
        <s v="61-70"/>
        <s v="70-80"/>
        <s v="21-30"/>
      </sharedItems>
    </cacheField>
  </cacheFields>
  <extLst>
    <ext xmlns:x14="http://schemas.microsoft.com/office/spreadsheetml/2009/9/main" uri="{725AE2AE-9491-48be-B2B4-4EB974FC3084}">
      <x14:pivotCacheDefinition pivotCacheId="1423699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 refreshedDate="45398.02544409722" createdVersion="8" refreshedVersion="8" minRefreshableVersion="3" recordCount="70" xr:uid="{B3C4B98D-F063-496A-9AEF-C87AC9B69C3C}">
  <cacheSource type="worksheet">
    <worksheetSource ref="A1:I71" sheet="DataSet"/>
  </cacheSource>
  <cacheFields count="9">
    <cacheField name="Patient_ID" numFmtId="0">
      <sharedItems containsSemiMixedTypes="0" containsString="0" containsNumber="1" containsInteger="1" minValue="1" maxValue="70"/>
    </cacheField>
    <cacheField name="Admission_Date" numFmtId="14">
      <sharedItems containsSemiMixedTypes="0" containsNonDate="0" containsDate="1" containsString="0" minDate="2021-01-01T00:00:00" maxDate="2024-05-14T00:00:00"/>
    </cacheField>
    <cacheField name="Gender" numFmtId="0">
      <sharedItems/>
    </cacheField>
    <cacheField name="Age" numFmtId="0">
      <sharedItems containsSemiMixedTypes="0" containsString="0" containsNumber="1" containsInteger="1" minValue="28" maxValue="80"/>
    </cacheField>
    <cacheField name="Insurance_Type" numFmtId="0">
      <sharedItems count="3">
        <s v="Private"/>
        <s v="Medicare"/>
        <s v="Medicaid"/>
      </sharedItems>
    </cacheField>
    <cacheField name="Medical_Condition" numFmtId="0">
      <sharedItems count="9">
        <s v="Hypertension"/>
        <s v="Diabetes"/>
        <s v="Arthritis"/>
        <s v="Heart Disease"/>
        <s v="High Cholesterol"/>
        <s v="Stroke"/>
        <s v="Asthma"/>
        <s v="Cancer"/>
        <s v="Obesity"/>
      </sharedItems>
    </cacheField>
    <cacheField name="Treatment_Cost" numFmtId="0">
      <sharedItems containsSemiMixedTypes="0" containsString="0" containsNumber="1" containsInteger="1" minValue="300" maxValue="2500"/>
    </cacheField>
    <cacheField name="Age Group" numFmtId="0">
      <sharedItems/>
    </cacheField>
    <cacheField name="Year wise "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pivotCacheId="43674499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 refreshedDate="45398.025444328705" createdVersion="8" refreshedVersion="8" minRefreshableVersion="3" recordCount="70" xr:uid="{3580FBD4-1649-4C6B-B829-92123A8FE236}">
  <cacheSource type="worksheet">
    <worksheetSource name="Table1"/>
  </cacheSource>
  <cacheFields count="9">
    <cacheField name="Patient_ID" numFmtId="0">
      <sharedItems containsSemiMixedTypes="0" containsString="0" containsNumber="1" containsInteger="1" minValue="1" maxValue="70"/>
    </cacheField>
    <cacheField name="Admission_Date" numFmtId="14">
      <sharedItems containsSemiMixedTypes="0" containsNonDate="0" containsDate="1" containsString="0" minDate="2021-01-01T00:00:00" maxDate="2024-05-14T00:00:00"/>
    </cacheField>
    <cacheField name="Gender" numFmtId="0">
      <sharedItems count="2">
        <s v="Male"/>
        <s v="Female"/>
      </sharedItems>
    </cacheField>
    <cacheField name="Age" numFmtId="0">
      <sharedItems containsSemiMixedTypes="0" containsString="0" containsNumber="1" containsInteger="1" minValue="28" maxValue="80"/>
    </cacheField>
    <cacheField name="Insurance_Type" numFmtId="0">
      <sharedItems/>
    </cacheField>
    <cacheField name="Medical_Condition" numFmtId="0">
      <sharedItems/>
    </cacheField>
    <cacheField name="Treatment_Cost" numFmtId="0">
      <sharedItems containsSemiMixedTypes="0" containsString="0" containsNumber="1" containsInteger="1" minValue="300" maxValue="2500"/>
    </cacheField>
    <cacheField name="Age Group" numFmtId="0">
      <sharedItems/>
    </cacheField>
    <cacheField name="Year wise " numFmtId="0">
      <sharedItems containsSemiMixedTypes="0" containsString="0" containsNumber="1" containsInteger="1" minValue="2021" maxValue="2024"/>
    </cacheField>
  </cacheFields>
  <extLst>
    <ext xmlns:x14="http://schemas.microsoft.com/office/spreadsheetml/2009/9/main" uri="{725AE2AE-9491-48be-B2B4-4EB974FC3084}">
      <x14:pivotCacheDefinition pivotCacheId="3215438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
    <d v="2021-01-01T00:00:00"/>
    <x v="0"/>
    <n v="45"/>
    <x v="0"/>
    <x v="0"/>
    <n v="500"/>
    <x v="0"/>
  </r>
  <r>
    <n v="2"/>
    <d v="2021-01-02T00:00:00"/>
    <x v="1"/>
    <n v="32"/>
    <x v="1"/>
    <x v="1"/>
    <n v="700"/>
    <x v="1"/>
  </r>
  <r>
    <n v="3"/>
    <d v="2021-01-03T00:00:00"/>
    <x v="1"/>
    <n v="55"/>
    <x v="0"/>
    <x v="2"/>
    <n v="1000"/>
    <x v="2"/>
  </r>
  <r>
    <n v="4"/>
    <d v="2021-01-04T00:00:00"/>
    <x v="0"/>
    <n v="68"/>
    <x v="1"/>
    <x v="3"/>
    <n v="1500"/>
    <x v="3"/>
  </r>
  <r>
    <n v="5"/>
    <d v="2021-01-05T00:00:00"/>
    <x v="1"/>
    <n v="40"/>
    <x v="0"/>
    <x v="4"/>
    <n v="300"/>
    <x v="1"/>
  </r>
  <r>
    <n v="6"/>
    <d v="2021-01-06T00:00:00"/>
    <x v="0"/>
    <n v="75"/>
    <x v="1"/>
    <x v="5"/>
    <n v="2000"/>
    <x v="4"/>
  </r>
  <r>
    <n v="7"/>
    <d v="2021-01-07T00:00:00"/>
    <x v="1"/>
    <n v="28"/>
    <x v="2"/>
    <x v="6"/>
    <n v="600"/>
    <x v="5"/>
  </r>
  <r>
    <n v="8"/>
    <d v="2021-01-08T00:00:00"/>
    <x v="0"/>
    <n v="62"/>
    <x v="0"/>
    <x v="7"/>
    <n v="2500"/>
    <x v="3"/>
  </r>
  <r>
    <n v="9"/>
    <d v="2021-01-09T00:00:00"/>
    <x v="1"/>
    <n v="48"/>
    <x v="1"/>
    <x v="8"/>
    <n v="800"/>
    <x v="0"/>
  </r>
  <r>
    <n v="10"/>
    <d v="2022-11-23T00:00:00"/>
    <x v="0"/>
    <n v="50"/>
    <x v="0"/>
    <x v="1"/>
    <n v="700"/>
    <x v="0"/>
  </r>
  <r>
    <n v="11"/>
    <d v="2022-11-24T00:00:00"/>
    <x v="1"/>
    <n v="65"/>
    <x v="1"/>
    <x v="2"/>
    <n v="1000"/>
    <x v="3"/>
  </r>
  <r>
    <n v="12"/>
    <d v="2022-11-25T00:00:00"/>
    <x v="0"/>
    <n v="55"/>
    <x v="0"/>
    <x v="3"/>
    <n v="1500"/>
    <x v="2"/>
  </r>
  <r>
    <n v="13"/>
    <d v="2022-11-26T00:00:00"/>
    <x v="1"/>
    <n v="38"/>
    <x v="2"/>
    <x v="4"/>
    <n v="300"/>
    <x v="1"/>
  </r>
  <r>
    <n v="14"/>
    <d v="2022-11-27T00:00:00"/>
    <x v="0"/>
    <n v="72"/>
    <x v="0"/>
    <x v="5"/>
    <n v="2000"/>
    <x v="4"/>
  </r>
  <r>
    <n v="15"/>
    <d v="2022-11-28T00:00:00"/>
    <x v="1"/>
    <n v="30"/>
    <x v="1"/>
    <x v="0"/>
    <n v="500"/>
    <x v="5"/>
  </r>
  <r>
    <n v="16"/>
    <d v="2022-11-29T00:00:00"/>
    <x v="0"/>
    <n v="58"/>
    <x v="0"/>
    <x v="7"/>
    <n v="2500"/>
    <x v="2"/>
  </r>
  <r>
    <n v="17"/>
    <d v="2022-11-30T00:00:00"/>
    <x v="1"/>
    <n v="42"/>
    <x v="1"/>
    <x v="1"/>
    <n v="700"/>
    <x v="0"/>
  </r>
  <r>
    <n v="18"/>
    <d v="2022-12-01T00:00:00"/>
    <x v="0"/>
    <n v="70"/>
    <x v="1"/>
    <x v="2"/>
    <n v="1000"/>
    <x v="3"/>
  </r>
  <r>
    <n v="19"/>
    <d v="2022-12-02T00:00:00"/>
    <x v="1"/>
    <n v="35"/>
    <x v="0"/>
    <x v="3"/>
    <n v="1500"/>
    <x v="1"/>
  </r>
  <r>
    <n v="20"/>
    <d v="2022-12-03T00:00:00"/>
    <x v="0"/>
    <n v="80"/>
    <x v="1"/>
    <x v="8"/>
    <n v="800"/>
    <x v="4"/>
  </r>
  <r>
    <n v="21"/>
    <d v="2022-12-04T00:00:00"/>
    <x v="1"/>
    <n v="45"/>
    <x v="2"/>
    <x v="6"/>
    <n v="600"/>
    <x v="0"/>
  </r>
  <r>
    <n v="22"/>
    <d v="2022-12-05T00:00:00"/>
    <x v="0"/>
    <n v="60"/>
    <x v="0"/>
    <x v="4"/>
    <n v="300"/>
    <x v="2"/>
  </r>
  <r>
    <n v="23"/>
    <d v="2022-12-06T00:00:00"/>
    <x v="1"/>
    <n v="50"/>
    <x v="1"/>
    <x v="5"/>
    <n v="2000"/>
    <x v="0"/>
  </r>
  <r>
    <n v="24"/>
    <d v="2022-12-07T00:00:00"/>
    <x v="0"/>
    <n v="65"/>
    <x v="0"/>
    <x v="7"/>
    <n v="2500"/>
    <x v="3"/>
  </r>
  <r>
    <n v="25"/>
    <d v="2022-12-08T00:00:00"/>
    <x v="1"/>
    <n v="40"/>
    <x v="1"/>
    <x v="8"/>
    <n v="800"/>
    <x v="1"/>
  </r>
  <r>
    <n v="26"/>
    <d v="2022-12-09T00:00:00"/>
    <x v="0"/>
    <n v="55"/>
    <x v="0"/>
    <x v="1"/>
    <n v="700"/>
    <x v="2"/>
  </r>
  <r>
    <n v="27"/>
    <d v="2022-12-10T00:00:00"/>
    <x v="1"/>
    <n v="75"/>
    <x v="1"/>
    <x v="2"/>
    <n v="1000"/>
    <x v="4"/>
  </r>
  <r>
    <n v="28"/>
    <d v="2022-12-11T00:00:00"/>
    <x v="0"/>
    <n v="58"/>
    <x v="0"/>
    <x v="3"/>
    <n v="1500"/>
    <x v="2"/>
  </r>
  <r>
    <n v="29"/>
    <d v="2022-12-12T00:00:00"/>
    <x v="1"/>
    <n v="32"/>
    <x v="2"/>
    <x v="4"/>
    <n v="300"/>
    <x v="1"/>
  </r>
  <r>
    <n v="30"/>
    <d v="2022-12-13T00:00:00"/>
    <x v="0"/>
    <n v="68"/>
    <x v="0"/>
    <x v="5"/>
    <n v="2000"/>
    <x v="3"/>
  </r>
  <r>
    <n v="31"/>
    <d v="2022-12-14T00:00:00"/>
    <x v="1"/>
    <n v="28"/>
    <x v="1"/>
    <x v="0"/>
    <n v="500"/>
    <x v="5"/>
  </r>
  <r>
    <n v="32"/>
    <d v="2022-12-15T00:00:00"/>
    <x v="0"/>
    <n v="62"/>
    <x v="0"/>
    <x v="7"/>
    <n v="2500"/>
    <x v="3"/>
  </r>
  <r>
    <n v="33"/>
    <d v="2022-12-16T00:00:00"/>
    <x v="1"/>
    <n v="48"/>
    <x v="1"/>
    <x v="1"/>
    <n v="700"/>
    <x v="0"/>
  </r>
  <r>
    <n v="34"/>
    <d v="2023-03-11T00:00:00"/>
    <x v="0"/>
    <n v="50"/>
    <x v="1"/>
    <x v="2"/>
    <n v="1000"/>
    <x v="0"/>
  </r>
  <r>
    <n v="35"/>
    <d v="2023-03-12T00:00:00"/>
    <x v="1"/>
    <n v="65"/>
    <x v="0"/>
    <x v="3"/>
    <n v="1500"/>
    <x v="3"/>
  </r>
  <r>
    <n v="36"/>
    <d v="2023-03-13T00:00:00"/>
    <x v="0"/>
    <n v="30"/>
    <x v="1"/>
    <x v="8"/>
    <n v="800"/>
    <x v="5"/>
  </r>
  <r>
    <n v="37"/>
    <d v="2023-03-14T00:00:00"/>
    <x v="1"/>
    <n v="45"/>
    <x v="2"/>
    <x v="6"/>
    <n v="600"/>
    <x v="0"/>
  </r>
  <r>
    <n v="38"/>
    <d v="2023-03-15T00:00:00"/>
    <x v="0"/>
    <n v="55"/>
    <x v="0"/>
    <x v="4"/>
    <n v="300"/>
    <x v="2"/>
  </r>
  <r>
    <n v="39"/>
    <d v="2023-03-16T00:00:00"/>
    <x v="1"/>
    <n v="60"/>
    <x v="1"/>
    <x v="5"/>
    <n v="2000"/>
    <x v="2"/>
  </r>
  <r>
    <n v="40"/>
    <d v="2023-03-17T00:00:00"/>
    <x v="0"/>
    <n v="70"/>
    <x v="0"/>
    <x v="7"/>
    <n v="2500"/>
    <x v="3"/>
  </r>
  <r>
    <n v="41"/>
    <d v="2023-03-18T00:00:00"/>
    <x v="1"/>
    <n v="40"/>
    <x v="1"/>
    <x v="8"/>
    <n v="800"/>
    <x v="1"/>
  </r>
  <r>
    <n v="42"/>
    <d v="2023-03-19T00:00:00"/>
    <x v="0"/>
    <n v="75"/>
    <x v="0"/>
    <x v="1"/>
    <n v="700"/>
    <x v="4"/>
  </r>
  <r>
    <n v="43"/>
    <d v="2023-03-20T00:00:00"/>
    <x v="1"/>
    <n v="55"/>
    <x v="1"/>
    <x v="2"/>
    <n v="1000"/>
    <x v="2"/>
  </r>
  <r>
    <n v="44"/>
    <d v="2023-03-21T00:00:00"/>
    <x v="0"/>
    <n v="28"/>
    <x v="0"/>
    <x v="3"/>
    <n v="1500"/>
    <x v="5"/>
  </r>
  <r>
    <n v="45"/>
    <d v="2023-03-22T00:00:00"/>
    <x v="1"/>
    <n v="32"/>
    <x v="2"/>
    <x v="4"/>
    <n v="300"/>
    <x v="1"/>
  </r>
  <r>
    <n v="46"/>
    <d v="2023-03-23T00:00:00"/>
    <x v="0"/>
    <n v="58"/>
    <x v="0"/>
    <x v="5"/>
    <n v="2000"/>
    <x v="2"/>
  </r>
  <r>
    <n v="47"/>
    <d v="2023-03-24T00:00:00"/>
    <x v="1"/>
    <n v="62"/>
    <x v="1"/>
    <x v="7"/>
    <n v="2500"/>
    <x v="3"/>
  </r>
  <r>
    <n v="48"/>
    <d v="2023-03-25T00:00:00"/>
    <x v="0"/>
    <n v="48"/>
    <x v="0"/>
    <x v="0"/>
    <n v="500"/>
    <x v="0"/>
  </r>
  <r>
    <n v="49"/>
    <d v="2023-03-26T00:00:00"/>
    <x v="1"/>
    <n v="65"/>
    <x v="1"/>
    <x v="1"/>
    <n v="700"/>
    <x v="3"/>
  </r>
  <r>
    <n v="50"/>
    <d v="2023-03-27T00:00:00"/>
    <x v="0"/>
    <n v="42"/>
    <x v="1"/>
    <x v="2"/>
    <n v="1000"/>
    <x v="0"/>
  </r>
  <r>
    <n v="51"/>
    <d v="2023-03-28T00:00:00"/>
    <x v="1"/>
    <n v="70"/>
    <x v="0"/>
    <x v="3"/>
    <n v="1500"/>
    <x v="3"/>
  </r>
  <r>
    <n v="52"/>
    <d v="2023-03-29T00:00:00"/>
    <x v="0"/>
    <n v="30"/>
    <x v="1"/>
    <x v="8"/>
    <n v="800"/>
    <x v="5"/>
  </r>
  <r>
    <n v="53"/>
    <d v="2023-03-30T00:00:00"/>
    <x v="1"/>
    <n v="45"/>
    <x v="2"/>
    <x v="6"/>
    <n v="600"/>
    <x v="0"/>
  </r>
  <r>
    <n v="54"/>
    <d v="2023-03-31T00:00:00"/>
    <x v="0"/>
    <n v="55"/>
    <x v="0"/>
    <x v="4"/>
    <n v="300"/>
    <x v="2"/>
  </r>
  <r>
    <n v="55"/>
    <d v="2023-04-01T00:00:00"/>
    <x v="1"/>
    <n v="60"/>
    <x v="1"/>
    <x v="5"/>
    <n v="2000"/>
    <x v="2"/>
  </r>
  <r>
    <n v="56"/>
    <d v="2023-04-02T00:00:00"/>
    <x v="0"/>
    <n v="75"/>
    <x v="0"/>
    <x v="7"/>
    <n v="2500"/>
    <x v="4"/>
  </r>
  <r>
    <n v="57"/>
    <d v="2023-04-03T00:00:00"/>
    <x v="1"/>
    <n v="40"/>
    <x v="1"/>
    <x v="8"/>
    <n v="800"/>
    <x v="1"/>
  </r>
  <r>
    <n v="58"/>
    <d v="2023-04-04T00:00:00"/>
    <x v="0"/>
    <n v="55"/>
    <x v="0"/>
    <x v="1"/>
    <n v="700"/>
    <x v="2"/>
  </r>
  <r>
    <n v="59"/>
    <d v="2023-04-05T00:00:00"/>
    <x v="1"/>
    <n v="28"/>
    <x v="1"/>
    <x v="2"/>
    <n v="1000"/>
    <x v="5"/>
  </r>
  <r>
    <n v="60"/>
    <d v="2023-04-06T00:00:00"/>
    <x v="0"/>
    <n v="62"/>
    <x v="0"/>
    <x v="3"/>
    <n v="1500"/>
    <x v="3"/>
  </r>
  <r>
    <n v="61"/>
    <d v="2024-05-04T00:00:00"/>
    <x v="1"/>
    <n v="48"/>
    <x v="2"/>
    <x v="4"/>
    <n v="300"/>
    <x v="0"/>
  </r>
  <r>
    <n v="62"/>
    <d v="2024-05-05T00:00:00"/>
    <x v="0"/>
    <n v="50"/>
    <x v="0"/>
    <x v="5"/>
    <n v="2000"/>
    <x v="0"/>
  </r>
  <r>
    <n v="63"/>
    <d v="2024-05-06T00:00:00"/>
    <x v="1"/>
    <n v="65"/>
    <x v="1"/>
    <x v="7"/>
    <n v="2500"/>
    <x v="3"/>
  </r>
  <r>
    <n v="64"/>
    <d v="2024-05-07T00:00:00"/>
    <x v="0"/>
    <n v="42"/>
    <x v="0"/>
    <x v="0"/>
    <n v="500"/>
    <x v="0"/>
  </r>
  <r>
    <n v="65"/>
    <d v="2024-05-08T00:00:00"/>
    <x v="1"/>
    <n v="70"/>
    <x v="1"/>
    <x v="1"/>
    <n v="700"/>
    <x v="3"/>
  </r>
  <r>
    <n v="66"/>
    <d v="2024-05-09T00:00:00"/>
    <x v="0"/>
    <n v="30"/>
    <x v="1"/>
    <x v="2"/>
    <n v="1000"/>
    <x v="5"/>
  </r>
  <r>
    <n v="67"/>
    <d v="2024-05-10T00:00:00"/>
    <x v="1"/>
    <n v="45"/>
    <x v="0"/>
    <x v="3"/>
    <n v="1500"/>
    <x v="0"/>
  </r>
  <r>
    <n v="68"/>
    <d v="2024-05-11T00:00:00"/>
    <x v="0"/>
    <n v="32"/>
    <x v="2"/>
    <x v="8"/>
    <n v="800"/>
    <x v="1"/>
  </r>
  <r>
    <n v="69"/>
    <d v="2024-05-12T00:00:00"/>
    <x v="1"/>
    <n v="55"/>
    <x v="0"/>
    <x v="6"/>
    <n v="600"/>
    <x v="2"/>
  </r>
  <r>
    <n v="70"/>
    <d v="2024-05-13T00:00:00"/>
    <x v="0"/>
    <n v="60"/>
    <x v="1"/>
    <x v="4"/>
    <n v="30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
    <d v="2021-01-01T00:00:00"/>
    <s v="Male"/>
    <n v="45"/>
    <x v="0"/>
    <x v="0"/>
    <n v="500"/>
    <s v="41-50"/>
    <x v="0"/>
  </r>
  <r>
    <n v="2"/>
    <d v="2021-01-02T00:00:00"/>
    <s v="Female"/>
    <n v="32"/>
    <x v="1"/>
    <x v="1"/>
    <n v="700"/>
    <s v="31-40"/>
    <x v="0"/>
  </r>
  <r>
    <n v="3"/>
    <d v="2021-01-03T00:00:00"/>
    <s v="Female"/>
    <n v="55"/>
    <x v="0"/>
    <x v="2"/>
    <n v="1000"/>
    <s v="51-60"/>
    <x v="0"/>
  </r>
  <r>
    <n v="4"/>
    <d v="2021-01-04T00:00:00"/>
    <s v="Male"/>
    <n v="68"/>
    <x v="1"/>
    <x v="3"/>
    <n v="1500"/>
    <s v="61-70"/>
    <x v="0"/>
  </r>
  <r>
    <n v="5"/>
    <d v="2021-01-05T00:00:00"/>
    <s v="Female"/>
    <n v="40"/>
    <x v="0"/>
    <x v="4"/>
    <n v="300"/>
    <s v="31-40"/>
    <x v="0"/>
  </r>
  <r>
    <n v="6"/>
    <d v="2021-01-06T00:00:00"/>
    <s v="Male"/>
    <n v="75"/>
    <x v="1"/>
    <x v="5"/>
    <n v="2000"/>
    <s v="70-80"/>
    <x v="0"/>
  </r>
  <r>
    <n v="7"/>
    <d v="2021-01-07T00:00:00"/>
    <s v="Female"/>
    <n v="28"/>
    <x v="2"/>
    <x v="6"/>
    <n v="600"/>
    <s v="21-30"/>
    <x v="0"/>
  </r>
  <r>
    <n v="8"/>
    <d v="2021-01-08T00:00:00"/>
    <s v="Male"/>
    <n v="62"/>
    <x v="0"/>
    <x v="7"/>
    <n v="2500"/>
    <s v="61-70"/>
    <x v="0"/>
  </r>
  <r>
    <n v="9"/>
    <d v="2021-01-09T00:00:00"/>
    <s v="Female"/>
    <n v="48"/>
    <x v="1"/>
    <x v="8"/>
    <n v="800"/>
    <s v="41-50"/>
    <x v="0"/>
  </r>
  <r>
    <n v="10"/>
    <d v="2022-11-23T00:00:00"/>
    <s v="Male"/>
    <n v="50"/>
    <x v="0"/>
    <x v="1"/>
    <n v="700"/>
    <s v="41-50"/>
    <x v="1"/>
  </r>
  <r>
    <n v="11"/>
    <d v="2022-11-24T00:00:00"/>
    <s v="Female"/>
    <n v="65"/>
    <x v="1"/>
    <x v="2"/>
    <n v="1000"/>
    <s v="61-70"/>
    <x v="1"/>
  </r>
  <r>
    <n v="12"/>
    <d v="2022-11-25T00:00:00"/>
    <s v="Male"/>
    <n v="55"/>
    <x v="0"/>
    <x v="3"/>
    <n v="1500"/>
    <s v="51-60"/>
    <x v="1"/>
  </r>
  <r>
    <n v="13"/>
    <d v="2022-11-26T00:00:00"/>
    <s v="Female"/>
    <n v="38"/>
    <x v="2"/>
    <x v="4"/>
    <n v="300"/>
    <s v="31-40"/>
    <x v="1"/>
  </r>
  <r>
    <n v="14"/>
    <d v="2022-11-27T00:00:00"/>
    <s v="Male"/>
    <n v="72"/>
    <x v="0"/>
    <x v="5"/>
    <n v="2000"/>
    <s v="70-80"/>
    <x v="1"/>
  </r>
  <r>
    <n v="15"/>
    <d v="2022-11-28T00:00:00"/>
    <s v="Female"/>
    <n v="30"/>
    <x v="1"/>
    <x v="0"/>
    <n v="500"/>
    <s v="21-30"/>
    <x v="1"/>
  </r>
  <r>
    <n v="16"/>
    <d v="2022-11-29T00:00:00"/>
    <s v="Male"/>
    <n v="58"/>
    <x v="0"/>
    <x v="7"/>
    <n v="2500"/>
    <s v="51-60"/>
    <x v="1"/>
  </r>
  <r>
    <n v="17"/>
    <d v="2022-11-30T00:00:00"/>
    <s v="Female"/>
    <n v="42"/>
    <x v="1"/>
    <x v="1"/>
    <n v="700"/>
    <s v="41-50"/>
    <x v="1"/>
  </r>
  <r>
    <n v="18"/>
    <d v="2022-12-01T00:00:00"/>
    <s v="Male"/>
    <n v="70"/>
    <x v="1"/>
    <x v="2"/>
    <n v="1000"/>
    <s v="61-70"/>
    <x v="1"/>
  </r>
  <r>
    <n v="19"/>
    <d v="2022-12-02T00:00:00"/>
    <s v="Female"/>
    <n v="35"/>
    <x v="0"/>
    <x v="3"/>
    <n v="1500"/>
    <s v="31-40"/>
    <x v="1"/>
  </r>
  <r>
    <n v="20"/>
    <d v="2022-12-03T00:00:00"/>
    <s v="Male"/>
    <n v="80"/>
    <x v="1"/>
    <x v="8"/>
    <n v="800"/>
    <s v="70-80"/>
    <x v="1"/>
  </r>
  <r>
    <n v="21"/>
    <d v="2022-12-04T00:00:00"/>
    <s v="Female"/>
    <n v="45"/>
    <x v="2"/>
    <x v="6"/>
    <n v="600"/>
    <s v="41-50"/>
    <x v="1"/>
  </r>
  <r>
    <n v="22"/>
    <d v="2022-12-05T00:00:00"/>
    <s v="Male"/>
    <n v="60"/>
    <x v="0"/>
    <x v="4"/>
    <n v="300"/>
    <s v="51-60"/>
    <x v="1"/>
  </r>
  <r>
    <n v="23"/>
    <d v="2022-12-06T00:00:00"/>
    <s v="Female"/>
    <n v="50"/>
    <x v="1"/>
    <x v="5"/>
    <n v="2000"/>
    <s v="41-50"/>
    <x v="1"/>
  </r>
  <r>
    <n v="24"/>
    <d v="2022-12-07T00:00:00"/>
    <s v="Male"/>
    <n v="65"/>
    <x v="0"/>
    <x v="7"/>
    <n v="2500"/>
    <s v="61-70"/>
    <x v="1"/>
  </r>
  <r>
    <n v="25"/>
    <d v="2022-12-08T00:00:00"/>
    <s v="Female"/>
    <n v="40"/>
    <x v="1"/>
    <x v="8"/>
    <n v="800"/>
    <s v="31-40"/>
    <x v="1"/>
  </r>
  <r>
    <n v="26"/>
    <d v="2022-12-09T00:00:00"/>
    <s v="Male"/>
    <n v="55"/>
    <x v="0"/>
    <x v="1"/>
    <n v="700"/>
    <s v="51-60"/>
    <x v="1"/>
  </r>
  <r>
    <n v="27"/>
    <d v="2022-12-10T00:00:00"/>
    <s v="Female"/>
    <n v="75"/>
    <x v="1"/>
    <x v="2"/>
    <n v="1000"/>
    <s v="70-80"/>
    <x v="1"/>
  </r>
  <r>
    <n v="28"/>
    <d v="2022-12-11T00:00:00"/>
    <s v="Male"/>
    <n v="58"/>
    <x v="0"/>
    <x v="3"/>
    <n v="1500"/>
    <s v="51-60"/>
    <x v="1"/>
  </r>
  <r>
    <n v="29"/>
    <d v="2022-12-12T00:00:00"/>
    <s v="Female"/>
    <n v="32"/>
    <x v="2"/>
    <x v="4"/>
    <n v="300"/>
    <s v="31-40"/>
    <x v="1"/>
  </r>
  <r>
    <n v="30"/>
    <d v="2022-12-13T00:00:00"/>
    <s v="Male"/>
    <n v="68"/>
    <x v="0"/>
    <x v="5"/>
    <n v="2000"/>
    <s v="61-70"/>
    <x v="1"/>
  </r>
  <r>
    <n v="31"/>
    <d v="2022-12-14T00:00:00"/>
    <s v="Female"/>
    <n v="28"/>
    <x v="1"/>
    <x v="0"/>
    <n v="500"/>
    <s v="21-30"/>
    <x v="1"/>
  </r>
  <r>
    <n v="32"/>
    <d v="2022-12-15T00:00:00"/>
    <s v="Male"/>
    <n v="62"/>
    <x v="0"/>
    <x v="7"/>
    <n v="2500"/>
    <s v="61-70"/>
    <x v="1"/>
  </r>
  <r>
    <n v="33"/>
    <d v="2022-12-16T00:00:00"/>
    <s v="Female"/>
    <n v="48"/>
    <x v="1"/>
    <x v="1"/>
    <n v="700"/>
    <s v="41-50"/>
    <x v="1"/>
  </r>
  <r>
    <n v="34"/>
    <d v="2023-03-11T00:00:00"/>
    <s v="Male"/>
    <n v="50"/>
    <x v="1"/>
    <x v="2"/>
    <n v="1000"/>
    <s v="41-50"/>
    <x v="2"/>
  </r>
  <r>
    <n v="35"/>
    <d v="2023-03-12T00:00:00"/>
    <s v="Female"/>
    <n v="65"/>
    <x v="0"/>
    <x v="3"/>
    <n v="1500"/>
    <s v="61-70"/>
    <x v="2"/>
  </r>
  <r>
    <n v="36"/>
    <d v="2023-03-13T00:00:00"/>
    <s v="Male"/>
    <n v="30"/>
    <x v="1"/>
    <x v="8"/>
    <n v="800"/>
    <s v="21-30"/>
    <x v="2"/>
  </r>
  <r>
    <n v="37"/>
    <d v="2023-03-14T00:00:00"/>
    <s v="Female"/>
    <n v="45"/>
    <x v="2"/>
    <x v="6"/>
    <n v="600"/>
    <s v="41-50"/>
    <x v="2"/>
  </r>
  <r>
    <n v="38"/>
    <d v="2023-03-15T00:00:00"/>
    <s v="Male"/>
    <n v="55"/>
    <x v="0"/>
    <x v="4"/>
    <n v="300"/>
    <s v="51-60"/>
    <x v="2"/>
  </r>
  <r>
    <n v="39"/>
    <d v="2023-03-16T00:00:00"/>
    <s v="Female"/>
    <n v="60"/>
    <x v="1"/>
    <x v="5"/>
    <n v="2000"/>
    <s v="51-60"/>
    <x v="2"/>
  </r>
  <r>
    <n v="40"/>
    <d v="2023-03-17T00:00:00"/>
    <s v="Male"/>
    <n v="70"/>
    <x v="0"/>
    <x v="7"/>
    <n v="2500"/>
    <s v="61-70"/>
    <x v="2"/>
  </r>
  <r>
    <n v="41"/>
    <d v="2023-03-18T00:00:00"/>
    <s v="Female"/>
    <n v="40"/>
    <x v="1"/>
    <x v="8"/>
    <n v="800"/>
    <s v="31-40"/>
    <x v="2"/>
  </r>
  <r>
    <n v="42"/>
    <d v="2023-03-19T00:00:00"/>
    <s v="Male"/>
    <n v="75"/>
    <x v="0"/>
    <x v="1"/>
    <n v="700"/>
    <s v="70-80"/>
    <x v="2"/>
  </r>
  <r>
    <n v="43"/>
    <d v="2023-03-20T00:00:00"/>
    <s v="Female"/>
    <n v="55"/>
    <x v="1"/>
    <x v="2"/>
    <n v="1000"/>
    <s v="51-60"/>
    <x v="2"/>
  </r>
  <r>
    <n v="44"/>
    <d v="2023-03-21T00:00:00"/>
    <s v="Male"/>
    <n v="28"/>
    <x v="0"/>
    <x v="3"/>
    <n v="1500"/>
    <s v="21-30"/>
    <x v="2"/>
  </r>
  <r>
    <n v="45"/>
    <d v="2023-03-22T00:00:00"/>
    <s v="Female"/>
    <n v="32"/>
    <x v="2"/>
    <x v="4"/>
    <n v="300"/>
    <s v="31-40"/>
    <x v="2"/>
  </r>
  <r>
    <n v="46"/>
    <d v="2023-03-23T00:00:00"/>
    <s v="Male"/>
    <n v="58"/>
    <x v="0"/>
    <x v="5"/>
    <n v="2000"/>
    <s v="51-60"/>
    <x v="2"/>
  </r>
  <r>
    <n v="47"/>
    <d v="2023-03-24T00:00:00"/>
    <s v="Female"/>
    <n v="62"/>
    <x v="1"/>
    <x v="7"/>
    <n v="2500"/>
    <s v="61-70"/>
    <x v="2"/>
  </r>
  <r>
    <n v="48"/>
    <d v="2023-03-25T00:00:00"/>
    <s v="Male"/>
    <n v="48"/>
    <x v="0"/>
    <x v="0"/>
    <n v="500"/>
    <s v="41-50"/>
    <x v="2"/>
  </r>
  <r>
    <n v="49"/>
    <d v="2023-03-26T00:00:00"/>
    <s v="Female"/>
    <n v="65"/>
    <x v="1"/>
    <x v="1"/>
    <n v="700"/>
    <s v="61-70"/>
    <x v="2"/>
  </r>
  <r>
    <n v="50"/>
    <d v="2023-03-27T00:00:00"/>
    <s v="Male"/>
    <n v="42"/>
    <x v="1"/>
    <x v="2"/>
    <n v="1000"/>
    <s v="41-50"/>
    <x v="2"/>
  </r>
  <r>
    <n v="51"/>
    <d v="2023-03-28T00:00:00"/>
    <s v="Female"/>
    <n v="70"/>
    <x v="0"/>
    <x v="3"/>
    <n v="1500"/>
    <s v="61-70"/>
    <x v="2"/>
  </r>
  <r>
    <n v="52"/>
    <d v="2023-03-29T00:00:00"/>
    <s v="Male"/>
    <n v="30"/>
    <x v="1"/>
    <x v="8"/>
    <n v="800"/>
    <s v="21-30"/>
    <x v="2"/>
  </r>
  <r>
    <n v="53"/>
    <d v="2023-03-30T00:00:00"/>
    <s v="Female"/>
    <n v="45"/>
    <x v="2"/>
    <x v="6"/>
    <n v="600"/>
    <s v="41-50"/>
    <x v="2"/>
  </r>
  <r>
    <n v="54"/>
    <d v="2023-03-31T00:00:00"/>
    <s v="Male"/>
    <n v="55"/>
    <x v="0"/>
    <x v="4"/>
    <n v="300"/>
    <s v="51-60"/>
    <x v="2"/>
  </r>
  <r>
    <n v="55"/>
    <d v="2023-04-01T00:00:00"/>
    <s v="Female"/>
    <n v="60"/>
    <x v="1"/>
    <x v="5"/>
    <n v="2000"/>
    <s v="51-60"/>
    <x v="2"/>
  </r>
  <r>
    <n v="56"/>
    <d v="2023-04-02T00:00:00"/>
    <s v="Male"/>
    <n v="75"/>
    <x v="0"/>
    <x v="7"/>
    <n v="2500"/>
    <s v="70-80"/>
    <x v="2"/>
  </r>
  <r>
    <n v="57"/>
    <d v="2023-04-03T00:00:00"/>
    <s v="Female"/>
    <n v="40"/>
    <x v="1"/>
    <x v="8"/>
    <n v="800"/>
    <s v="31-40"/>
    <x v="2"/>
  </r>
  <r>
    <n v="58"/>
    <d v="2023-04-04T00:00:00"/>
    <s v="Male"/>
    <n v="55"/>
    <x v="0"/>
    <x v="1"/>
    <n v="700"/>
    <s v="51-60"/>
    <x v="2"/>
  </r>
  <r>
    <n v="59"/>
    <d v="2023-04-05T00:00:00"/>
    <s v="Female"/>
    <n v="28"/>
    <x v="1"/>
    <x v="2"/>
    <n v="1000"/>
    <s v="21-30"/>
    <x v="2"/>
  </r>
  <r>
    <n v="60"/>
    <d v="2023-04-06T00:00:00"/>
    <s v="Male"/>
    <n v="62"/>
    <x v="0"/>
    <x v="3"/>
    <n v="1500"/>
    <s v="61-70"/>
    <x v="2"/>
  </r>
  <r>
    <n v="61"/>
    <d v="2024-05-04T00:00:00"/>
    <s v="Female"/>
    <n v="48"/>
    <x v="2"/>
    <x v="4"/>
    <n v="300"/>
    <s v="41-50"/>
    <x v="3"/>
  </r>
  <r>
    <n v="62"/>
    <d v="2024-05-05T00:00:00"/>
    <s v="Male"/>
    <n v="50"/>
    <x v="0"/>
    <x v="5"/>
    <n v="2000"/>
    <s v="41-50"/>
    <x v="3"/>
  </r>
  <r>
    <n v="63"/>
    <d v="2024-05-06T00:00:00"/>
    <s v="Female"/>
    <n v="65"/>
    <x v="1"/>
    <x v="7"/>
    <n v="2500"/>
    <s v="61-70"/>
    <x v="3"/>
  </r>
  <r>
    <n v="64"/>
    <d v="2024-05-07T00:00:00"/>
    <s v="Male"/>
    <n v="42"/>
    <x v="0"/>
    <x v="0"/>
    <n v="500"/>
    <s v="41-50"/>
    <x v="3"/>
  </r>
  <r>
    <n v="65"/>
    <d v="2024-05-08T00:00:00"/>
    <s v="Female"/>
    <n v="70"/>
    <x v="1"/>
    <x v="1"/>
    <n v="700"/>
    <s v="61-70"/>
    <x v="3"/>
  </r>
  <r>
    <n v="66"/>
    <d v="2024-05-09T00:00:00"/>
    <s v="Male"/>
    <n v="30"/>
    <x v="1"/>
    <x v="2"/>
    <n v="1000"/>
    <s v="21-30"/>
    <x v="3"/>
  </r>
  <r>
    <n v="67"/>
    <d v="2024-05-10T00:00:00"/>
    <s v="Female"/>
    <n v="45"/>
    <x v="0"/>
    <x v="3"/>
    <n v="1500"/>
    <s v="41-50"/>
    <x v="3"/>
  </r>
  <r>
    <n v="68"/>
    <d v="2024-05-11T00:00:00"/>
    <s v="Male"/>
    <n v="32"/>
    <x v="2"/>
    <x v="8"/>
    <n v="800"/>
    <s v="31-40"/>
    <x v="3"/>
  </r>
  <r>
    <n v="69"/>
    <d v="2024-05-12T00:00:00"/>
    <s v="Female"/>
    <n v="55"/>
    <x v="0"/>
    <x v="6"/>
    <n v="600"/>
    <s v="51-60"/>
    <x v="3"/>
  </r>
  <r>
    <n v="70"/>
    <d v="2024-05-13T00:00:00"/>
    <s v="Male"/>
    <n v="60"/>
    <x v="1"/>
    <x v="4"/>
    <n v="300"/>
    <s v="51-60"/>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
    <d v="2021-01-01T00:00:00"/>
    <x v="0"/>
    <n v="45"/>
    <s v="Private"/>
    <s v="Hypertension"/>
    <n v="500"/>
    <s v="41-50"/>
    <n v="2021"/>
  </r>
  <r>
    <n v="2"/>
    <d v="2021-01-02T00:00:00"/>
    <x v="1"/>
    <n v="32"/>
    <s v="Medicare"/>
    <s v="Diabetes"/>
    <n v="700"/>
    <s v="31-40"/>
    <n v="2021"/>
  </r>
  <r>
    <n v="3"/>
    <d v="2021-01-03T00:00:00"/>
    <x v="1"/>
    <n v="55"/>
    <s v="Private"/>
    <s v="Arthritis"/>
    <n v="1000"/>
    <s v="51-60"/>
    <n v="2021"/>
  </r>
  <r>
    <n v="4"/>
    <d v="2021-01-04T00:00:00"/>
    <x v="0"/>
    <n v="68"/>
    <s v="Medicare"/>
    <s v="Heart Disease"/>
    <n v="1500"/>
    <s v="61-70"/>
    <n v="2021"/>
  </r>
  <r>
    <n v="5"/>
    <d v="2021-01-05T00:00:00"/>
    <x v="1"/>
    <n v="40"/>
    <s v="Private"/>
    <s v="High Cholesterol"/>
    <n v="300"/>
    <s v="31-40"/>
    <n v="2021"/>
  </r>
  <r>
    <n v="6"/>
    <d v="2021-01-06T00:00:00"/>
    <x v="0"/>
    <n v="75"/>
    <s v="Medicare"/>
    <s v="Stroke"/>
    <n v="2000"/>
    <s v="70-80"/>
    <n v="2021"/>
  </r>
  <r>
    <n v="7"/>
    <d v="2021-01-07T00:00:00"/>
    <x v="1"/>
    <n v="28"/>
    <s v="Medicaid"/>
    <s v="Asthma"/>
    <n v="600"/>
    <s v="21-30"/>
    <n v="2021"/>
  </r>
  <r>
    <n v="8"/>
    <d v="2021-01-08T00:00:00"/>
    <x v="0"/>
    <n v="62"/>
    <s v="Private"/>
    <s v="Cancer"/>
    <n v="2500"/>
    <s v="61-70"/>
    <n v="2021"/>
  </r>
  <r>
    <n v="9"/>
    <d v="2021-01-09T00:00:00"/>
    <x v="1"/>
    <n v="48"/>
    <s v="Medicare"/>
    <s v="Obesity"/>
    <n v="800"/>
    <s v="41-50"/>
    <n v="2021"/>
  </r>
  <r>
    <n v="10"/>
    <d v="2022-11-23T00:00:00"/>
    <x v="0"/>
    <n v="50"/>
    <s v="Private"/>
    <s v="Diabetes"/>
    <n v="700"/>
    <s v="41-50"/>
    <n v="2022"/>
  </r>
  <r>
    <n v="11"/>
    <d v="2022-11-24T00:00:00"/>
    <x v="1"/>
    <n v="65"/>
    <s v="Medicare"/>
    <s v="Arthritis"/>
    <n v="1000"/>
    <s v="61-70"/>
    <n v="2022"/>
  </r>
  <r>
    <n v="12"/>
    <d v="2022-11-25T00:00:00"/>
    <x v="0"/>
    <n v="55"/>
    <s v="Private"/>
    <s v="Heart Disease"/>
    <n v="1500"/>
    <s v="51-60"/>
    <n v="2022"/>
  </r>
  <r>
    <n v="13"/>
    <d v="2022-11-26T00:00:00"/>
    <x v="1"/>
    <n v="38"/>
    <s v="Medicaid"/>
    <s v="High Cholesterol"/>
    <n v="300"/>
    <s v="31-40"/>
    <n v="2022"/>
  </r>
  <r>
    <n v="14"/>
    <d v="2022-11-27T00:00:00"/>
    <x v="0"/>
    <n v="72"/>
    <s v="Private"/>
    <s v="Stroke"/>
    <n v="2000"/>
    <s v="70-80"/>
    <n v="2022"/>
  </r>
  <r>
    <n v="15"/>
    <d v="2022-11-28T00:00:00"/>
    <x v="1"/>
    <n v="30"/>
    <s v="Medicare"/>
    <s v="Hypertension"/>
    <n v="500"/>
    <s v="21-30"/>
    <n v="2022"/>
  </r>
  <r>
    <n v="16"/>
    <d v="2022-11-29T00:00:00"/>
    <x v="0"/>
    <n v="58"/>
    <s v="Private"/>
    <s v="Cancer"/>
    <n v="2500"/>
    <s v="51-60"/>
    <n v="2022"/>
  </r>
  <r>
    <n v="17"/>
    <d v="2022-11-30T00:00:00"/>
    <x v="1"/>
    <n v="42"/>
    <s v="Medicare"/>
    <s v="Diabetes"/>
    <n v="700"/>
    <s v="41-50"/>
    <n v="2022"/>
  </r>
  <r>
    <n v="18"/>
    <d v="2022-12-01T00:00:00"/>
    <x v="0"/>
    <n v="70"/>
    <s v="Medicare"/>
    <s v="Arthritis"/>
    <n v="1000"/>
    <s v="61-70"/>
    <n v="2022"/>
  </r>
  <r>
    <n v="19"/>
    <d v="2022-12-02T00:00:00"/>
    <x v="1"/>
    <n v="35"/>
    <s v="Private"/>
    <s v="Heart Disease"/>
    <n v="1500"/>
    <s v="31-40"/>
    <n v="2022"/>
  </r>
  <r>
    <n v="20"/>
    <d v="2022-12-03T00:00:00"/>
    <x v="0"/>
    <n v="80"/>
    <s v="Medicare"/>
    <s v="Obesity"/>
    <n v="800"/>
    <s v="70-80"/>
    <n v="2022"/>
  </r>
  <r>
    <n v="21"/>
    <d v="2022-12-04T00:00:00"/>
    <x v="1"/>
    <n v="45"/>
    <s v="Medicaid"/>
    <s v="Asthma"/>
    <n v="600"/>
    <s v="41-50"/>
    <n v="2022"/>
  </r>
  <r>
    <n v="22"/>
    <d v="2022-12-05T00:00:00"/>
    <x v="0"/>
    <n v="60"/>
    <s v="Private"/>
    <s v="High Cholesterol"/>
    <n v="300"/>
    <s v="51-60"/>
    <n v="2022"/>
  </r>
  <r>
    <n v="23"/>
    <d v="2022-12-06T00:00:00"/>
    <x v="1"/>
    <n v="50"/>
    <s v="Medicare"/>
    <s v="Stroke"/>
    <n v="2000"/>
    <s v="41-50"/>
    <n v="2022"/>
  </r>
  <r>
    <n v="24"/>
    <d v="2022-12-07T00:00:00"/>
    <x v="0"/>
    <n v="65"/>
    <s v="Private"/>
    <s v="Cancer"/>
    <n v="2500"/>
    <s v="61-70"/>
    <n v="2022"/>
  </r>
  <r>
    <n v="25"/>
    <d v="2022-12-08T00:00:00"/>
    <x v="1"/>
    <n v="40"/>
    <s v="Medicare"/>
    <s v="Obesity"/>
    <n v="800"/>
    <s v="31-40"/>
    <n v="2022"/>
  </r>
  <r>
    <n v="26"/>
    <d v="2022-12-09T00:00:00"/>
    <x v="0"/>
    <n v="55"/>
    <s v="Private"/>
    <s v="Diabetes"/>
    <n v="700"/>
    <s v="51-60"/>
    <n v="2022"/>
  </r>
  <r>
    <n v="27"/>
    <d v="2022-12-10T00:00:00"/>
    <x v="1"/>
    <n v="75"/>
    <s v="Medicare"/>
    <s v="Arthritis"/>
    <n v="1000"/>
    <s v="70-80"/>
    <n v="2022"/>
  </r>
  <r>
    <n v="28"/>
    <d v="2022-12-11T00:00:00"/>
    <x v="0"/>
    <n v="58"/>
    <s v="Private"/>
    <s v="Heart Disease"/>
    <n v="1500"/>
    <s v="51-60"/>
    <n v="2022"/>
  </r>
  <r>
    <n v="29"/>
    <d v="2022-12-12T00:00:00"/>
    <x v="1"/>
    <n v="32"/>
    <s v="Medicaid"/>
    <s v="High Cholesterol"/>
    <n v="300"/>
    <s v="31-40"/>
    <n v="2022"/>
  </r>
  <r>
    <n v="30"/>
    <d v="2022-12-13T00:00:00"/>
    <x v="0"/>
    <n v="68"/>
    <s v="Private"/>
    <s v="Stroke"/>
    <n v="2000"/>
    <s v="61-70"/>
    <n v="2022"/>
  </r>
  <r>
    <n v="31"/>
    <d v="2022-12-14T00:00:00"/>
    <x v="1"/>
    <n v="28"/>
    <s v="Medicare"/>
    <s v="Hypertension"/>
    <n v="500"/>
    <s v="21-30"/>
    <n v="2022"/>
  </r>
  <r>
    <n v="32"/>
    <d v="2022-12-15T00:00:00"/>
    <x v="0"/>
    <n v="62"/>
    <s v="Private"/>
    <s v="Cancer"/>
    <n v="2500"/>
    <s v="61-70"/>
    <n v="2022"/>
  </r>
  <r>
    <n v="33"/>
    <d v="2022-12-16T00:00:00"/>
    <x v="1"/>
    <n v="48"/>
    <s v="Medicare"/>
    <s v="Diabetes"/>
    <n v="700"/>
    <s v="41-50"/>
    <n v="2022"/>
  </r>
  <r>
    <n v="34"/>
    <d v="2023-03-11T00:00:00"/>
    <x v="0"/>
    <n v="50"/>
    <s v="Medicare"/>
    <s v="Arthritis"/>
    <n v="1000"/>
    <s v="41-50"/>
    <n v="2023"/>
  </r>
  <r>
    <n v="35"/>
    <d v="2023-03-12T00:00:00"/>
    <x v="1"/>
    <n v="65"/>
    <s v="Private"/>
    <s v="Heart Disease"/>
    <n v="1500"/>
    <s v="61-70"/>
    <n v="2023"/>
  </r>
  <r>
    <n v="36"/>
    <d v="2023-03-13T00:00:00"/>
    <x v="0"/>
    <n v="30"/>
    <s v="Medicare"/>
    <s v="Obesity"/>
    <n v="800"/>
    <s v="21-30"/>
    <n v="2023"/>
  </r>
  <r>
    <n v="37"/>
    <d v="2023-03-14T00:00:00"/>
    <x v="1"/>
    <n v="45"/>
    <s v="Medicaid"/>
    <s v="Asthma"/>
    <n v="600"/>
    <s v="41-50"/>
    <n v="2023"/>
  </r>
  <r>
    <n v="38"/>
    <d v="2023-03-15T00:00:00"/>
    <x v="0"/>
    <n v="55"/>
    <s v="Private"/>
    <s v="High Cholesterol"/>
    <n v="300"/>
    <s v="51-60"/>
    <n v="2023"/>
  </r>
  <r>
    <n v="39"/>
    <d v="2023-03-16T00:00:00"/>
    <x v="1"/>
    <n v="60"/>
    <s v="Medicare"/>
    <s v="Stroke"/>
    <n v="2000"/>
    <s v="51-60"/>
    <n v="2023"/>
  </r>
  <r>
    <n v="40"/>
    <d v="2023-03-17T00:00:00"/>
    <x v="0"/>
    <n v="70"/>
    <s v="Private"/>
    <s v="Cancer"/>
    <n v="2500"/>
    <s v="61-70"/>
    <n v="2023"/>
  </r>
  <r>
    <n v="41"/>
    <d v="2023-03-18T00:00:00"/>
    <x v="1"/>
    <n v="40"/>
    <s v="Medicare"/>
    <s v="Obesity"/>
    <n v="800"/>
    <s v="31-40"/>
    <n v="2023"/>
  </r>
  <r>
    <n v="42"/>
    <d v="2023-03-19T00:00:00"/>
    <x v="0"/>
    <n v="75"/>
    <s v="Private"/>
    <s v="Diabetes"/>
    <n v="700"/>
    <s v="70-80"/>
    <n v="2023"/>
  </r>
  <r>
    <n v="43"/>
    <d v="2023-03-20T00:00:00"/>
    <x v="1"/>
    <n v="55"/>
    <s v="Medicare"/>
    <s v="Arthritis"/>
    <n v="1000"/>
    <s v="51-60"/>
    <n v="2023"/>
  </r>
  <r>
    <n v="44"/>
    <d v="2023-03-21T00:00:00"/>
    <x v="0"/>
    <n v="28"/>
    <s v="Private"/>
    <s v="Heart Disease"/>
    <n v="1500"/>
    <s v="21-30"/>
    <n v="2023"/>
  </r>
  <r>
    <n v="45"/>
    <d v="2023-03-22T00:00:00"/>
    <x v="1"/>
    <n v="32"/>
    <s v="Medicaid"/>
    <s v="High Cholesterol"/>
    <n v="300"/>
    <s v="31-40"/>
    <n v="2023"/>
  </r>
  <r>
    <n v="46"/>
    <d v="2023-03-23T00:00:00"/>
    <x v="0"/>
    <n v="58"/>
    <s v="Private"/>
    <s v="Stroke"/>
    <n v="2000"/>
    <s v="51-60"/>
    <n v="2023"/>
  </r>
  <r>
    <n v="47"/>
    <d v="2023-03-24T00:00:00"/>
    <x v="1"/>
    <n v="62"/>
    <s v="Medicare"/>
    <s v="Cancer"/>
    <n v="2500"/>
    <s v="61-70"/>
    <n v="2023"/>
  </r>
  <r>
    <n v="48"/>
    <d v="2023-03-25T00:00:00"/>
    <x v="0"/>
    <n v="48"/>
    <s v="Private"/>
    <s v="Hypertension"/>
    <n v="500"/>
    <s v="41-50"/>
    <n v="2023"/>
  </r>
  <r>
    <n v="49"/>
    <d v="2023-03-26T00:00:00"/>
    <x v="1"/>
    <n v="65"/>
    <s v="Medicare"/>
    <s v="Diabetes"/>
    <n v="700"/>
    <s v="61-70"/>
    <n v="2023"/>
  </r>
  <r>
    <n v="50"/>
    <d v="2023-03-27T00:00:00"/>
    <x v="0"/>
    <n v="42"/>
    <s v="Medicare"/>
    <s v="Arthritis"/>
    <n v="1000"/>
    <s v="41-50"/>
    <n v="2023"/>
  </r>
  <r>
    <n v="51"/>
    <d v="2023-03-28T00:00:00"/>
    <x v="1"/>
    <n v="70"/>
    <s v="Private"/>
    <s v="Heart Disease"/>
    <n v="1500"/>
    <s v="61-70"/>
    <n v="2023"/>
  </r>
  <r>
    <n v="52"/>
    <d v="2023-03-29T00:00:00"/>
    <x v="0"/>
    <n v="30"/>
    <s v="Medicare"/>
    <s v="Obesity"/>
    <n v="800"/>
    <s v="21-30"/>
    <n v="2023"/>
  </r>
  <r>
    <n v="53"/>
    <d v="2023-03-30T00:00:00"/>
    <x v="1"/>
    <n v="45"/>
    <s v="Medicaid"/>
    <s v="Asthma"/>
    <n v="600"/>
    <s v="41-50"/>
    <n v="2023"/>
  </r>
  <r>
    <n v="54"/>
    <d v="2023-03-31T00:00:00"/>
    <x v="0"/>
    <n v="55"/>
    <s v="Private"/>
    <s v="High Cholesterol"/>
    <n v="300"/>
    <s v="51-60"/>
    <n v="2023"/>
  </r>
  <r>
    <n v="55"/>
    <d v="2023-04-01T00:00:00"/>
    <x v="1"/>
    <n v="60"/>
    <s v="Medicare"/>
    <s v="Stroke"/>
    <n v="2000"/>
    <s v="51-60"/>
    <n v="2023"/>
  </r>
  <r>
    <n v="56"/>
    <d v="2023-04-02T00:00:00"/>
    <x v="0"/>
    <n v="75"/>
    <s v="Private"/>
    <s v="Cancer"/>
    <n v="2500"/>
    <s v="70-80"/>
    <n v="2023"/>
  </r>
  <r>
    <n v="57"/>
    <d v="2023-04-03T00:00:00"/>
    <x v="1"/>
    <n v="40"/>
    <s v="Medicare"/>
    <s v="Obesity"/>
    <n v="800"/>
    <s v="31-40"/>
    <n v="2023"/>
  </r>
  <r>
    <n v="58"/>
    <d v="2023-04-04T00:00:00"/>
    <x v="0"/>
    <n v="55"/>
    <s v="Private"/>
    <s v="Diabetes"/>
    <n v="700"/>
    <s v="51-60"/>
    <n v="2023"/>
  </r>
  <r>
    <n v="59"/>
    <d v="2023-04-05T00:00:00"/>
    <x v="1"/>
    <n v="28"/>
    <s v="Medicare"/>
    <s v="Arthritis"/>
    <n v="1000"/>
    <s v="21-30"/>
    <n v="2023"/>
  </r>
  <r>
    <n v="60"/>
    <d v="2023-04-06T00:00:00"/>
    <x v="0"/>
    <n v="62"/>
    <s v="Private"/>
    <s v="Heart Disease"/>
    <n v="1500"/>
    <s v="61-70"/>
    <n v="2023"/>
  </r>
  <r>
    <n v="61"/>
    <d v="2024-05-04T00:00:00"/>
    <x v="1"/>
    <n v="48"/>
    <s v="Medicaid"/>
    <s v="High Cholesterol"/>
    <n v="300"/>
    <s v="41-50"/>
    <n v="2024"/>
  </r>
  <r>
    <n v="62"/>
    <d v="2024-05-05T00:00:00"/>
    <x v="0"/>
    <n v="50"/>
    <s v="Private"/>
    <s v="Stroke"/>
    <n v="2000"/>
    <s v="41-50"/>
    <n v="2024"/>
  </r>
  <r>
    <n v="63"/>
    <d v="2024-05-06T00:00:00"/>
    <x v="1"/>
    <n v="65"/>
    <s v="Medicare"/>
    <s v="Cancer"/>
    <n v="2500"/>
    <s v="61-70"/>
    <n v="2024"/>
  </r>
  <r>
    <n v="64"/>
    <d v="2024-05-07T00:00:00"/>
    <x v="0"/>
    <n v="42"/>
    <s v="Private"/>
    <s v="Hypertension"/>
    <n v="500"/>
    <s v="41-50"/>
    <n v="2024"/>
  </r>
  <r>
    <n v="65"/>
    <d v="2024-05-08T00:00:00"/>
    <x v="1"/>
    <n v="70"/>
    <s v="Medicare"/>
    <s v="Diabetes"/>
    <n v="700"/>
    <s v="61-70"/>
    <n v="2024"/>
  </r>
  <r>
    <n v="66"/>
    <d v="2024-05-09T00:00:00"/>
    <x v="0"/>
    <n v="30"/>
    <s v="Medicare"/>
    <s v="Arthritis"/>
    <n v="1000"/>
    <s v="21-30"/>
    <n v="2024"/>
  </r>
  <r>
    <n v="67"/>
    <d v="2024-05-10T00:00:00"/>
    <x v="1"/>
    <n v="45"/>
    <s v="Private"/>
    <s v="Heart Disease"/>
    <n v="1500"/>
    <s v="41-50"/>
    <n v="2024"/>
  </r>
  <r>
    <n v="68"/>
    <d v="2024-05-11T00:00:00"/>
    <x v="0"/>
    <n v="32"/>
    <s v="Medicaid"/>
    <s v="Obesity"/>
    <n v="800"/>
    <s v="31-40"/>
    <n v="2024"/>
  </r>
  <r>
    <n v="69"/>
    <d v="2024-05-12T00:00:00"/>
    <x v="1"/>
    <n v="55"/>
    <s v="Private"/>
    <s v="Asthma"/>
    <n v="600"/>
    <s v="51-60"/>
    <n v="2024"/>
  </r>
  <r>
    <n v="70"/>
    <d v="2024-05-13T00:00:00"/>
    <x v="0"/>
    <n v="60"/>
    <s v="Medicare"/>
    <s v="High Cholesterol"/>
    <n v="300"/>
    <s v="51-60"/>
    <n v="20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025E27-6659-44B3-B474-1EFC8D2216BB}" name="PivotTable1"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3:B6" firstHeaderRow="1" firstDataRow="1" firstDataCol="1"/>
  <pivotFields count="9">
    <pivotField showAll="0"/>
    <pivotField numFmtId="14" showAll="0"/>
    <pivotField axis="axisRow" showAll="0">
      <items count="3">
        <item x="1"/>
        <item x="0"/>
        <item t="default"/>
      </items>
    </pivotField>
    <pivotField showAll="0"/>
    <pivotField showAll="0"/>
    <pivotField showAll="0"/>
    <pivotField dataField="1" showAll="0"/>
    <pivotField showAll="0"/>
    <pivotField showAll="0"/>
  </pivotFields>
  <rowFields count="1">
    <field x="2"/>
  </rowFields>
  <rowItems count="3">
    <i>
      <x/>
    </i>
    <i>
      <x v="1"/>
    </i>
    <i t="grand">
      <x/>
    </i>
  </rowItems>
  <colItems count="1">
    <i/>
  </colItems>
  <dataFields count="1">
    <dataField name="Average of Treatment_Cost" fld="6" subtotal="average" baseField="2" baseItem="0"/>
  </dataFields>
  <chartFormats count="3">
    <chartFormat chart="25"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05E90B-C284-4D93-A297-503AD5D8BFA0}" name="PivotTable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3" firstHeaderRow="1" firstDataRow="1" firstDataCol="1"/>
  <pivotFields count="8">
    <pivotField dataField="1" showAll="0"/>
    <pivotField numFmtId="14" showAll="0"/>
    <pivotField showAll="0">
      <items count="3">
        <item x="1"/>
        <item x="0"/>
        <item t="default"/>
      </items>
    </pivotField>
    <pivotField showAll="0"/>
    <pivotField showAll="0">
      <items count="4">
        <item x="2"/>
        <item x="1"/>
        <item x="0"/>
        <item t="default"/>
      </items>
    </pivotField>
    <pivotField axis="axisRow" showAll="0" sortType="descending">
      <items count="10">
        <item x="2"/>
        <item x="6"/>
        <item x="7"/>
        <item x="1"/>
        <item x="3"/>
        <item x="4"/>
        <item x="0"/>
        <item x="8"/>
        <item x="5"/>
        <item t="default"/>
      </items>
      <autoSortScope>
        <pivotArea dataOnly="0" outline="0" fieldPosition="0">
          <references count="1">
            <reference field="4294967294" count="1" selected="0">
              <x v="0"/>
            </reference>
          </references>
        </pivotArea>
      </autoSortScope>
    </pivotField>
    <pivotField showAll="0"/>
    <pivotField showAll="0">
      <items count="7">
        <item x="5"/>
        <item x="1"/>
        <item x="0"/>
        <item x="2"/>
        <item x="3"/>
        <item x="4"/>
        <item t="default"/>
      </items>
    </pivotField>
  </pivotFields>
  <rowFields count="1">
    <field x="5"/>
  </rowFields>
  <rowItems count="10">
    <i>
      <x v="5"/>
    </i>
    <i>
      <x/>
    </i>
    <i>
      <x v="3"/>
    </i>
    <i>
      <x v="4"/>
    </i>
    <i>
      <x v="7"/>
    </i>
    <i>
      <x v="2"/>
    </i>
    <i>
      <x v="8"/>
    </i>
    <i>
      <x v="1"/>
    </i>
    <i>
      <x v="6"/>
    </i>
    <i t="grand">
      <x/>
    </i>
  </rowItems>
  <colItems count="1">
    <i/>
  </colItems>
  <dataFields count="1">
    <dataField name="Count of Patient_ID" fld="0" subtotal="count" showDataAs="percentOfTotal" baseField="5" baseItem="0" numFmtId="10"/>
  </dataFields>
  <chartFormats count="2">
    <chartFormat chart="14"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DC417F5-C75D-4D00-A2BE-8A3A6EE363CF}" name="PivotTable5"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location ref="A3:B44" firstHeaderRow="1" firstDataRow="1" firstDataCol="1"/>
  <pivotFields count="9">
    <pivotField showAll="0"/>
    <pivotField numFmtId="14" showAll="0"/>
    <pivotField showAll="0"/>
    <pivotField showAll="0"/>
    <pivotField showAll="0"/>
    <pivotField axis="axisRow" showAll="0">
      <items count="10">
        <item x="2"/>
        <item x="6"/>
        <item x="7"/>
        <item x="1"/>
        <item x="3"/>
        <item x="4"/>
        <item x="0"/>
        <item x="8"/>
        <item x="5"/>
        <item t="default"/>
      </items>
    </pivotField>
    <pivotField dataField="1" showAll="0"/>
    <pivotField showAll="0"/>
    <pivotField axis="axisRow" showAll="0">
      <items count="5">
        <item x="0"/>
        <item x="1"/>
        <item x="2"/>
        <item x="3"/>
        <item t="default"/>
      </items>
    </pivotField>
  </pivotFields>
  <rowFields count="2">
    <field x="8"/>
    <field x="5"/>
  </rowFields>
  <rowItems count="4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x v="3"/>
    </i>
    <i r="1">
      <x/>
    </i>
    <i r="1">
      <x v="1"/>
    </i>
    <i r="1">
      <x v="2"/>
    </i>
    <i r="1">
      <x v="3"/>
    </i>
    <i r="1">
      <x v="4"/>
    </i>
    <i r="1">
      <x v="5"/>
    </i>
    <i r="1">
      <x v="6"/>
    </i>
    <i r="1">
      <x v="7"/>
    </i>
    <i r="1">
      <x v="8"/>
    </i>
    <i t="grand">
      <x/>
    </i>
  </rowItems>
  <colItems count="1">
    <i/>
  </colItems>
  <dataFields count="1">
    <dataField name="Sum of Treatment_Cost" fld="6" baseField="5" baseItem="4"/>
  </dataFields>
  <chartFormats count="2">
    <chartFormat chart="49" format="0"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520B81-AB46-4D45-8193-B96C5632E45F}" name="PivotTable6"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19" firstHeaderRow="1" firstDataRow="1" firstDataCol="1"/>
  <pivotFields count="9">
    <pivotField showAll="0"/>
    <pivotField numFmtId="14" showAll="0"/>
    <pivotField showAll="0"/>
    <pivotField showAll="0"/>
    <pivotField axis="axisRow" showAll="0">
      <items count="4">
        <item x="2"/>
        <item x="1"/>
        <item x="0"/>
        <item t="default"/>
      </items>
    </pivotField>
    <pivotField showAll="0">
      <items count="10">
        <item x="2"/>
        <item x="6"/>
        <item x="7"/>
        <item x="1"/>
        <item x="3"/>
        <item x="4"/>
        <item x="0"/>
        <item x="8"/>
        <item x="5"/>
        <item t="default"/>
      </items>
    </pivotField>
    <pivotField dataField="1" showAll="0"/>
    <pivotField showAll="0"/>
    <pivotField axis="axisRow" showAll="0">
      <items count="5">
        <item x="0"/>
        <item x="1"/>
        <item x="2"/>
        <item x="3"/>
        <item t="default"/>
      </items>
    </pivotField>
  </pivotFields>
  <rowFields count="2">
    <field x="4"/>
    <field x="8"/>
  </rowFields>
  <rowItems count="16">
    <i>
      <x/>
    </i>
    <i r="1">
      <x/>
    </i>
    <i r="1">
      <x v="1"/>
    </i>
    <i r="1">
      <x v="2"/>
    </i>
    <i r="1">
      <x v="3"/>
    </i>
    <i>
      <x v="1"/>
    </i>
    <i r="1">
      <x/>
    </i>
    <i r="1">
      <x v="1"/>
    </i>
    <i r="1">
      <x v="2"/>
    </i>
    <i r="1">
      <x v="3"/>
    </i>
    <i>
      <x v="2"/>
    </i>
    <i r="1">
      <x/>
    </i>
    <i r="1">
      <x v="1"/>
    </i>
    <i r="1">
      <x v="2"/>
    </i>
    <i r="1">
      <x v="3"/>
    </i>
    <i t="grand">
      <x/>
    </i>
  </rowItems>
  <colItems count="1">
    <i/>
  </colItems>
  <dataFields count="1">
    <dataField name="Sum of Treatment_Cost" fld="6" baseField="0" baseItem="0"/>
  </dataFields>
  <chartFormats count="10">
    <chartFormat chart="13" format="4" series="1">
      <pivotArea type="data" outline="0" fieldPosition="0">
        <references count="2">
          <reference field="4294967294" count="1" selected="0">
            <x v="0"/>
          </reference>
          <reference field="8" count="1" selected="0">
            <x v="0"/>
          </reference>
        </references>
      </pivotArea>
    </chartFormat>
    <chartFormat chart="13" format="5" series="1">
      <pivotArea type="data" outline="0" fieldPosition="0">
        <references count="2">
          <reference field="4294967294" count="1" selected="0">
            <x v="0"/>
          </reference>
          <reference field="8" count="1" selected="0">
            <x v="1"/>
          </reference>
        </references>
      </pivotArea>
    </chartFormat>
    <chartFormat chart="13" format="6" series="1">
      <pivotArea type="data" outline="0" fieldPosition="0">
        <references count="2">
          <reference field="4294967294" count="1" selected="0">
            <x v="0"/>
          </reference>
          <reference field="8" count="1" selected="0">
            <x v="2"/>
          </reference>
        </references>
      </pivotArea>
    </chartFormat>
    <chartFormat chart="13" format="7" series="1">
      <pivotArea type="data" outline="0" fieldPosition="0">
        <references count="2">
          <reference field="4294967294" count="1" selected="0">
            <x v="0"/>
          </reference>
          <reference field="8" count="1" selected="0">
            <x v="3"/>
          </reference>
        </references>
      </pivotArea>
    </chartFormat>
    <chartFormat chart="14" format="8" series="1">
      <pivotArea type="data" outline="0" fieldPosition="0">
        <references count="2">
          <reference field="4294967294" count="1" selected="0">
            <x v="0"/>
          </reference>
          <reference field="8" count="1" selected="0">
            <x v="0"/>
          </reference>
        </references>
      </pivotArea>
    </chartFormat>
    <chartFormat chart="14" format="9" series="1">
      <pivotArea type="data" outline="0" fieldPosition="0">
        <references count="2">
          <reference field="4294967294" count="1" selected="0">
            <x v="0"/>
          </reference>
          <reference field="8" count="1" selected="0">
            <x v="1"/>
          </reference>
        </references>
      </pivotArea>
    </chartFormat>
    <chartFormat chart="14" format="10" series="1">
      <pivotArea type="data" outline="0" fieldPosition="0">
        <references count="2">
          <reference field="4294967294" count="1" selected="0">
            <x v="0"/>
          </reference>
          <reference field="8" count="1" selected="0">
            <x v="2"/>
          </reference>
        </references>
      </pivotArea>
    </chartFormat>
    <chartFormat chart="14" format="11" series="1">
      <pivotArea type="data" outline="0" fieldPosition="0">
        <references count="2">
          <reference field="4294967294" count="1" selected="0">
            <x v="0"/>
          </reference>
          <reference field="8" count="1" selected="0">
            <x v="3"/>
          </reference>
        </references>
      </pivotArea>
    </chartFormat>
    <chartFormat chart="23"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A0EC53-3CD0-44F7-A8FD-2C5AB919CB08}" name="PivotTable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A3:B10" firstHeaderRow="1" firstDataRow="1" firstDataCol="1"/>
  <pivotFields count="8">
    <pivotField dataField="1" showAll="0"/>
    <pivotField numFmtId="14" showAll="0"/>
    <pivotField showAll="0">
      <items count="3">
        <item x="1"/>
        <item x="0"/>
        <item t="default"/>
      </items>
    </pivotField>
    <pivotField showAll="0"/>
    <pivotField showAll="0">
      <items count="4">
        <item x="2"/>
        <item x="1"/>
        <item x="0"/>
        <item t="default"/>
      </items>
    </pivotField>
    <pivotField showAll="0">
      <items count="10">
        <item x="2"/>
        <item x="6"/>
        <item x="7"/>
        <item x="1"/>
        <item x="3"/>
        <item x="4"/>
        <item x="0"/>
        <item x="8"/>
        <item x="5"/>
        <item t="default"/>
      </items>
    </pivotField>
    <pivotField showAll="0"/>
    <pivotField axis="axisRow" showAll="0">
      <items count="7">
        <item x="5"/>
        <item x="1"/>
        <item x="0"/>
        <item x="2"/>
        <item x="3"/>
        <item x="4"/>
        <item t="default"/>
      </items>
    </pivotField>
  </pivotFields>
  <rowFields count="1">
    <field x="7"/>
  </rowFields>
  <rowItems count="7">
    <i>
      <x/>
    </i>
    <i>
      <x v="1"/>
    </i>
    <i>
      <x v="2"/>
    </i>
    <i>
      <x v="3"/>
    </i>
    <i>
      <x v="4"/>
    </i>
    <i>
      <x v="5"/>
    </i>
    <i t="grand">
      <x/>
    </i>
  </rowItems>
  <colItems count="1">
    <i/>
  </colItems>
  <dataFields count="1">
    <dataField name="Count of Patient_ID" fld="0" subtotal="count" baseField="7" baseItem="0"/>
  </dataFields>
  <chartFormats count="2">
    <chartFormat chart="49"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0230BC-FA09-44F9-90E5-AF2D02AF063A}" name="PivotTable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8">
    <pivotField showAll="0"/>
    <pivotField numFmtId="14" showAll="0"/>
    <pivotField showAll="0">
      <items count="3">
        <item x="1"/>
        <item x="0"/>
        <item t="default"/>
      </items>
    </pivotField>
    <pivotField showAll="0"/>
    <pivotField axis="axisRow" showAll="0">
      <items count="4">
        <item x="2"/>
        <item x="1"/>
        <item x="0"/>
        <item t="default"/>
      </items>
    </pivotField>
    <pivotField showAll="0">
      <items count="10">
        <item x="2"/>
        <item x="6"/>
        <item x="7"/>
        <item x="1"/>
        <item x="3"/>
        <item x="4"/>
        <item x="0"/>
        <item x="8"/>
        <item x="5"/>
        <item t="default"/>
      </items>
    </pivotField>
    <pivotField dataField="1" showAll="0"/>
    <pivotField showAll="0">
      <items count="7">
        <item x="5"/>
        <item x="1"/>
        <item x="0"/>
        <item x="2"/>
        <item x="3"/>
        <item x="4"/>
        <item t="default"/>
      </items>
    </pivotField>
  </pivotFields>
  <rowFields count="1">
    <field x="4"/>
  </rowFields>
  <rowItems count="4">
    <i>
      <x/>
    </i>
    <i>
      <x v="1"/>
    </i>
    <i>
      <x v="2"/>
    </i>
    <i t="grand">
      <x/>
    </i>
  </rowItems>
  <colItems count="1">
    <i/>
  </colItems>
  <dataFields count="1">
    <dataField name="Average of Treatment_Cost" fld="6" subtotal="average" baseField="4" baseItem="0"/>
  </dataFields>
  <chartFormats count="2">
    <chartFormat chart="2"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94BF7D-31A2-45DF-B0F3-CBC1BD5C4846}" name="PivotTable4"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3" firstHeaderRow="1" firstDataRow="1" firstDataCol="1"/>
  <pivotFields count="8">
    <pivotField showAll="0"/>
    <pivotField numFmtId="14" showAll="0"/>
    <pivotField showAll="0">
      <items count="3">
        <item x="1"/>
        <item x="0"/>
        <item t="default"/>
      </items>
    </pivotField>
    <pivotField showAll="0"/>
    <pivotField showAll="0">
      <items count="4">
        <item x="2"/>
        <item x="1"/>
        <item x="0"/>
        <item t="default"/>
      </items>
    </pivotField>
    <pivotField axis="axisRow" dataField="1" showAll="0">
      <items count="10">
        <item x="2"/>
        <item x="6"/>
        <item x="7"/>
        <item x="1"/>
        <item x="3"/>
        <item x="4"/>
        <item x="0"/>
        <item x="8"/>
        <item x="5"/>
        <item t="default"/>
      </items>
    </pivotField>
    <pivotField showAll="0"/>
    <pivotField showAll="0">
      <items count="7">
        <item x="5"/>
        <item x="1"/>
        <item x="0"/>
        <item x="2"/>
        <item x="3"/>
        <item x="4"/>
        <item t="default"/>
      </items>
    </pivotField>
  </pivotFields>
  <rowFields count="1">
    <field x="5"/>
  </rowFields>
  <rowItems count="10">
    <i>
      <x/>
    </i>
    <i>
      <x v="1"/>
    </i>
    <i>
      <x v="2"/>
    </i>
    <i>
      <x v="3"/>
    </i>
    <i>
      <x v="4"/>
    </i>
    <i>
      <x v="5"/>
    </i>
    <i>
      <x v="6"/>
    </i>
    <i>
      <x v="7"/>
    </i>
    <i>
      <x v="8"/>
    </i>
    <i t="grand">
      <x/>
    </i>
  </rowItems>
  <colItems count="1">
    <i/>
  </colItems>
  <dataFields count="1">
    <dataField name="Count of Medical_Condition" fld="5" subtotal="count" baseField="0" baseItem="0"/>
  </dataFields>
  <chartFormats count="2">
    <chartFormat chart="6"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921A57-9E99-4EC5-BD11-F0A56F24E2EB}" name="PivotTable5"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3" firstHeaderRow="1" firstDataRow="1" firstDataCol="1"/>
  <pivotFields count="8">
    <pivotField showAll="0"/>
    <pivotField numFmtId="14" showAll="0"/>
    <pivotField showAll="0">
      <items count="3">
        <item x="1"/>
        <item x="0"/>
        <item t="default"/>
      </items>
    </pivotField>
    <pivotField showAll="0"/>
    <pivotField showAll="0">
      <items count="4">
        <item x="2"/>
        <item x="1"/>
        <item x="0"/>
        <item t="default"/>
      </items>
    </pivotField>
    <pivotField axis="axisRow" showAll="0">
      <items count="10">
        <item x="2"/>
        <item x="6"/>
        <item x="7"/>
        <item x="1"/>
        <item x="3"/>
        <item x="4"/>
        <item x="0"/>
        <item x="8"/>
        <item x="5"/>
        <item t="default"/>
      </items>
    </pivotField>
    <pivotField dataField="1" showAll="0"/>
    <pivotField showAll="0">
      <items count="7">
        <item x="5"/>
        <item x="1"/>
        <item x="0"/>
        <item x="2"/>
        <item x="3"/>
        <item x="4"/>
        <item t="default"/>
      </items>
    </pivotField>
  </pivotFields>
  <rowFields count="1">
    <field x="5"/>
  </rowFields>
  <rowItems count="10">
    <i>
      <x/>
    </i>
    <i>
      <x v="1"/>
    </i>
    <i>
      <x v="2"/>
    </i>
    <i>
      <x v="3"/>
    </i>
    <i>
      <x v="4"/>
    </i>
    <i>
      <x v="5"/>
    </i>
    <i>
      <x v="6"/>
    </i>
    <i>
      <x v="7"/>
    </i>
    <i>
      <x v="8"/>
    </i>
    <i t="grand">
      <x/>
    </i>
  </rowItems>
  <colItems count="1">
    <i/>
  </colItems>
  <dataFields count="1">
    <dataField name="Sum of Treatment_Cost" fld="6" baseField="0" baseItem="0"/>
  </dataFields>
  <chartFormats count="2">
    <chartFormat chart="3"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E6B0AC-67F1-4AF1-A6BC-629273057021}" name="PivotTable6"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2">
  <location ref="A3:B18" firstHeaderRow="1" firstDataRow="1" firstDataCol="1"/>
  <pivotFields count="8">
    <pivotField showAll="0"/>
    <pivotField numFmtId="14" showAll="0"/>
    <pivotField axis="axisRow" showAll="0">
      <items count="3">
        <item x="1"/>
        <item x="0"/>
        <item t="default"/>
      </items>
    </pivotField>
    <pivotField showAll="0"/>
    <pivotField showAll="0">
      <items count="4">
        <item x="2"/>
        <item x="1"/>
        <item x="0"/>
        <item t="default"/>
      </items>
    </pivotField>
    <pivotField showAll="0">
      <items count="10">
        <item x="2"/>
        <item x="6"/>
        <item x="7"/>
        <item x="1"/>
        <item x="3"/>
        <item x="4"/>
        <item x="0"/>
        <item x="8"/>
        <item x="5"/>
        <item t="default"/>
      </items>
    </pivotField>
    <pivotField dataField="1" showAll="0"/>
    <pivotField axis="axisRow" showAll="0">
      <items count="7">
        <item x="5"/>
        <item x="1"/>
        <item x="0"/>
        <item x="2"/>
        <item x="3"/>
        <item x="4"/>
        <item t="default"/>
      </items>
    </pivotField>
  </pivotFields>
  <rowFields count="2">
    <field x="2"/>
    <field x="7"/>
  </rowFields>
  <rowItems count="15">
    <i>
      <x/>
    </i>
    <i r="1">
      <x/>
    </i>
    <i r="1">
      <x v="1"/>
    </i>
    <i r="1">
      <x v="2"/>
    </i>
    <i r="1">
      <x v="3"/>
    </i>
    <i r="1">
      <x v="4"/>
    </i>
    <i r="1">
      <x v="5"/>
    </i>
    <i>
      <x v="1"/>
    </i>
    <i r="1">
      <x/>
    </i>
    <i r="1">
      <x v="1"/>
    </i>
    <i r="1">
      <x v="2"/>
    </i>
    <i r="1">
      <x v="3"/>
    </i>
    <i r="1">
      <x v="4"/>
    </i>
    <i r="1">
      <x v="5"/>
    </i>
    <i t="grand">
      <x/>
    </i>
  </rowItems>
  <colItems count="1">
    <i/>
  </colItems>
  <dataFields count="1">
    <dataField name="Average of Treatment_Cost" fld="6" subtotal="average" baseField="3" baseItem="0"/>
  </dataFields>
  <chartFormats count="4">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2">
          <reference field="4294967294" count="1" selected="0">
            <x v="0"/>
          </reference>
          <reference field="2" count="1" selected="0">
            <x v="1"/>
          </reference>
        </references>
      </pivotArea>
    </chartFormat>
    <chartFormat chart="52"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2D0559-7747-41F2-8EEF-1EF6BED3D147}" name="PivotTable1"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3:B12" firstHeaderRow="1" firstDataRow="1" firstDataCol="1"/>
  <pivotFields count="8">
    <pivotField dataField="1" showAll="0"/>
    <pivotField numFmtId="14" showAll="0"/>
    <pivotField axis="axisRow" showAll="0">
      <items count="3">
        <item x="1"/>
        <item x="0"/>
        <item t="default"/>
      </items>
    </pivotField>
    <pivotField showAll="0"/>
    <pivotField axis="axisRow" showAll="0">
      <items count="4">
        <item x="2"/>
        <item x="1"/>
        <item x="0"/>
        <item t="default"/>
      </items>
    </pivotField>
    <pivotField showAll="0">
      <items count="10">
        <item x="2"/>
        <item x="6"/>
        <item x="7"/>
        <item x="1"/>
        <item x="3"/>
        <item x="4"/>
        <item x="0"/>
        <item x="8"/>
        <item x="5"/>
        <item t="default"/>
      </items>
    </pivotField>
    <pivotField showAll="0"/>
    <pivotField showAll="0">
      <items count="7">
        <item x="5"/>
        <item x="1"/>
        <item x="0"/>
        <item x="2"/>
        <item x="3"/>
        <item x="4"/>
        <item t="default"/>
      </items>
    </pivotField>
  </pivotFields>
  <rowFields count="2">
    <field x="2"/>
    <field x="4"/>
  </rowFields>
  <rowItems count="9">
    <i>
      <x/>
    </i>
    <i r="1">
      <x/>
    </i>
    <i r="1">
      <x v="1"/>
    </i>
    <i r="1">
      <x v="2"/>
    </i>
    <i>
      <x v="1"/>
    </i>
    <i r="1">
      <x/>
    </i>
    <i r="1">
      <x v="1"/>
    </i>
    <i r="1">
      <x v="2"/>
    </i>
    <i t="grand">
      <x/>
    </i>
  </rowItems>
  <colItems count="1">
    <i/>
  </colItems>
  <dataFields count="1">
    <dataField name="Count of Patient_ID" fld="0" subtotal="count" baseField="4" baseItem="0"/>
  </dataFields>
  <chartFormats count="5">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26"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E62D96-6100-4E1B-82D6-E71B2ABE9FB2}" name="PivotTable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B26" firstHeaderRow="1" firstDataRow="1" firstDataCol="1"/>
  <pivotFields count="8">
    <pivotField showAll="0"/>
    <pivotField numFmtId="14" showAll="0"/>
    <pivotField showAll="0">
      <items count="3">
        <item x="1"/>
        <item x="0"/>
        <item t="default"/>
      </items>
    </pivotField>
    <pivotField showAll="0"/>
    <pivotField axis="axisRow" showAll="0">
      <items count="4">
        <item x="2"/>
        <item x="1"/>
        <item x="0"/>
        <item t="default"/>
      </items>
    </pivotField>
    <pivotField axis="axisRow" showAll="0">
      <items count="10">
        <item x="2"/>
        <item x="6"/>
        <item x="7"/>
        <item x="1"/>
        <item x="3"/>
        <item x="4"/>
        <item x="0"/>
        <item x="8"/>
        <item x="5"/>
        <item t="default"/>
      </items>
    </pivotField>
    <pivotField dataField="1" showAll="0"/>
    <pivotField showAll="0">
      <items count="7">
        <item x="5"/>
        <item x="1"/>
        <item x="0"/>
        <item x="2"/>
        <item x="3"/>
        <item x="4"/>
        <item t="default"/>
      </items>
    </pivotField>
  </pivotFields>
  <rowFields count="2">
    <field x="4"/>
    <field x="5"/>
  </rowFields>
  <rowItems count="23">
    <i>
      <x/>
    </i>
    <i r="1">
      <x v="1"/>
    </i>
    <i r="1">
      <x v="5"/>
    </i>
    <i r="1">
      <x v="7"/>
    </i>
    <i>
      <x v="1"/>
    </i>
    <i r="1">
      <x/>
    </i>
    <i r="1">
      <x v="2"/>
    </i>
    <i r="1">
      <x v="3"/>
    </i>
    <i r="1">
      <x v="4"/>
    </i>
    <i r="1">
      <x v="5"/>
    </i>
    <i r="1">
      <x v="6"/>
    </i>
    <i r="1">
      <x v="7"/>
    </i>
    <i r="1">
      <x v="8"/>
    </i>
    <i>
      <x v="2"/>
    </i>
    <i r="1">
      <x/>
    </i>
    <i r="1">
      <x v="1"/>
    </i>
    <i r="1">
      <x v="2"/>
    </i>
    <i r="1">
      <x v="3"/>
    </i>
    <i r="1">
      <x v="4"/>
    </i>
    <i r="1">
      <x v="5"/>
    </i>
    <i r="1">
      <x v="6"/>
    </i>
    <i r="1">
      <x v="8"/>
    </i>
    <i t="grand">
      <x/>
    </i>
  </rowItems>
  <colItems count="1">
    <i/>
  </colItems>
  <dataFields count="1">
    <dataField name="Sum of Treatment_Cost" fld="6" baseField="0" baseItem="0"/>
  </dataFields>
  <chartFormats count="2">
    <chartFormat chart="23"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6052DA-5541-42A2-A604-821547D24E9A}" name="PivotTable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3" firstHeaderRow="1" firstDataRow="1" firstDataCol="1"/>
  <pivotFields count="8">
    <pivotField showAll="0"/>
    <pivotField numFmtId="14" showAll="0"/>
    <pivotField showAll="0">
      <items count="3">
        <item x="1"/>
        <item x="0"/>
        <item t="default"/>
      </items>
    </pivotField>
    <pivotField dataField="1" showAll="0"/>
    <pivotField showAll="0">
      <items count="4">
        <item x="2"/>
        <item x="1"/>
        <item x="0"/>
        <item t="default"/>
      </items>
    </pivotField>
    <pivotField axis="axisRow" showAll="0">
      <items count="10">
        <item x="2"/>
        <item x="6"/>
        <item x="7"/>
        <item x="1"/>
        <item x="3"/>
        <item x="4"/>
        <item x="0"/>
        <item x="8"/>
        <item x="5"/>
        <item t="default"/>
      </items>
    </pivotField>
    <pivotField showAll="0"/>
    <pivotField showAll="0">
      <items count="7">
        <item x="5"/>
        <item x="1"/>
        <item x="0"/>
        <item x="2"/>
        <item x="3"/>
        <item x="4"/>
        <item t="default"/>
      </items>
    </pivotField>
  </pivotFields>
  <rowFields count="1">
    <field x="5"/>
  </rowFields>
  <rowItems count="10">
    <i>
      <x/>
    </i>
    <i>
      <x v="1"/>
    </i>
    <i>
      <x v="2"/>
    </i>
    <i>
      <x v="3"/>
    </i>
    <i>
      <x v="4"/>
    </i>
    <i>
      <x v="5"/>
    </i>
    <i>
      <x v="6"/>
    </i>
    <i>
      <x v="7"/>
    </i>
    <i>
      <x v="8"/>
    </i>
    <i t="grand">
      <x/>
    </i>
  </rowItems>
  <colItems count="1">
    <i/>
  </colItems>
  <dataFields count="1">
    <dataField name="Average of Age" fld="3" subtotal="average" baseField="5" baseItem="0"/>
  </dataFields>
  <chartFormats count="2">
    <chartFormat chart="2"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5AD9BAA3-BB72-4147-A4FB-FF26CD903F29}" sourceName="Age Group">
  <pivotTables>
    <pivotTable tabId="13" name="PivotTable2"/>
    <pivotTable tabId="26" name="PivotTable3"/>
    <pivotTable tabId="14" name="PivotTable3"/>
    <pivotTable tabId="16" name="PivotTable4"/>
    <pivotTable tabId="17" name="PivotTable5"/>
    <pivotTable tabId="18" name="PivotTable6"/>
    <pivotTable tabId="19" name="PivotTable1"/>
    <pivotTable tabId="20" name="PivotTable2"/>
    <pivotTable tabId="21" name="PivotTable3"/>
  </pivotTables>
  <data>
    <tabular pivotCacheId="142369958">
      <items count="6">
        <i x="5" s="1"/>
        <i x="1" s="1"/>
        <i x="0"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l_Condition" xr10:uid="{CB77B28B-3F7E-405F-ACED-8A97074B91E6}" sourceName="Medical_Condition">
  <pivotTables>
    <pivotTable tabId="16" name="PivotTable4"/>
    <pivotTable tabId="26" name="PivotTable3"/>
    <pivotTable tabId="13" name="PivotTable2"/>
    <pivotTable tabId="14" name="PivotTable3"/>
    <pivotTable tabId="17" name="PivotTable5"/>
    <pivotTable tabId="18" name="PivotTable6"/>
    <pivotTable tabId="19" name="PivotTable1"/>
    <pivotTable tabId="20" name="PivotTable2"/>
    <pivotTable tabId="21" name="PivotTable3"/>
  </pivotTables>
  <data>
    <tabular pivotCacheId="142369958">
      <items count="9">
        <i x="2" s="1"/>
        <i x="6" s="1"/>
        <i x="7" s="1"/>
        <i x="1" s="1"/>
        <i x="3" s="1"/>
        <i x="4" s="1"/>
        <i x="0" s="1"/>
        <i x="8"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BBEB2191-86E0-49B9-A4C0-E04BB024FB34}" sourceName="Gender">
  <pivotTables>
    <pivotTable tabId="19" name="PivotTable1"/>
    <pivotTable tabId="26" name="PivotTable3"/>
    <pivotTable tabId="13" name="PivotTable2"/>
    <pivotTable tabId="14" name="PivotTable3"/>
    <pivotTable tabId="16" name="PivotTable4"/>
    <pivotTable tabId="17" name="PivotTable5"/>
    <pivotTable tabId="18" name="PivotTable6"/>
    <pivotTable tabId="20" name="PivotTable2"/>
    <pivotTable tabId="21" name="PivotTable3"/>
  </pivotTables>
  <data>
    <tabular pivotCacheId="14236995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ance_Type1" xr10:uid="{907F3A1B-E037-4B92-A423-093DF938E953}" sourceName="Insurance_Type">
  <pivotTables>
    <pivotTable tabId="19" name="PivotTable1"/>
    <pivotTable tabId="26" name="PivotTable3"/>
    <pivotTable tabId="13" name="PivotTable2"/>
    <pivotTable tabId="14" name="PivotTable3"/>
    <pivotTable tabId="16" name="PivotTable4"/>
    <pivotTable tabId="17" name="PivotTable5"/>
    <pivotTable tabId="18" name="PivotTable6"/>
    <pivotTable tabId="20" name="PivotTable2"/>
    <pivotTable tabId="21" name="PivotTable3"/>
  </pivotTables>
  <data>
    <tabular pivotCacheId="142369958">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wise1" xr10:uid="{A8503CC9-177D-4EE4-AF19-0780B956FD59}" sourceName="Year wise ">
  <pivotTables>
    <pivotTable tabId="29" name="PivotTable6"/>
    <pivotTable tabId="28" name="PivotTable5"/>
  </pivotTables>
  <data>
    <tabular pivotCacheId="436744991">
      <items count="4">
        <i x="0"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l_Condition1" xr10:uid="{6A94206C-270C-4FAA-B8E7-55719486C997}" sourceName="Medical_Condition">
  <pivotTables>
    <pivotTable tabId="28" name="PivotTable5"/>
    <pivotTable tabId="29" name="PivotTable6"/>
  </pivotTables>
  <data>
    <tabular pivotCacheId="436744991">
      <items count="9">
        <i x="2" s="1"/>
        <i x="6" s="1"/>
        <i x="7" s="1"/>
        <i x="1" s="1"/>
        <i x="3" s="1"/>
        <i x="4" s="1"/>
        <i x="0" s="1"/>
        <i x="8"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ance_Type" xr10:uid="{4982376E-70CE-46EC-A194-8F5019E00F30}" sourceName="Insurance_Type">
  <pivotTables>
    <pivotTable tabId="29" name="PivotTable6"/>
  </pivotTables>
  <data>
    <tabular pivotCacheId="436744991">
      <items count="3">
        <i x="2" s="1"/>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1F6BA65-6E86-497A-A888-9AA3FF1CF250}" sourceName="Gender">
  <pivotTables>
    <pivotTable tabId="31" name="PivotTable1"/>
  </pivotTables>
  <data>
    <tabular pivotCacheId="3215438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F551D62-CD02-4FA5-8772-1A602E5ED484}" cache="Slicer_Gender" caption="Gender" style="SlicerStyleLight4"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ical_Condition 5" xr10:uid="{A07169BC-95D8-4FF0-BF0C-4C04752D1357}" cache="Slicer_Medical_Condition" caption="Medical_Condition" style="SlicerStyleLight4" rowHeight="234950"/>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wise " xr10:uid="{F4CA2DFA-95F6-4CD1-A679-9E0C17785EDB}" cache="Slicer_Year_wise1" caption="Year wise " style="SlicerStyleLight4" rowHeight="234950"/>
  <slicer name="Medical_Condition 4" xr10:uid="{5264AC3D-F501-4EBE-9EA7-23E8F24A0CEE}" cache="Slicer_Medical_Condition1" caption="Medical_Condition" style="SlicerStyleLight4" rowHeight="234950"/>
</slicers>
</file>

<file path=xl/slicers/slicer1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wise  1" xr10:uid="{D95B7BF8-E17C-45A6-9D68-B36D916D3D21}" cache="Slicer_Year_wise1" caption="Year wise " style="SlicerStyleLight4" rowHeight="234950"/>
  <slicer name="Insurance_Type 3" xr10:uid="{8C9392A0-D69A-4EBF-81A3-D87B9D0F47F5}" cache="Slicer_Insurance_Type" caption="Insurance_Type" style="SlicerStyleLight4" rowHeight="234950"/>
</slicers>
</file>

<file path=xl/slicers/slicer1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2" xr10:uid="{38F7DDBC-CA8D-4805-8EE4-C44FFB3E226C}" cache="Slicer_Age_Group" caption="Age Group" style="SlicerStyleLight4" rowHeight="234950"/>
  <slicer name="Medical_Condition 6" xr10:uid="{A6EAA270-F1EB-47A1-99DD-63F4E2331E9F}" cache="Slicer_Medical_Condition" caption="Medical_Condition" style="SlicerStyleLight4" rowHeight="234950"/>
  <slicer name="Gender 3" xr10:uid="{262E5678-639F-49EF-AE30-0C7D46ACB193}" cache="Slicer_Gender2" caption="Gender" style="SlicerStyleLight4" rowHeight="234950"/>
  <slicer name="Insurance_Type 4" xr10:uid="{5CAF8650-20D2-457C-9A13-68A7A450E889}" cache="Slicer_Insurance_Type1" caption="Insurance_Type" style="SlicerStyleLight4" rowHeight="234950"/>
  <slicer name="Year wise  2" xr10:uid="{DA7A8995-A196-43EC-94DB-FA8FE1C68E10}" cache="Slicer_Year_wise1" caption="Year wise "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C596D61F-CF12-40C2-94F2-E8C2AC7421B9}" cache="Slicer_Age_Group" caption="Age Group" style="SlicerStyleLigh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urance_Type" xr10:uid="{31F74B1C-994E-4191-B635-40B8E1FD67DF}" cache="Slicer_Insurance_Type1" caption="Insurance_Type" style="SlicerStyleLight4"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ical_Condition" xr10:uid="{5E8ECCD0-43E5-4F41-AFF5-A1A2D644329A}" cache="Slicer_Medical_Condition" caption="Medical_Condition" style="SlicerStyleLight4"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ical_Condition 1" xr10:uid="{A016D4AF-A0ED-452A-A42C-8DAEDC3DA92B}" cache="Slicer_Medical_Condition" caption="Medical_Condition" style="SlicerStyleLight4"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1" xr10:uid="{21168F29-6381-4EF3-8334-9986364849F2}" cache="Slicer_Age_Group" caption="Age Group" style="SlicerStyleLight4" rowHeight="234950"/>
  <slicer name="Gender 1" xr10:uid="{5A890EA8-07F6-415B-AA6C-41A6FCEB3927}" cache="Slicer_Gender2" caption="Gender" style="SlicerStyleLigh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C38393AA-107D-4E53-8E3F-978E4EA35BE6}" cache="Slicer_Gender2" caption="Gender" style="SlicerStyleLight4" rowHeight="234950"/>
  <slicer name="Insurance_Type 1" xr10:uid="{BD74AE0E-CEAF-4C2C-8F21-02489051546B}" cache="Slicer_Insurance_Type1" caption="Insurance_Type" style="SlicerStyleLight4"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ical_Condition 2" xr10:uid="{8049D9B5-6DC8-499C-861E-2F492B336162}" cache="Slicer_Medical_Condition" caption="Medical_Condition" style="SlicerStyleLight4" rowHeight="234950"/>
  <slicer name="Insurance_Type 2" xr10:uid="{CFE4FE03-F19D-4DEE-A9B8-750B47C70254}" cache="Slicer_Insurance_Type1" caption="Insurance_Type" style="SlicerStyleLight4"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ical_Condition 3" xr10:uid="{F1DCF179-7AE7-4657-9547-E5DCAE1FBA6A}" cache="Slicer_Medical_Condition" caption="Medical_Condition"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2C6A4C-0194-4D3D-8B7F-AB8E1A0FB0F6}" name="Table1" displayName="Table1" ref="A1:I71" totalsRowShown="0" headerRowDxfId="1">
  <autoFilter ref="A1:I71" xr:uid="{5B2C6A4C-0194-4D3D-8B7F-AB8E1A0FB0F6}"/>
  <tableColumns count="9">
    <tableColumn id="1" xr3:uid="{6F1CA215-9BBB-4F51-BE1B-FC662EFE5095}" name="Patient_ID"/>
    <tableColumn id="2" xr3:uid="{4EFF16A2-572C-4A3C-8C79-4788D9112B0E}" name="Admission_Date" dataDxfId="0"/>
    <tableColumn id="3" xr3:uid="{32FE0048-1E09-4297-ACAD-CB6187CB1B60}" name="Gender"/>
    <tableColumn id="4" xr3:uid="{56A14765-6319-4E0E-9B0F-7A40B01660E8}" name="Age"/>
    <tableColumn id="5" xr3:uid="{9548BA38-DDD9-428D-A56D-9C972579D5C4}" name="Insurance_Type"/>
    <tableColumn id="6" xr3:uid="{402B3D6C-5D99-4DC7-BA0A-F4D90CA82626}" name="Medical_Condition"/>
    <tableColumn id="7" xr3:uid="{5AC471ED-DE82-46CD-9B5A-1C91EC564187}" name="Treatment_Cost"/>
    <tableColumn id="8" xr3:uid="{A3A20406-AD90-4576-AEAF-369A846F88B1}" name="Age Group">
      <calculatedColumnFormula>IF(AND(D2&gt;=21,D2&lt;=30),"21-30",IF(AND(D2&gt;=31,D2&lt;=40),"31-40",IF(AND(D2&gt;=41,D2&lt;=50),"41-50",IF(AND(D2&gt;=51,D2&lt;=60),"51-60",IF(AND(D2&gt;=61,D2&lt;=70),"61-70","70-80")))))</calculatedColumnFormula>
    </tableColumn>
    <tableColumn id="9" xr3:uid="{77600378-975E-4922-A426-62EC57E35BB9}" name="Year wise ">
      <calculatedColumnFormula>YEAR(B2)</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07/relationships/slicer" Target="../slicers/slicer12.xml"/><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2" Type="http://schemas.microsoft.com/office/2007/relationships/slicer" Target="../slicers/slicer13.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9F8BC-7601-4326-A1C8-0610E225FE64}">
  <dimension ref="A1:M6"/>
  <sheetViews>
    <sheetView workbookViewId="0">
      <selection activeCell="B21" sqref="B21"/>
    </sheetView>
  </sheetViews>
  <sheetFormatPr defaultRowHeight="14.4" x14ac:dyDescent="0.3"/>
  <cols>
    <col min="1" max="1" width="12.44140625" bestFit="1" customWidth="1"/>
    <col min="2" max="2" width="23.77734375" bestFit="1" customWidth="1"/>
  </cols>
  <sheetData>
    <row r="1" spans="1:13" ht="31.8" x14ac:dyDescent="0.5">
      <c r="A1" s="8" t="s">
        <v>21</v>
      </c>
      <c r="B1" s="8"/>
      <c r="C1" s="8"/>
      <c r="D1" s="8"/>
      <c r="E1" s="8"/>
      <c r="F1" s="8"/>
      <c r="G1" s="8"/>
      <c r="H1" s="8"/>
      <c r="I1" s="8"/>
      <c r="J1" s="8"/>
      <c r="K1" s="8"/>
      <c r="L1" s="8"/>
      <c r="M1" s="8"/>
    </row>
    <row r="3" spans="1:13" x14ac:dyDescent="0.3">
      <c r="A3" s="3" t="s">
        <v>22</v>
      </c>
      <c r="B3" t="s">
        <v>25</v>
      </c>
    </row>
    <row r="4" spans="1:13" x14ac:dyDescent="0.3">
      <c r="A4" s="4" t="s">
        <v>9</v>
      </c>
      <c r="B4" s="10">
        <v>977.14285714285711</v>
      </c>
    </row>
    <row r="5" spans="1:13" x14ac:dyDescent="0.3">
      <c r="A5" s="4" t="s">
        <v>6</v>
      </c>
      <c r="B5" s="10">
        <v>1291.4285714285713</v>
      </c>
    </row>
    <row r="6" spans="1:13" x14ac:dyDescent="0.3">
      <c r="A6" s="4" t="s">
        <v>23</v>
      </c>
      <c r="B6" s="10">
        <v>1134.2857142857142</v>
      </c>
    </row>
  </sheetData>
  <mergeCells count="1">
    <mergeCell ref="A1:M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5938A-BFDD-41C2-A542-3FA4CE95548C}">
  <dimension ref="A1:M13"/>
  <sheetViews>
    <sheetView workbookViewId="0">
      <selection activeCell="B7" sqref="B7"/>
    </sheetView>
  </sheetViews>
  <sheetFormatPr defaultRowHeight="14.4" x14ac:dyDescent="0.3"/>
  <cols>
    <col min="1" max="1" width="14.44140625" bestFit="1" customWidth="1"/>
    <col min="2" max="2" width="17.33203125" bestFit="1" customWidth="1"/>
    <col min="3" max="3" width="25" bestFit="1" customWidth="1"/>
  </cols>
  <sheetData>
    <row r="1" spans="1:13" ht="31.8" x14ac:dyDescent="0.5">
      <c r="A1" s="8" t="s">
        <v>44</v>
      </c>
      <c r="B1" s="8"/>
      <c r="C1" s="8"/>
      <c r="D1" s="8"/>
      <c r="E1" s="8"/>
      <c r="F1" s="8"/>
      <c r="G1" s="8"/>
      <c r="H1" s="8"/>
      <c r="I1" s="8"/>
      <c r="J1" s="8"/>
      <c r="K1" s="8"/>
      <c r="L1" s="8"/>
      <c r="M1" s="8"/>
    </row>
    <row r="3" spans="1:13" x14ac:dyDescent="0.3">
      <c r="A3" s="3" t="s">
        <v>22</v>
      </c>
      <c r="B3" t="s">
        <v>33</v>
      </c>
    </row>
    <row r="4" spans="1:13" x14ac:dyDescent="0.3">
      <c r="A4" s="4" t="s">
        <v>14</v>
      </c>
      <c r="B4" s="6">
        <v>0.12857142857142856</v>
      </c>
    </row>
    <row r="5" spans="1:13" x14ac:dyDescent="0.3">
      <c r="A5" s="4" t="s">
        <v>12</v>
      </c>
      <c r="B5" s="6">
        <v>0.12857142857142856</v>
      </c>
    </row>
    <row r="6" spans="1:13" x14ac:dyDescent="0.3">
      <c r="A6" s="4" t="s">
        <v>11</v>
      </c>
      <c r="B6" s="6">
        <v>0.12857142857142856</v>
      </c>
    </row>
    <row r="7" spans="1:13" x14ac:dyDescent="0.3">
      <c r="A7" s="4" t="s">
        <v>13</v>
      </c>
      <c r="B7" s="6">
        <v>0.12857142857142856</v>
      </c>
    </row>
    <row r="8" spans="1:13" x14ac:dyDescent="0.3">
      <c r="A8" s="4" t="s">
        <v>19</v>
      </c>
      <c r="B8" s="6">
        <v>0.11428571428571428</v>
      </c>
    </row>
    <row r="9" spans="1:13" x14ac:dyDescent="0.3">
      <c r="A9" s="4" t="s">
        <v>18</v>
      </c>
      <c r="B9" s="6">
        <v>0.11428571428571428</v>
      </c>
    </row>
    <row r="10" spans="1:13" x14ac:dyDescent="0.3">
      <c r="A10" s="4" t="s">
        <v>15</v>
      </c>
      <c r="B10" s="6">
        <v>0.11428571428571428</v>
      </c>
    </row>
    <row r="11" spans="1:13" x14ac:dyDescent="0.3">
      <c r="A11" s="4" t="s">
        <v>17</v>
      </c>
      <c r="B11" s="6">
        <v>7.1428571428571425E-2</v>
      </c>
    </row>
    <row r="12" spans="1:13" x14ac:dyDescent="0.3">
      <c r="A12" s="4" t="s">
        <v>8</v>
      </c>
      <c r="B12" s="6">
        <v>7.1428571428571425E-2</v>
      </c>
    </row>
    <row r="13" spans="1:13" x14ac:dyDescent="0.3">
      <c r="A13" s="4" t="s">
        <v>23</v>
      </c>
      <c r="B13" s="6">
        <v>1</v>
      </c>
    </row>
  </sheetData>
  <mergeCells count="1">
    <mergeCell ref="A1:M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C2380-8B7F-4C4E-8603-2AC475F65B25}">
  <dimension ref="A1:T44"/>
  <sheetViews>
    <sheetView workbookViewId="0">
      <selection activeCell="S10" sqref="S10"/>
    </sheetView>
  </sheetViews>
  <sheetFormatPr defaultRowHeight="14.4" x14ac:dyDescent="0.3"/>
  <cols>
    <col min="1" max="1" width="18.44140625" bestFit="1" customWidth="1"/>
    <col min="2" max="2" width="20.5546875" bestFit="1" customWidth="1"/>
    <col min="3" max="5" width="6" bestFit="1" customWidth="1"/>
    <col min="6" max="6" width="10.5546875" bestFit="1" customWidth="1"/>
  </cols>
  <sheetData>
    <row r="1" spans="1:20" ht="31.8" x14ac:dyDescent="0.5">
      <c r="A1" s="8" t="s">
        <v>46</v>
      </c>
      <c r="B1" s="8"/>
      <c r="C1" s="8"/>
      <c r="D1" s="8"/>
      <c r="E1" s="8"/>
      <c r="F1" s="8"/>
      <c r="G1" s="8"/>
      <c r="H1" s="8"/>
      <c r="I1" s="8"/>
      <c r="J1" s="8"/>
      <c r="K1" s="8"/>
      <c r="L1" s="8"/>
      <c r="M1" s="8"/>
      <c r="N1" s="8"/>
      <c r="O1" s="8"/>
      <c r="P1" s="8"/>
      <c r="Q1" s="8"/>
      <c r="R1" s="8"/>
      <c r="S1" s="8"/>
      <c r="T1" s="8"/>
    </row>
    <row r="3" spans="1:20" x14ac:dyDescent="0.3">
      <c r="A3" s="3" t="s">
        <v>22</v>
      </c>
      <c r="B3" t="s">
        <v>24</v>
      </c>
    </row>
    <row r="4" spans="1:20" x14ac:dyDescent="0.3">
      <c r="A4" s="4">
        <v>2021</v>
      </c>
      <c r="B4" s="10">
        <v>9900</v>
      </c>
    </row>
    <row r="5" spans="1:20" x14ac:dyDescent="0.3">
      <c r="A5" s="11" t="s">
        <v>12</v>
      </c>
      <c r="B5" s="10">
        <v>1000</v>
      </c>
    </row>
    <row r="6" spans="1:20" x14ac:dyDescent="0.3">
      <c r="A6" s="11" t="s">
        <v>17</v>
      </c>
      <c r="B6" s="10">
        <v>600</v>
      </c>
    </row>
    <row r="7" spans="1:20" x14ac:dyDescent="0.3">
      <c r="A7" s="11" t="s">
        <v>18</v>
      </c>
      <c r="B7" s="10">
        <v>2500</v>
      </c>
    </row>
    <row r="8" spans="1:20" x14ac:dyDescent="0.3">
      <c r="A8" s="11" t="s">
        <v>11</v>
      </c>
      <c r="B8" s="10">
        <v>700</v>
      </c>
    </row>
    <row r="9" spans="1:20" x14ac:dyDescent="0.3">
      <c r="A9" s="11" t="s">
        <v>13</v>
      </c>
      <c r="B9" s="10">
        <v>1500</v>
      </c>
    </row>
    <row r="10" spans="1:20" x14ac:dyDescent="0.3">
      <c r="A10" s="11" t="s">
        <v>14</v>
      </c>
      <c r="B10" s="10">
        <v>300</v>
      </c>
    </row>
    <row r="11" spans="1:20" x14ac:dyDescent="0.3">
      <c r="A11" s="11" t="s">
        <v>8</v>
      </c>
      <c r="B11" s="10">
        <v>500</v>
      </c>
    </row>
    <row r="12" spans="1:20" x14ac:dyDescent="0.3">
      <c r="A12" s="11" t="s">
        <v>19</v>
      </c>
      <c r="B12" s="10">
        <v>800</v>
      </c>
    </row>
    <row r="13" spans="1:20" x14ac:dyDescent="0.3">
      <c r="A13" s="11" t="s">
        <v>15</v>
      </c>
      <c r="B13" s="10">
        <v>2000</v>
      </c>
    </row>
    <row r="14" spans="1:20" x14ac:dyDescent="0.3">
      <c r="A14" s="4">
        <v>2022</v>
      </c>
      <c r="B14" s="10">
        <v>27900</v>
      </c>
    </row>
    <row r="15" spans="1:20" x14ac:dyDescent="0.3">
      <c r="A15" s="11" t="s">
        <v>12</v>
      </c>
      <c r="B15" s="10">
        <v>3000</v>
      </c>
    </row>
    <row r="16" spans="1:20" x14ac:dyDescent="0.3">
      <c r="A16" s="11" t="s">
        <v>17</v>
      </c>
      <c r="B16" s="10">
        <v>600</v>
      </c>
    </row>
    <row r="17" spans="1:2" x14ac:dyDescent="0.3">
      <c r="A17" s="11" t="s">
        <v>18</v>
      </c>
      <c r="B17" s="10">
        <v>7500</v>
      </c>
    </row>
    <row r="18" spans="1:2" x14ac:dyDescent="0.3">
      <c r="A18" s="11" t="s">
        <v>11</v>
      </c>
      <c r="B18" s="10">
        <v>2800</v>
      </c>
    </row>
    <row r="19" spans="1:2" x14ac:dyDescent="0.3">
      <c r="A19" s="11" t="s">
        <v>13</v>
      </c>
      <c r="B19" s="10">
        <v>4500</v>
      </c>
    </row>
    <row r="20" spans="1:2" x14ac:dyDescent="0.3">
      <c r="A20" s="11" t="s">
        <v>14</v>
      </c>
      <c r="B20" s="10">
        <v>900</v>
      </c>
    </row>
    <row r="21" spans="1:2" x14ac:dyDescent="0.3">
      <c r="A21" s="11" t="s">
        <v>8</v>
      </c>
      <c r="B21" s="10">
        <v>1000</v>
      </c>
    </row>
    <row r="22" spans="1:2" x14ac:dyDescent="0.3">
      <c r="A22" s="11" t="s">
        <v>19</v>
      </c>
      <c r="B22" s="10">
        <v>1600</v>
      </c>
    </row>
    <row r="23" spans="1:2" x14ac:dyDescent="0.3">
      <c r="A23" s="11" t="s">
        <v>15</v>
      </c>
      <c r="B23" s="10">
        <v>6000</v>
      </c>
    </row>
    <row r="24" spans="1:2" x14ac:dyDescent="0.3">
      <c r="A24" s="4">
        <v>2023</v>
      </c>
      <c r="B24" s="10">
        <v>31400</v>
      </c>
    </row>
    <row r="25" spans="1:2" x14ac:dyDescent="0.3">
      <c r="A25" s="11" t="s">
        <v>12</v>
      </c>
      <c r="B25" s="10">
        <v>4000</v>
      </c>
    </row>
    <row r="26" spans="1:2" x14ac:dyDescent="0.3">
      <c r="A26" s="11" t="s">
        <v>17</v>
      </c>
      <c r="B26" s="10">
        <v>1200</v>
      </c>
    </row>
    <row r="27" spans="1:2" x14ac:dyDescent="0.3">
      <c r="A27" s="11" t="s">
        <v>18</v>
      </c>
      <c r="B27" s="10">
        <v>7500</v>
      </c>
    </row>
    <row r="28" spans="1:2" x14ac:dyDescent="0.3">
      <c r="A28" s="11" t="s">
        <v>11</v>
      </c>
      <c r="B28" s="10">
        <v>2100</v>
      </c>
    </row>
    <row r="29" spans="1:2" x14ac:dyDescent="0.3">
      <c r="A29" s="11" t="s">
        <v>13</v>
      </c>
      <c r="B29" s="10">
        <v>6000</v>
      </c>
    </row>
    <row r="30" spans="1:2" x14ac:dyDescent="0.3">
      <c r="A30" s="11" t="s">
        <v>14</v>
      </c>
      <c r="B30" s="10">
        <v>900</v>
      </c>
    </row>
    <row r="31" spans="1:2" x14ac:dyDescent="0.3">
      <c r="A31" s="11" t="s">
        <v>8</v>
      </c>
      <c r="B31" s="10">
        <v>500</v>
      </c>
    </row>
    <row r="32" spans="1:2" x14ac:dyDescent="0.3">
      <c r="A32" s="11" t="s">
        <v>19</v>
      </c>
      <c r="B32" s="10">
        <v>3200</v>
      </c>
    </row>
    <row r="33" spans="1:2" x14ac:dyDescent="0.3">
      <c r="A33" s="11" t="s">
        <v>15</v>
      </c>
      <c r="B33" s="10">
        <v>6000</v>
      </c>
    </row>
    <row r="34" spans="1:2" x14ac:dyDescent="0.3">
      <c r="A34" s="4">
        <v>2024</v>
      </c>
      <c r="B34" s="10">
        <v>10200</v>
      </c>
    </row>
    <row r="35" spans="1:2" x14ac:dyDescent="0.3">
      <c r="A35" s="11" t="s">
        <v>12</v>
      </c>
      <c r="B35" s="10">
        <v>1000</v>
      </c>
    </row>
    <row r="36" spans="1:2" x14ac:dyDescent="0.3">
      <c r="A36" s="11" t="s">
        <v>17</v>
      </c>
      <c r="B36" s="10">
        <v>600</v>
      </c>
    </row>
    <row r="37" spans="1:2" x14ac:dyDescent="0.3">
      <c r="A37" s="11" t="s">
        <v>18</v>
      </c>
      <c r="B37" s="10">
        <v>2500</v>
      </c>
    </row>
    <row r="38" spans="1:2" x14ac:dyDescent="0.3">
      <c r="A38" s="11" t="s">
        <v>11</v>
      </c>
      <c r="B38" s="10">
        <v>700</v>
      </c>
    </row>
    <row r="39" spans="1:2" x14ac:dyDescent="0.3">
      <c r="A39" s="11" t="s">
        <v>13</v>
      </c>
      <c r="B39" s="10">
        <v>1500</v>
      </c>
    </row>
    <row r="40" spans="1:2" x14ac:dyDescent="0.3">
      <c r="A40" s="11" t="s">
        <v>14</v>
      </c>
      <c r="B40" s="10">
        <v>600</v>
      </c>
    </row>
    <row r="41" spans="1:2" x14ac:dyDescent="0.3">
      <c r="A41" s="11" t="s">
        <v>8</v>
      </c>
      <c r="B41" s="10">
        <v>500</v>
      </c>
    </row>
    <row r="42" spans="1:2" x14ac:dyDescent="0.3">
      <c r="A42" s="11" t="s">
        <v>19</v>
      </c>
      <c r="B42" s="10">
        <v>800</v>
      </c>
    </row>
    <row r="43" spans="1:2" x14ac:dyDescent="0.3">
      <c r="A43" s="11" t="s">
        <v>15</v>
      </c>
      <c r="B43" s="10">
        <v>2000</v>
      </c>
    </row>
    <row r="44" spans="1:2" x14ac:dyDescent="0.3">
      <c r="A44" s="4" t="s">
        <v>23</v>
      </c>
      <c r="B44" s="10">
        <v>79400</v>
      </c>
    </row>
  </sheetData>
  <mergeCells count="1">
    <mergeCell ref="A1:T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33A9B-8FEB-46F0-908E-8DA8C7384D42}">
  <dimension ref="A1:Q19"/>
  <sheetViews>
    <sheetView workbookViewId="0">
      <selection activeCell="B10" sqref="B10"/>
    </sheetView>
  </sheetViews>
  <sheetFormatPr defaultRowHeight="14.4" x14ac:dyDescent="0.3"/>
  <cols>
    <col min="1" max="1" width="12.44140625" bestFit="1" customWidth="1"/>
    <col min="2" max="2" width="20.5546875" bestFit="1" customWidth="1"/>
    <col min="3" max="5" width="6" bestFit="1" customWidth="1"/>
    <col min="6" max="6" width="10.5546875" bestFit="1" customWidth="1"/>
  </cols>
  <sheetData>
    <row r="1" spans="1:17" ht="31.8" x14ac:dyDescent="0.5">
      <c r="A1" s="8" t="s">
        <v>47</v>
      </c>
      <c r="B1" s="8"/>
      <c r="C1" s="8"/>
      <c r="D1" s="8"/>
      <c r="E1" s="8"/>
      <c r="F1" s="8"/>
      <c r="G1" s="8"/>
      <c r="H1" s="8"/>
      <c r="I1" s="8"/>
      <c r="J1" s="8"/>
      <c r="K1" s="8"/>
      <c r="L1" s="8"/>
      <c r="M1" s="8"/>
      <c r="N1" s="8"/>
      <c r="O1" s="8"/>
      <c r="P1" s="8"/>
      <c r="Q1" s="8"/>
    </row>
    <row r="3" spans="1:17" x14ac:dyDescent="0.3">
      <c r="A3" s="3" t="s">
        <v>22</v>
      </c>
      <c r="B3" t="s">
        <v>24</v>
      </c>
    </row>
    <row r="4" spans="1:17" x14ac:dyDescent="0.3">
      <c r="A4" s="4" t="s">
        <v>16</v>
      </c>
      <c r="B4" s="10">
        <v>4400</v>
      </c>
    </row>
    <row r="5" spans="1:17" x14ac:dyDescent="0.3">
      <c r="A5" s="11">
        <v>2021</v>
      </c>
      <c r="B5" s="10">
        <v>600</v>
      </c>
    </row>
    <row r="6" spans="1:17" x14ac:dyDescent="0.3">
      <c r="A6" s="11">
        <v>2022</v>
      </c>
      <c r="B6" s="10">
        <v>1200</v>
      </c>
    </row>
    <row r="7" spans="1:17" x14ac:dyDescent="0.3">
      <c r="A7" s="11">
        <v>2023</v>
      </c>
      <c r="B7" s="10">
        <v>1500</v>
      </c>
    </row>
    <row r="8" spans="1:17" x14ac:dyDescent="0.3">
      <c r="A8" s="11">
        <v>2024</v>
      </c>
      <c r="B8" s="10">
        <v>1100</v>
      </c>
    </row>
    <row r="9" spans="1:17" x14ac:dyDescent="0.3">
      <c r="A9" s="4" t="s">
        <v>10</v>
      </c>
      <c r="B9" s="10">
        <v>32900</v>
      </c>
    </row>
    <row r="10" spans="1:17" x14ac:dyDescent="0.3">
      <c r="A10" s="11">
        <v>2021</v>
      </c>
      <c r="B10" s="10">
        <v>5000</v>
      </c>
    </row>
    <row r="11" spans="1:17" x14ac:dyDescent="0.3">
      <c r="A11" s="11">
        <v>2022</v>
      </c>
      <c r="B11" s="10">
        <v>9000</v>
      </c>
    </row>
    <row r="12" spans="1:17" x14ac:dyDescent="0.3">
      <c r="A12" s="11">
        <v>2023</v>
      </c>
      <c r="B12" s="10">
        <v>14400</v>
      </c>
    </row>
    <row r="13" spans="1:17" x14ac:dyDescent="0.3">
      <c r="A13" s="11">
        <v>2024</v>
      </c>
      <c r="B13" s="10">
        <v>4500</v>
      </c>
    </row>
    <row r="14" spans="1:17" x14ac:dyDescent="0.3">
      <c r="A14" s="4" t="s">
        <v>7</v>
      </c>
      <c r="B14" s="10">
        <v>42100</v>
      </c>
    </row>
    <row r="15" spans="1:17" x14ac:dyDescent="0.3">
      <c r="A15" s="11">
        <v>2021</v>
      </c>
      <c r="B15" s="10">
        <v>4300</v>
      </c>
    </row>
    <row r="16" spans="1:17" x14ac:dyDescent="0.3">
      <c r="A16" s="11">
        <v>2022</v>
      </c>
      <c r="B16" s="10">
        <v>17700</v>
      </c>
    </row>
    <row r="17" spans="1:2" x14ac:dyDescent="0.3">
      <c r="A17" s="11">
        <v>2023</v>
      </c>
      <c r="B17" s="10">
        <v>15500</v>
      </c>
    </row>
    <row r="18" spans="1:2" x14ac:dyDescent="0.3">
      <c r="A18" s="11">
        <v>2024</v>
      </c>
      <c r="B18" s="10">
        <v>4600</v>
      </c>
    </row>
    <row r="19" spans="1:2" x14ac:dyDescent="0.3">
      <c r="A19" s="4" t="s">
        <v>23</v>
      </c>
      <c r="B19" s="10">
        <v>79400</v>
      </c>
    </row>
  </sheetData>
  <mergeCells count="1">
    <mergeCell ref="A1:Q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1"/>
  <sheetViews>
    <sheetView workbookViewId="0">
      <selection activeCell="J17" sqref="J17"/>
    </sheetView>
  </sheetViews>
  <sheetFormatPr defaultRowHeight="14.4" x14ac:dyDescent="0.3"/>
  <cols>
    <col min="1" max="1" width="11.6640625" customWidth="1"/>
    <col min="2" max="2" width="16.44140625" customWidth="1"/>
    <col min="3" max="3" width="9" customWidth="1"/>
    <col min="4" max="4" width="6.109375" customWidth="1"/>
    <col min="5" max="5" width="16.21875" customWidth="1"/>
    <col min="6" max="6" width="18.77734375" customWidth="1"/>
    <col min="7" max="7" width="16.33203125" customWidth="1"/>
    <col min="8" max="8" width="11.77734375" customWidth="1"/>
    <col min="9" max="9" width="11.109375" customWidth="1"/>
    <col min="12" max="12" width="16.33203125" customWidth="1"/>
  </cols>
  <sheetData>
    <row r="1" spans="1:12" x14ac:dyDescent="0.3">
      <c r="A1" s="1" t="s">
        <v>0</v>
      </c>
      <c r="B1" s="1" t="s">
        <v>20</v>
      </c>
      <c r="C1" s="1" t="s">
        <v>1</v>
      </c>
      <c r="D1" s="1" t="s">
        <v>2</v>
      </c>
      <c r="E1" s="1" t="s">
        <v>3</v>
      </c>
      <c r="F1" s="1" t="s">
        <v>4</v>
      </c>
      <c r="G1" s="1" t="s">
        <v>5</v>
      </c>
      <c r="H1" s="1" t="s">
        <v>26</v>
      </c>
      <c r="I1" s="1" t="s">
        <v>45</v>
      </c>
      <c r="L1" s="1"/>
    </row>
    <row r="2" spans="1:12" x14ac:dyDescent="0.3">
      <c r="A2">
        <v>1</v>
      </c>
      <c r="B2" s="2">
        <v>44197</v>
      </c>
      <c r="C2" t="s">
        <v>6</v>
      </c>
      <c r="D2">
        <v>45</v>
      </c>
      <c r="E2" t="s">
        <v>7</v>
      </c>
      <c r="F2" t="s">
        <v>8</v>
      </c>
      <c r="G2">
        <v>500</v>
      </c>
      <c r="H2" t="str">
        <f>IF(AND(D2&gt;=21,D2&lt;=30),"21-30",IF(AND(D2&gt;=31,D2&lt;=40),"31-40",IF(AND(D2&gt;=41,D2&lt;=50),"41-50",IF(AND(D2&gt;=51,D2&lt;=60),"51-60",IF(AND(D2&gt;=61,D2&lt;=70),"61-70","70-80")))))</f>
        <v>41-50</v>
      </c>
      <c r="I2">
        <f>YEAR(B2)</f>
        <v>2021</v>
      </c>
    </row>
    <row r="3" spans="1:12" x14ac:dyDescent="0.3">
      <c r="A3">
        <v>2</v>
      </c>
      <c r="B3" s="2">
        <v>44198</v>
      </c>
      <c r="C3" t="s">
        <v>9</v>
      </c>
      <c r="D3">
        <v>32</v>
      </c>
      <c r="E3" t="s">
        <v>10</v>
      </c>
      <c r="F3" t="s">
        <v>11</v>
      </c>
      <c r="G3">
        <v>700</v>
      </c>
      <c r="H3" t="str">
        <f t="shared" ref="H3:H66" si="0">IF(AND(D3&gt;=21,D3&lt;=30),"21-30",IF(AND(D3&gt;=31,D3&lt;=40),"31-40",IF(AND(D3&gt;=41,D3&lt;=50),"41-50",IF(AND(D3&gt;=51,D3&lt;=60),"51-60",IF(AND(D3&gt;=61,D3&lt;=70),"61-70","70-80")))))</f>
        <v>31-40</v>
      </c>
      <c r="I3">
        <f t="shared" ref="I3:I66" si="1">YEAR(B3)</f>
        <v>2021</v>
      </c>
    </row>
    <row r="4" spans="1:12" x14ac:dyDescent="0.3">
      <c r="A4">
        <v>3</v>
      </c>
      <c r="B4" s="2">
        <v>44199</v>
      </c>
      <c r="C4" t="s">
        <v>9</v>
      </c>
      <c r="D4">
        <v>55</v>
      </c>
      <c r="E4" t="s">
        <v>7</v>
      </c>
      <c r="F4" t="s">
        <v>12</v>
      </c>
      <c r="G4">
        <v>1000</v>
      </c>
      <c r="H4" t="str">
        <f t="shared" si="0"/>
        <v>51-60</v>
      </c>
      <c r="I4">
        <f t="shared" si="1"/>
        <v>2021</v>
      </c>
    </row>
    <row r="5" spans="1:12" x14ac:dyDescent="0.3">
      <c r="A5">
        <v>4</v>
      </c>
      <c r="B5" s="2">
        <v>44200</v>
      </c>
      <c r="C5" t="s">
        <v>6</v>
      </c>
      <c r="D5">
        <v>68</v>
      </c>
      <c r="E5" t="s">
        <v>10</v>
      </c>
      <c r="F5" t="s">
        <v>13</v>
      </c>
      <c r="G5">
        <v>1500</v>
      </c>
      <c r="H5" t="str">
        <f t="shared" si="0"/>
        <v>61-70</v>
      </c>
      <c r="I5">
        <f t="shared" si="1"/>
        <v>2021</v>
      </c>
    </row>
    <row r="6" spans="1:12" x14ac:dyDescent="0.3">
      <c r="A6">
        <v>5</v>
      </c>
      <c r="B6" s="2">
        <v>44201</v>
      </c>
      <c r="C6" t="s">
        <v>9</v>
      </c>
      <c r="D6">
        <v>40</v>
      </c>
      <c r="E6" t="s">
        <v>7</v>
      </c>
      <c r="F6" t="s">
        <v>14</v>
      </c>
      <c r="G6">
        <v>300</v>
      </c>
      <c r="H6" t="str">
        <f t="shared" si="0"/>
        <v>31-40</v>
      </c>
      <c r="I6">
        <f t="shared" si="1"/>
        <v>2021</v>
      </c>
    </row>
    <row r="7" spans="1:12" x14ac:dyDescent="0.3">
      <c r="A7">
        <v>6</v>
      </c>
      <c r="B7" s="2">
        <v>44202</v>
      </c>
      <c r="C7" t="s">
        <v>6</v>
      </c>
      <c r="D7">
        <v>75</v>
      </c>
      <c r="E7" t="s">
        <v>10</v>
      </c>
      <c r="F7" t="s">
        <v>15</v>
      </c>
      <c r="G7">
        <v>2000</v>
      </c>
      <c r="H7" t="str">
        <f t="shared" si="0"/>
        <v>70-80</v>
      </c>
      <c r="I7">
        <f t="shared" si="1"/>
        <v>2021</v>
      </c>
    </row>
    <row r="8" spans="1:12" x14ac:dyDescent="0.3">
      <c r="A8">
        <v>7</v>
      </c>
      <c r="B8" s="2">
        <v>44203</v>
      </c>
      <c r="C8" t="s">
        <v>9</v>
      </c>
      <c r="D8">
        <v>28</v>
      </c>
      <c r="E8" t="s">
        <v>16</v>
      </c>
      <c r="F8" t="s">
        <v>17</v>
      </c>
      <c r="G8">
        <v>600</v>
      </c>
      <c r="H8" t="str">
        <f t="shared" si="0"/>
        <v>21-30</v>
      </c>
      <c r="I8">
        <f t="shared" si="1"/>
        <v>2021</v>
      </c>
    </row>
    <row r="9" spans="1:12" x14ac:dyDescent="0.3">
      <c r="A9">
        <v>8</v>
      </c>
      <c r="B9" s="2">
        <v>44204</v>
      </c>
      <c r="C9" t="s">
        <v>6</v>
      </c>
      <c r="D9">
        <v>62</v>
      </c>
      <c r="E9" t="s">
        <v>7</v>
      </c>
      <c r="F9" t="s">
        <v>18</v>
      </c>
      <c r="G9">
        <v>2500</v>
      </c>
      <c r="H9" t="str">
        <f t="shared" si="0"/>
        <v>61-70</v>
      </c>
      <c r="I9">
        <f t="shared" si="1"/>
        <v>2021</v>
      </c>
    </row>
    <row r="10" spans="1:12" x14ac:dyDescent="0.3">
      <c r="A10">
        <v>9</v>
      </c>
      <c r="B10" s="2">
        <v>44205</v>
      </c>
      <c r="C10" t="s">
        <v>9</v>
      </c>
      <c r="D10">
        <v>48</v>
      </c>
      <c r="E10" t="s">
        <v>10</v>
      </c>
      <c r="F10" t="s">
        <v>19</v>
      </c>
      <c r="G10">
        <v>800</v>
      </c>
      <c r="H10" t="str">
        <f t="shared" si="0"/>
        <v>41-50</v>
      </c>
      <c r="I10">
        <f t="shared" si="1"/>
        <v>2021</v>
      </c>
    </row>
    <row r="11" spans="1:12" x14ac:dyDescent="0.3">
      <c r="A11">
        <v>10</v>
      </c>
      <c r="B11" s="2">
        <v>44888</v>
      </c>
      <c r="C11" t="s">
        <v>6</v>
      </c>
      <c r="D11">
        <v>50</v>
      </c>
      <c r="E11" t="s">
        <v>7</v>
      </c>
      <c r="F11" t="s">
        <v>11</v>
      </c>
      <c r="G11">
        <v>700</v>
      </c>
      <c r="H11" t="str">
        <f t="shared" si="0"/>
        <v>41-50</v>
      </c>
      <c r="I11">
        <f t="shared" si="1"/>
        <v>2022</v>
      </c>
    </row>
    <row r="12" spans="1:12" x14ac:dyDescent="0.3">
      <c r="A12">
        <v>11</v>
      </c>
      <c r="B12" s="2">
        <v>44889</v>
      </c>
      <c r="C12" t="s">
        <v>9</v>
      </c>
      <c r="D12">
        <v>65</v>
      </c>
      <c r="E12" t="s">
        <v>10</v>
      </c>
      <c r="F12" t="s">
        <v>12</v>
      </c>
      <c r="G12">
        <v>1000</v>
      </c>
      <c r="H12" t="str">
        <f t="shared" si="0"/>
        <v>61-70</v>
      </c>
      <c r="I12">
        <f t="shared" si="1"/>
        <v>2022</v>
      </c>
    </row>
    <row r="13" spans="1:12" x14ac:dyDescent="0.3">
      <c r="A13">
        <v>12</v>
      </c>
      <c r="B13" s="2">
        <v>44890</v>
      </c>
      <c r="C13" t="s">
        <v>6</v>
      </c>
      <c r="D13">
        <v>55</v>
      </c>
      <c r="E13" t="s">
        <v>7</v>
      </c>
      <c r="F13" t="s">
        <v>13</v>
      </c>
      <c r="G13">
        <v>1500</v>
      </c>
      <c r="H13" t="str">
        <f t="shared" si="0"/>
        <v>51-60</v>
      </c>
      <c r="I13">
        <f t="shared" si="1"/>
        <v>2022</v>
      </c>
    </row>
    <row r="14" spans="1:12" x14ac:dyDescent="0.3">
      <c r="A14">
        <v>13</v>
      </c>
      <c r="B14" s="2">
        <v>44891</v>
      </c>
      <c r="C14" t="s">
        <v>9</v>
      </c>
      <c r="D14">
        <v>38</v>
      </c>
      <c r="E14" t="s">
        <v>16</v>
      </c>
      <c r="F14" t="s">
        <v>14</v>
      </c>
      <c r="G14">
        <v>300</v>
      </c>
      <c r="H14" t="str">
        <f t="shared" si="0"/>
        <v>31-40</v>
      </c>
      <c r="I14">
        <f t="shared" si="1"/>
        <v>2022</v>
      </c>
    </row>
    <row r="15" spans="1:12" x14ac:dyDescent="0.3">
      <c r="A15">
        <v>14</v>
      </c>
      <c r="B15" s="2">
        <v>44892</v>
      </c>
      <c r="C15" t="s">
        <v>6</v>
      </c>
      <c r="D15">
        <v>72</v>
      </c>
      <c r="E15" t="s">
        <v>7</v>
      </c>
      <c r="F15" t="s">
        <v>15</v>
      </c>
      <c r="G15">
        <v>2000</v>
      </c>
      <c r="H15" t="str">
        <f t="shared" si="0"/>
        <v>70-80</v>
      </c>
      <c r="I15">
        <f t="shared" si="1"/>
        <v>2022</v>
      </c>
    </row>
    <row r="16" spans="1:12" x14ac:dyDescent="0.3">
      <c r="A16">
        <v>15</v>
      </c>
      <c r="B16" s="2">
        <v>44893</v>
      </c>
      <c r="C16" t="s">
        <v>9</v>
      </c>
      <c r="D16">
        <v>30</v>
      </c>
      <c r="E16" t="s">
        <v>10</v>
      </c>
      <c r="F16" t="s">
        <v>8</v>
      </c>
      <c r="G16">
        <v>500</v>
      </c>
      <c r="H16" t="str">
        <f t="shared" si="0"/>
        <v>21-30</v>
      </c>
      <c r="I16">
        <f t="shared" si="1"/>
        <v>2022</v>
      </c>
    </row>
    <row r="17" spans="1:9" x14ac:dyDescent="0.3">
      <c r="A17">
        <v>16</v>
      </c>
      <c r="B17" s="2">
        <v>44894</v>
      </c>
      <c r="C17" t="s">
        <v>6</v>
      </c>
      <c r="D17">
        <v>58</v>
      </c>
      <c r="E17" t="s">
        <v>7</v>
      </c>
      <c r="F17" t="s">
        <v>18</v>
      </c>
      <c r="G17">
        <v>2500</v>
      </c>
      <c r="H17" t="str">
        <f t="shared" si="0"/>
        <v>51-60</v>
      </c>
      <c r="I17">
        <f t="shared" si="1"/>
        <v>2022</v>
      </c>
    </row>
    <row r="18" spans="1:9" x14ac:dyDescent="0.3">
      <c r="A18">
        <v>17</v>
      </c>
      <c r="B18" s="2">
        <v>44895</v>
      </c>
      <c r="C18" t="s">
        <v>9</v>
      </c>
      <c r="D18">
        <v>42</v>
      </c>
      <c r="E18" t="s">
        <v>10</v>
      </c>
      <c r="F18" t="s">
        <v>11</v>
      </c>
      <c r="G18">
        <v>700</v>
      </c>
      <c r="H18" t="str">
        <f t="shared" si="0"/>
        <v>41-50</v>
      </c>
      <c r="I18">
        <f t="shared" si="1"/>
        <v>2022</v>
      </c>
    </row>
    <row r="19" spans="1:9" x14ac:dyDescent="0.3">
      <c r="A19">
        <v>18</v>
      </c>
      <c r="B19" s="2">
        <v>44896</v>
      </c>
      <c r="C19" t="s">
        <v>6</v>
      </c>
      <c r="D19">
        <v>70</v>
      </c>
      <c r="E19" t="s">
        <v>10</v>
      </c>
      <c r="F19" t="s">
        <v>12</v>
      </c>
      <c r="G19">
        <v>1000</v>
      </c>
      <c r="H19" t="str">
        <f t="shared" si="0"/>
        <v>61-70</v>
      </c>
      <c r="I19">
        <f t="shared" si="1"/>
        <v>2022</v>
      </c>
    </row>
    <row r="20" spans="1:9" x14ac:dyDescent="0.3">
      <c r="A20">
        <v>19</v>
      </c>
      <c r="B20" s="2">
        <v>44897</v>
      </c>
      <c r="C20" t="s">
        <v>9</v>
      </c>
      <c r="D20">
        <v>35</v>
      </c>
      <c r="E20" t="s">
        <v>7</v>
      </c>
      <c r="F20" t="s">
        <v>13</v>
      </c>
      <c r="G20">
        <v>1500</v>
      </c>
      <c r="H20" t="str">
        <f t="shared" si="0"/>
        <v>31-40</v>
      </c>
      <c r="I20">
        <f t="shared" si="1"/>
        <v>2022</v>
      </c>
    </row>
    <row r="21" spans="1:9" x14ac:dyDescent="0.3">
      <c r="A21">
        <v>20</v>
      </c>
      <c r="B21" s="2">
        <v>44898</v>
      </c>
      <c r="C21" t="s">
        <v>6</v>
      </c>
      <c r="D21">
        <v>80</v>
      </c>
      <c r="E21" t="s">
        <v>10</v>
      </c>
      <c r="F21" t="s">
        <v>19</v>
      </c>
      <c r="G21">
        <v>800</v>
      </c>
      <c r="H21" t="str">
        <f t="shared" si="0"/>
        <v>70-80</v>
      </c>
      <c r="I21">
        <f t="shared" si="1"/>
        <v>2022</v>
      </c>
    </row>
    <row r="22" spans="1:9" x14ac:dyDescent="0.3">
      <c r="A22">
        <v>21</v>
      </c>
      <c r="B22" s="2">
        <v>44899</v>
      </c>
      <c r="C22" t="s">
        <v>9</v>
      </c>
      <c r="D22">
        <v>45</v>
      </c>
      <c r="E22" t="s">
        <v>16</v>
      </c>
      <c r="F22" t="s">
        <v>17</v>
      </c>
      <c r="G22">
        <v>600</v>
      </c>
      <c r="H22" t="str">
        <f t="shared" si="0"/>
        <v>41-50</v>
      </c>
      <c r="I22">
        <f t="shared" si="1"/>
        <v>2022</v>
      </c>
    </row>
    <row r="23" spans="1:9" x14ac:dyDescent="0.3">
      <c r="A23">
        <v>22</v>
      </c>
      <c r="B23" s="2">
        <v>44900</v>
      </c>
      <c r="C23" t="s">
        <v>6</v>
      </c>
      <c r="D23">
        <v>60</v>
      </c>
      <c r="E23" t="s">
        <v>7</v>
      </c>
      <c r="F23" t="s">
        <v>14</v>
      </c>
      <c r="G23">
        <v>300</v>
      </c>
      <c r="H23" t="str">
        <f t="shared" si="0"/>
        <v>51-60</v>
      </c>
      <c r="I23">
        <f t="shared" si="1"/>
        <v>2022</v>
      </c>
    </row>
    <row r="24" spans="1:9" x14ac:dyDescent="0.3">
      <c r="A24">
        <v>23</v>
      </c>
      <c r="B24" s="2">
        <v>44901</v>
      </c>
      <c r="C24" t="s">
        <v>9</v>
      </c>
      <c r="D24">
        <v>50</v>
      </c>
      <c r="E24" t="s">
        <v>10</v>
      </c>
      <c r="F24" t="s">
        <v>15</v>
      </c>
      <c r="G24">
        <v>2000</v>
      </c>
      <c r="H24" t="str">
        <f t="shared" si="0"/>
        <v>41-50</v>
      </c>
      <c r="I24">
        <f t="shared" si="1"/>
        <v>2022</v>
      </c>
    </row>
    <row r="25" spans="1:9" x14ac:dyDescent="0.3">
      <c r="A25">
        <v>24</v>
      </c>
      <c r="B25" s="2">
        <v>44902</v>
      </c>
      <c r="C25" t="s">
        <v>6</v>
      </c>
      <c r="D25">
        <v>65</v>
      </c>
      <c r="E25" t="s">
        <v>7</v>
      </c>
      <c r="F25" t="s">
        <v>18</v>
      </c>
      <c r="G25">
        <v>2500</v>
      </c>
      <c r="H25" t="str">
        <f t="shared" si="0"/>
        <v>61-70</v>
      </c>
      <c r="I25">
        <f t="shared" si="1"/>
        <v>2022</v>
      </c>
    </row>
    <row r="26" spans="1:9" x14ac:dyDescent="0.3">
      <c r="A26">
        <v>25</v>
      </c>
      <c r="B26" s="2">
        <v>44903</v>
      </c>
      <c r="C26" t="s">
        <v>9</v>
      </c>
      <c r="D26">
        <v>40</v>
      </c>
      <c r="E26" t="s">
        <v>10</v>
      </c>
      <c r="F26" t="s">
        <v>19</v>
      </c>
      <c r="G26">
        <v>800</v>
      </c>
      <c r="H26" t="str">
        <f t="shared" si="0"/>
        <v>31-40</v>
      </c>
      <c r="I26">
        <f t="shared" si="1"/>
        <v>2022</v>
      </c>
    </row>
    <row r="27" spans="1:9" x14ac:dyDescent="0.3">
      <c r="A27">
        <v>26</v>
      </c>
      <c r="B27" s="2">
        <v>44904</v>
      </c>
      <c r="C27" t="s">
        <v>6</v>
      </c>
      <c r="D27">
        <v>55</v>
      </c>
      <c r="E27" t="s">
        <v>7</v>
      </c>
      <c r="F27" t="s">
        <v>11</v>
      </c>
      <c r="G27">
        <v>700</v>
      </c>
      <c r="H27" t="str">
        <f t="shared" si="0"/>
        <v>51-60</v>
      </c>
      <c r="I27">
        <f t="shared" si="1"/>
        <v>2022</v>
      </c>
    </row>
    <row r="28" spans="1:9" x14ac:dyDescent="0.3">
      <c r="A28">
        <v>27</v>
      </c>
      <c r="B28" s="2">
        <v>44905</v>
      </c>
      <c r="C28" t="s">
        <v>9</v>
      </c>
      <c r="D28">
        <v>75</v>
      </c>
      <c r="E28" t="s">
        <v>10</v>
      </c>
      <c r="F28" t="s">
        <v>12</v>
      </c>
      <c r="G28">
        <v>1000</v>
      </c>
      <c r="H28" t="str">
        <f t="shared" si="0"/>
        <v>70-80</v>
      </c>
      <c r="I28">
        <f t="shared" si="1"/>
        <v>2022</v>
      </c>
    </row>
    <row r="29" spans="1:9" x14ac:dyDescent="0.3">
      <c r="A29">
        <v>28</v>
      </c>
      <c r="B29" s="2">
        <v>44906</v>
      </c>
      <c r="C29" t="s">
        <v>6</v>
      </c>
      <c r="D29">
        <v>58</v>
      </c>
      <c r="E29" t="s">
        <v>7</v>
      </c>
      <c r="F29" t="s">
        <v>13</v>
      </c>
      <c r="G29">
        <v>1500</v>
      </c>
      <c r="H29" t="str">
        <f t="shared" si="0"/>
        <v>51-60</v>
      </c>
      <c r="I29">
        <f t="shared" si="1"/>
        <v>2022</v>
      </c>
    </row>
    <row r="30" spans="1:9" x14ac:dyDescent="0.3">
      <c r="A30">
        <v>29</v>
      </c>
      <c r="B30" s="2">
        <v>44907</v>
      </c>
      <c r="C30" t="s">
        <v>9</v>
      </c>
      <c r="D30">
        <v>32</v>
      </c>
      <c r="E30" t="s">
        <v>16</v>
      </c>
      <c r="F30" t="s">
        <v>14</v>
      </c>
      <c r="G30">
        <v>300</v>
      </c>
      <c r="H30" t="str">
        <f t="shared" si="0"/>
        <v>31-40</v>
      </c>
      <c r="I30">
        <f t="shared" si="1"/>
        <v>2022</v>
      </c>
    </row>
    <row r="31" spans="1:9" x14ac:dyDescent="0.3">
      <c r="A31">
        <v>30</v>
      </c>
      <c r="B31" s="2">
        <v>44908</v>
      </c>
      <c r="C31" t="s">
        <v>6</v>
      </c>
      <c r="D31">
        <v>68</v>
      </c>
      <c r="E31" t="s">
        <v>7</v>
      </c>
      <c r="F31" t="s">
        <v>15</v>
      </c>
      <c r="G31">
        <v>2000</v>
      </c>
      <c r="H31" t="str">
        <f t="shared" si="0"/>
        <v>61-70</v>
      </c>
      <c r="I31">
        <f t="shared" si="1"/>
        <v>2022</v>
      </c>
    </row>
    <row r="32" spans="1:9" x14ac:dyDescent="0.3">
      <c r="A32">
        <v>31</v>
      </c>
      <c r="B32" s="2">
        <v>44909</v>
      </c>
      <c r="C32" t="s">
        <v>9</v>
      </c>
      <c r="D32">
        <v>28</v>
      </c>
      <c r="E32" t="s">
        <v>10</v>
      </c>
      <c r="F32" t="s">
        <v>8</v>
      </c>
      <c r="G32">
        <v>500</v>
      </c>
      <c r="H32" t="str">
        <f t="shared" si="0"/>
        <v>21-30</v>
      </c>
      <c r="I32">
        <f t="shared" si="1"/>
        <v>2022</v>
      </c>
    </row>
    <row r="33" spans="1:9" x14ac:dyDescent="0.3">
      <c r="A33">
        <v>32</v>
      </c>
      <c r="B33" s="2">
        <v>44910</v>
      </c>
      <c r="C33" t="s">
        <v>6</v>
      </c>
      <c r="D33">
        <v>62</v>
      </c>
      <c r="E33" t="s">
        <v>7</v>
      </c>
      <c r="F33" t="s">
        <v>18</v>
      </c>
      <c r="G33">
        <v>2500</v>
      </c>
      <c r="H33" t="str">
        <f t="shared" si="0"/>
        <v>61-70</v>
      </c>
      <c r="I33">
        <f t="shared" si="1"/>
        <v>2022</v>
      </c>
    </row>
    <row r="34" spans="1:9" x14ac:dyDescent="0.3">
      <c r="A34">
        <v>33</v>
      </c>
      <c r="B34" s="2">
        <v>44911</v>
      </c>
      <c r="C34" t="s">
        <v>9</v>
      </c>
      <c r="D34">
        <v>48</v>
      </c>
      <c r="E34" t="s">
        <v>10</v>
      </c>
      <c r="F34" t="s">
        <v>11</v>
      </c>
      <c r="G34">
        <v>700</v>
      </c>
      <c r="H34" t="str">
        <f t="shared" si="0"/>
        <v>41-50</v>
      </c>
      <c r="I34">
        <f t="shared" si="1"/>
        <v>2022</v>
      </c>
    </row>
    <row r="35" spans="1:9" x14ac:dyDescent="0.3">
      <c r="A35">
        <v>34</v>
      </c>
      <c r="B35" s="2">
        <v>44996</v>
      </c>
      <c r="C35" t="s">
        <v>6</v>
      </c>
      <c r="D35">
        <v>50</v>
      </c>
      <c r="E35" t="s">
        <v>10</v>
      </c>
      <c r="F35" t="s">
        <v>12</v>
      </c>
      <c r="G35">
        <v>1000</v>
      </c>
      <c r="H35" t="str">
        <f t="shared" si="0"/>
        <v>41-50</v>
      </c>
      <c r="I35">
        <f t="shared" si="1"/>
        <v>2023</v>
      </c>
    </row>
    <row r="36" spans="1:9" x14ac:dyDescent="0.3">
      <c r="A36">
        <v>35</v>
      </c>
      <c r="B36" s="2">
        <v>44997</v>
      </c>
      <c r="C36" t="s">
        <v>9</v>
      </c>
      <c r="D36">
        <v>65</v>
      </c>
      <c r="E36" t="s">
        <v>7</v>
      </c>
      <c r="F36" t="s">
        <v>13</v>
      </c>
      <c r="G36">
        <v>1500</v>
      </c>
      <c r="H36" t="str">
        <f t="shared" si="0"/>
        <v>61-70</v>
      </c>
      <c r="I36">
        <f t="shared" si="1"/>
        <v>2023</v>
      </c>
    </row>
    <row r="37" spans="1:9" x14ac:dyDescent="0.3">
      <c r="A37">
        <v>36</v>
      </c>
      <c r="B37" s="2">
        <v>44998</v>
      </c>
      <c r="C37" t="s">
        <v>6</v>
      </c>
      <c r="D37">
        <v>30</v>
      </c>
      <c r="E37" t="s">
        <v>10</v>
      </c>
      <c r="F37" t="s">
        <v>19</v>
      </c>
      <c r="G37">
        <v>800</v>
      </c>
      <c r="H37" t="str">
        <f t="shared" si="0"/>
        <v>21-30</v>
      </c>
      <c r="I37">
        <f t="shared" si="1"/>
        <v>2023</v>
      </c>
    </row>
    <row r="38" spans="1:9" x14ac:dyDescent="0.3">
      <c r="A38">
        <v>37</v>
      </c>
      <c r="B38" s="2">
        <v>44999</v>
      </c>
      <c r="C38" t="s">
        <v>9</v>
      </c>
      <c r="D38">
        <v>45</v>
      </c>
      <c r="E38" t="s">
        <v>16</v>
      </c>
      <c r="F38" t="s">
        <v>17</v>
      </c>
      <c r="G38">
        <v>600</v>
      </c>
      <c r="H38" t="str">
        <f t="shared" si="0"/>
        <v>41-50</v>
      </c>
      <c r="I38">
        <f t="shared" si="1"/>
        <v>2023</v>
      </c>
    </row>
    <row r="39" spans="1:9" x14ac:dyDescent="0.3">
      <c r="A39">
        <v>38</v>
      </c>
      <c r="B39" s="2">
        <v>45000</v>
      </c>
      <c r="C39" t="s">
        <v>6</v>
      </c>
      <c r="D39">
        <v>55</v>
      </c>
      <c r="E39" t="s">
        <v>7</v>
      </c>
      <c r="F39" t="s">
        <v>14</v>
      </c>
      <c r="G39">
        <v>300</v>
      </c>
      <c r="H39" t="str">
        <f t="shared" si="0"/>
        <v>51-60</v>
      </c>
      <c r="I39">
        <f t="shared" si="1"/>
        <v>2023</v>
      </c>
    </row>
    <row r="40" spans="1:9" x14ac:dyDescent="0.3">
      <c r="A40">
        <v>39</v>
      </c>
      <c r="B40" s="2">
        <v>45001</v>
      </c>
      <c r="C40" t="s">
        <v>9</v>
      </c>
      <c r="D40">
        <v>60</v>
      </c>
      <c r="E40" t="s">
        <v>10</v>
      </c>
      <c r="F40" t="s">
        <v>15</v>
      </c>
      <c r="G40">
        <v>2000</v>
      </c>
      <c r="H40" t="str">
        <f t="shared" si="0"/>
        <v>51-60</v>
      </c>
      <c r="I40">
        <f t="shared" si="1"/>
        <v>2023</v>
      </c>
    </row>
    <row r="41" spans="1:9" x14ac:dyDescent="0.3">
      <c r="A41">
        <v>40</v>
      </c>
      <c r="B41" s="2">
        <v>45002</v>
      </c>
      <c r="C41" t="s">
        <v>6</v>
      </c>
      <c r="D41">
        <v>70</v>
      </c>
      <c r="E41" t="s">
        <v>7</v>
      </c>
      <c r="F41" t="s">
        <v>18</v>
      </c>
      <c r="G41">
        <v>2500</v>
      </c>
      <c r="H41" t="str">
        <f t="shared" si="0"/>
        <v>61-70</v>
      </c>
      <c r="I41">
        <f t="shared" si="1"/>
        <v>2023</v>
      </c>
    </row>
    <row r="42" spans="1:9" x14ac:dyDescent="0.3">
      <c r="A42">
        <v>41</v>
      </c>
      <c r="B42" s="2">
        <v>45003</v>
      </c>
      <c r="C42" t="s">
        <v>9</v>
      </c>
      <c r="D42">
        <v>40</v>
      </c>
      <c r="E42" t="s">
        <v>10</v>
      </c>
      <c r="F42" t="s">
        <v>19</v>
      </c>
      <c r="G42">
        <v>800</v>
      </c>
      <c r="H42" t="str">
        <f t="shared" si="0"/>
        <v>31-40</v>
      </c>
      <c r="I42">
        <f t="shared" si="1"/>
        <v>2023</v>
      </c>
    </row>
    <row r="43" spans="1:9" x14ac:dyDescent="0.3">
      <c r="A43">
        <v>42</v>
      </c>
      <c r="B43" s="2">
        <v>45004</v>
      </c>
      <c r="C43" t="s">
        <v>6</v>
      </c>
      <c r="D43">
        <v>75</v>
      </c>
      <c r="E43" t="s">
        <v>7</v>
      </c>
      <c r="F43" t="s">
        <v>11</v>
      </c>
      <c r="G43">
        <v>700</v>
      </c>
      <c r="H43" t="str">
        <f t="shared" si="0"/>
        <v>70-80</v>
      </c>
      <c r="I43">
        <f t="shared" si="1"/>
        <v>2023</v>
      </c>
    </row>
    <row r="44" spans="1:9" x14ac:dyDescent="0.3">
      <c r="A44">
        <v>43</v>
      </c>
      <c r="B44" s="2">
        <v>45005</v>
      </c>
      <c r="C44" t="s">
        <v>9</v>
      </c>
      <c r="D44">
        <v>55</v>
      </c>
      <c r="E44" t="s">
        <v>10</v>
      </c>
      <c r="F44" t="s">
        <v>12</v>
      </c>
      <c r="G44">
        <v>1000</v>
      </c>
      <c r="H44" t="str">
        <f t="shared" si="0"/>
        <v>51-60</v>
      </c>
      <c r="I44">
        <f t="shared" si="1"/>
        <v>2023</v>
      </c>
    </row>
    <row r="45" spans="1:9" x14ac:dyDescent="0.3">
      <c r="A45">
        <v>44</v>
      </c>
      <c r="B45" s="2">
        <v>45006</v>
      </c>
      <c r="C45" t="s">
        <v>6</v>
      </c>
      <c r="D45">
        <v>28</v>
      </c>
      <c r="E45" t="s">
        <v>7</v>
      </c>
      <c r="F45" t="s">
        <v>13</v>
      </c>
      <c r="G45">
        <v>1500</v>
      </c>
      <c r="H45" t="str">
        <f t="shared" si="0"/>
        <v>21-30</v>
      </c>
      <c r="I45">
        <f t="shared" si="1"/>
        <v>2023</v>
      </c>
    </row>
    <row r="46" spans="1:9" x14ac:dyDescent="0.3">
      <c r="A46">
        <v>45</v>
      </c>
      <c r="B46" s="2">
        <v>45007</v>
      </c>
      <c r="C46" t="s">
        <v>9</v>
      </c>
      <c r="D46">
        <v>32</v>
      </c>
      <c r="E46" t="s">
        <v>16</v>
      </c>
      <c r="F46" t="s">
        <v>14</v>
      </c>
      <c r="G46">
        <v>300</v>
      </c>
      <c r="H46" t="str">
        <f t="shared" si="0"/>
        <v>31-40</v>
      </c>
      <c r="I46">
        <f t="shared" si="1"/>
        <v>2023</v>
      </c>
    </row>
    <row r="47" spans="1:9" x14ac:dyDescent="0.3">
      <c r="A47">
        <v>46</v>
      </c>
      <c r="B47" s="2">
        <v>45008</v>
      </c>
      <c r="C47" t="s">
        <v>6</v>
      </c>
      <c r="D47">
        <v>58</v>
      </c>
      <c r="E47" t="s">
        <v>7</v>
      </c>
      <c r="F47" t="s">
        <v>15</v>
      </c>
      <c r="G47">
        <v>2000</v>
      </c>
      <c r="H47" t="str">
        <f t="shared" si="0"/>
        <v>51-60</v>
      </c>
      <c r="I47">
        <f t="shared" si="1"/>
        <v>2023</v>
      </c>
    </row>
    <row r="48" spans="1:9" x14ac:dyDescent="0.3">
      <c r="A48">
        <v>47</v>
      </c>
      <c r="B48" s="2">
        <v>45009</v>
      </c>
      <c r="C48" t="s">
        <v>9</v>
      </c>
      <c r="D48">
        <v>62</v>
      </c>
      <c r="E48" t="s">
        <v>10</v>
      </c>
      <c r="F48" t="s">
        <v>18</v>
      </c>
      <c r="G48">
        <v>2500</v>
      </c>
      <c r="H48" t="str">
        <f t="shared" si="0"/>
        <v>61-70</v>
      </c>
      <c r="I48">
        <f t="shared" si="1"/>
        <v>2023</v>
      </c>
    </row>
    <row r="49" spans="1:9" x14ac:dyDescent="0.3">
      <c r="A49">
        <v>48</v>
      </c>
      <c r="B49" s="2">
        <v>45010</v>
      </c>
      <c r="C49" t="s">
        <v>6</v>
      </c>
      <c r="D49">
        <v>48</v>
      </c>
      <c r="E49" t="s">
        <v>7</v>
      </c>
      <c r="F49" t="s">
        <v>8</v>
      </c>
      <c r="G49">
        <v>500</v>
      </c>
      <c r="H49" t="str">
        <f t="shared" si="0"/>
        <v>41-50</v>
      </c>
      <c r="I49">
        <f t="shared" si="1"/>
        <v>2023</v>
      </c>
    </row>
    <row r="50" spans="1:9" x14ac:dyDescent="0.3">
      <c r="A50">
        <v>49</v>
      </c>
      <c r="B50" s="2">
        <v>45011</v>
      </c>
      <c r="C50" t="s">
        <v>9</v>
      </c>
      <c r="D50">
        <v>65</v>
      </c>
      <c r="E50" t="s">
        <v>10</v>
      </c>
      <c r="F50" t="s">
        <v>11</v>
      </c>
      <c r="G50">
        <v>700</v>
      </c>
      <c r="H50" t="str">
        <f t="shared" si="0"/>
        <v>61-70</v>
      </c>
      <c r="I50">
        <f t="shared" si="1"/>
        <v>2023</v>
      </c>
    </row>
    <row r="51" spans="1:9" x14ac:dyDescent="0.3">
      <c r="A51">
        <v>50</v>
      </c>
      <c r="B51" s="2">
        <v>45012</v>
      </c>
      <c r="C51" t="s">
        <v>6</v>
      </c>
      <c r="D51">
        <v>42</v>
      </c>
      <c r="E51" t="s">
        <v>10</v>
      </c>
      <c r="F51" t="s">
        <v>12</v>
      </c>
      <c r="G51">
        <v>1000</v>
      </c>
      <c r="H51" t="str">
        <f t="shared" si="0"/>
        <v>41-50</v>
      </c>
      <c r="I51">
        <f t="shared" si="1"/>
        <v>2023</v>
      </c>
    </row>
    <row r="52" spans="1:9" x14ac:dyDescent="0.3">
      <c r="A52">
        <v>51</v>
      </c>
      <c r="B52" s="2">
        <v>45013</v>
      </c>
      <c r="C52" t="s">
        <v>9</v>
      </c>
      <c r="D52">
        <v>70</v>
      </c>
      <c r="E52" t="s">
        <v>7</v>
      </c>
      <c r="F52" t="s">
        <v>13</v>
      </c>
      <c r="G52">
        <v>1500</v>
      </c>
      <c r="H52" t="str">
        <f t="shared" si="0"/>
        <v>61-70</v>
      </c>
      <c r="I52">
        <f t="shared" si="1"/>
        <v>2023</v>
      </c>
    </row>
    <row r="53" spans="1:9" x14ac:dyDescent="0.3">
      <c r="A53">
        <v>52</v>
      </c>
      <c r="B53" s="2">
        <v>45014</v>
      </c>
      <c r="C53" t="s">
        <v>6</v>
      </c>
      <c r="D53">
        <v>30</v>
      </c>
      <c r="E53" t="s">
        <v>10</v>
      </c>
      <c r="F53" t="s">
        <v>19</v>
      </c>
      <c r="G53">
        <v>800</v>
      </c>
      <c r="H53" t="str">
        <f t="shared" si="0"/>
        <v>21-30</v>
      </c>
      <c r="I53">
        <f t="shared" si="1"/>
        <v>2023</v>
      </c>
    </row>
    <row r="54" spans="1:9" x14ac:dyDescent="0.3">
      <c r="A54">
        <v>53</v>
      </c>
      <c r="B54" s="2">
        <v>45015</v>
      </c>
      <c r="C54" t="s">
        <v>9</v>
      </c>
      <c r="D54">
        <v>45</v>
      </c>
      <c r="E54" t="s">
        <v>16</v>
      </c>
      <c r="F54" t="s">
        <v>17</v>
      </c>
      <c r="G54">
        <v>600</v>
      </c>
      <c r="H54" t="str">
        <f t="shared" si="0"/>
        <v>41-50</v>
      </c>
      <c r="I54">
        <f t="shared" si="1"/>
        <v>2023</v>
      </c>
    </row>
    <row r="55" spans="1:9" x14ac:dyDescent="0.3">
      <c r="A55">
        <v>54</v>
      </c>
      <c r="B55" s="2">
        <v>45016</v>
      </c>
      <c r="C55" t="s">
        <v>6</v>
      </c>
      <c r="D55">
        <v>55</v>
      </c>
      <c r="E55" t="s">
        <v>7</v>
      </c>
      <c r="F55" t="s">
        <v>14</v>
      </c>
      <c r="G55">
        <v>300</v>
      </c>
      <c r="H55" t="str">
        <f t="shared" si="0"/>
        <v>51-60</v>
      </c>
      <c r="I55">
        <f t="shared" si="1"/>
        <v>2023</v>
      </c>
    </row>
    <row r="56" spans="1:9" x14ac:dyDescent="0.3">
      <c r="A56">
        <v>55</v>
      </c>
      <c r="B56" s="2">
        <v>45017</v>
      </c>
      <c r="C56" t="s">
        <v>9</v>
      </c>
      <c r="D56">
        <v>60</v>
      </c>
      <c r="E56" t="s">
        <v>10</v>
      </c>
      <c r="F56" t="s">
        <v>15</v>
      </c>
      <c r="G56">
        <v>2000</v>
      </c>
      <c r="H56" t="str">
        <f t="shared" si="0"/>
        <v>51-60</v>
      </c>
      <c r="I56">
        <f t="shared" si="1"/>
        <v>2023</v>
      </c>
    </row>
    <row r="57" spans="1:9" x14ac:dyDescent="0.3">
      <c r="A57">
        <v>56</v>
      </c>
      <c r="B57" s="2">
        <v>45018</v>
      </c>
      <c r="C57" t="s">
        <v>6</v>
      </c>
      <c r="D57">
        <v>75</v>
      </c>
      <c r="E57" t="s">
        <v>7</v>
      </c>
      <c r="F57" t="s">
        <v>18</v>
      </c>
      <c r="G57">
        <v>2500</v>
      </c>
      <c r="H57" t="str">
        <f t="shared" si="0"/>
        <v>70-80</v>
      </c>
      <c r="I57">
        <f t="shared" si="1"/>
        <v>2023</v>
      </c>
    </row>
    <row r="58" spans="1:9" x14ac:dyDescent="0.3">
      <c r="A58">
        <v>57</v>
      </c>
      <c r="B58" s="2">
        <v>45019</v>
      </c>
      <c r="C58" t="s">
        <v>9</v>
      </c>
      <c r="D58">
        <v>40</v>
      </c>
      <c r="E58" t="s">
        <v>10</v>
      </c>
      <c r="F58" t="s">
        <v>19</v>
      </c>
      <c r="G58">
        <v>800</v>
      </c>
      <c r="H58" t="str">
        <f t="shared" si="0"/>
        <v>31-40</v>
      </c>
      <c r="I58">
        <f t="shared" si="1"/>
        <v>2023</v>
      </c>
    </row>
    <row r="59" spans="1:9" x14ac:dyDescent="0.3">
      <c r="A59">
        <v>58</v>
      </c>
      <c r="B59" s="2">
        <v>45020</v>
      </c>
      <c r="C59" t="s">
        <v>6</v>
      </c>
      <c r="D59">
        <v>55</v>
      </c>
      <c r="E59" t="s">
        <v>7</v>
      </c>
      <c r="F59" t="s">
        <v>11</v>
      </c>
      <c r="G59">
        <v>700</v>
      </c>
      <c r="H59" t="str">
        <f t="shared" si="0"/>
        <v>51-60</v>
      </c>
      <c r="I59">
        <f t="shared" si="1"/>
        <v>2023</v>
      </c>
    </row>
    <row r="60" spans="1:9" x14ac:dyDescent="0.3">
      <c r="A60">
        <v>59</v>
      </c>
      <c r="B60" s="2">
        <v>45021</v>
      </c>
      <c r="C60" t="s">
        <v>9</v>
      </c>
      <c r="D60">
        <v>28</v>
      </c>
      <c r="E60" t="s">
        <v>10</v>
      </c>
      <c r="F60" t="s">
        <v>12</v>
      </c>
      <c r="G60">
        <v>1000</v>
      </c>
      <c r="H60" t="str">
        <f t="shared" si="0"/>
        <v>21-30</v>
      </c>
      <c r="I60">
        <f t="shared" si="1"/>
        <v>2023</v>
      </c>
    </row>
    <row r="61" spans="1:9" x14ac:dyDescent="0.3">
      <c r="A61">
        <v>60</v>
      </c>
      <c r="B61" s="2">
        <v>45022</v>
      </c>
      <c r="C61" t="s">
        <v>6</v>
      </c>
      <c r="D61">
        <v>62</v>
      </c>
      <c r="E61" t="s">
        <v>7</v>
      </c>
      <c r="F61" t="s">
        <v>13</v>
      </c>
      <c r="G61">
        <v>1500</v>
      </c>
      <c r="H61" t="str">
        <f t="shared" si="0"/>
        <v>61-70</v>
      </c>
      <c r="I61">
        <f t="shared" si="1"/>
        <v>2023</v>
      </c>
    </row>
    <row r="62" spans="1:9" x14ac:dyDescent="0.3">
      <c r="A62">
        <v>61</v>
      </c>
      <c r="B62" s="2">
        <v>45416</v>
      </c>
      <c r="C62" t="s">
        <v>9</v>
      </c>
      <c r="D62">
        <v>48</v>
      </c>
      <c r="E62" t="s">
        <v>16</v>
      </c>
      <c r="F62" t="s">
        <v>14</v>
      </c>
      <c r="G62">
        <v>300</v>
      </c>
      <c r="H62" t="str">
        <f t="shared" si="0"/>
        <v>41-50</v>
      </c>
      <c r="I62">
        <f t="shared" si="1"/>
        <v>2024</v>
      </c>
    </row>
    <row r="63" spans="1:9" x14ac:dyDescent="0.3">
      <c r="A63">
        <v>62</v>
      </c>
      <c r="B63" s="2">
        <v>45417</v>
      </c>
      <c r="C63" t="s">
        <v>6</v>
      </c>
      <c r="D63">
        <v>50</v>
      </c>
      <c r="E63" t="s">
        <v>7</v>
      </c>
      <c r="F63" t="s">
        <v>15</v>
      </c>
      <c r="G63">
        <v>2000</v>
      </c>
      <c r="H63" t="str">
        <f t="shared" si="0"/>
        <v>41-50</v>
      </c>
      <c r="I63">
        <f t="shared" si="1"/>
        <v>2024</v>
      </c>
    </row>
    <row r="64" spans="1:9" x14ac:dyDescent="0.3">
      <c r="A64">
        <v>63</v>
      </c>
      <c r="B64" s="2">
        <v>45418</v>
      </c>
      <c r="C64" t="s">
        <v>9</v>
      </c>
      <c r="D64">
        <v>65</v>
      </c>
      <c r="E64" t="s">
        <v>10</v>
      </c>
      <c r="F64" t="s">
        <v>18</v>
      </c>
      <c r="G64">
        <v>2500</v>
      </c>
      <c r="H64" t="str">
        <f t="shared" si="0"/>
        <v>61-70</v>
      </c>
      <c r="I64">
        <f t="shared" si="1"/>
        <v>2024</v>
      </c>
    </row>
    <row r="65" spans="1:9" x14ac:dyDescent="0.3">
      <c r="A65">
        <v>64</v>
      </c>
      <c r="B65" s="2">
        <v>45419</v>
      </c>
      <c r="C65" t="s">
        <v>6</v>
      </c>
      <c r="D65">
        <v>42</v>
      </c>
      <c r="E65" t="s">
        <v>7</v>
      </c>
      <c r="F65" t="s">
        <v>8</v>
      </c>
      <c r="G65">
        <v>500</v>
      </c>
      <c r="H65" t="str">
        <f t="shared" si="0"/>
        <v>41-50</v>
      </c>
      <c r="I65">
        <f t="shared" si="1"/>
        <v>2024</v>
      </c>
    </row>
    <row r="66" spans="1:9" x14ac:dyDescent="0.3">
      <c r="A66">
        <v>65</v>
      </c>
      <c r="B66" s="2">
        <v>45420</v>
      </c>
      <c r="C66" t="s">
        <v>9</v>
      </c>
      <c r="D66">
        <v>70</v>
      </c>
      <c r="E66" t="s">
        <v>10</v>
      </c>
      <c r="F66" t="s">
        <v>11</v>
      </c>
      <c r="G66">
        <v>700</v>
      </c>
      <c r="H66" t="str">
        <f t="shared" si="0"/>
        <v>61-70</v>
      </c>
      <c r="I66">
        <f t="shared" si="1"/>
        <v>2024</v>
      </c>
    </row>
    <row r="67" spans="1:9" x14ac:dyDescent="0.3">
      <c r="A67">
        <v>66</v>
      </c>
      <c r="B67" s="2">
        <v>45421</v>
      </c>
      <c r="C67" t="s">
        <v>6</v>
      </c>
      <c r="D67">
        <v>30</v>
      </c>
      <c r="E67" t="s">
        <v>10</v>
      </c>
      <c r="F67" t="s">
        <v>12</v>
      </c>
      <c r="G67">
        <v>1000</v>
      </c>
      <c r="H67" t="str">
        <f t="shared" ref="H67:H71" si="2">IF(AND(D67&gt;=21,D67&lt;=30),"21-30",IF(AND(D67&gt;=31,D67&lt;=40),"31-40",IF(AND(D67&gt;=41,D67&lt;=50),"41-50",IF(AND(D67&gt;=51,D67&lt;=60),"51-60",IF(AND(D67&gt;=61,D67&lt;=70),"61-70","70-80")))))</f>
        <v>21-30</v>
      </c>
      <c r="I67">
        <f t="shared" ref="I67:I71" si="3">YEAR(B67)</f>
        <v>2024</v>
      </c>
    </row>
    <row r="68" spans="1:9" x14ac:dyDescent="0.3">
      <c r="A68">
        <v>67</v>
      </c>
      <c r="B68" s="2">
        <v>45422</v>
      </c>
      <c r="C68" t="s">
        <v>9</v>
      </c>
      <c r="D68">
        <v>45</v>
      </c>
      <c r="E68" t="s">
        <v>7</v>
      </c>
      <c r="F68" t="s">
        <v>13</v>
      </c>
      <c r="G68">
        <v>1500</v>
      </c>
      <c r="H68" t="str">
        <f t="shared" si="2"/>
        <v>41-50</v>
      </c>
      <c r="I68">
        <f t="shared" si="3"/>
        <v>2024</v>
      </c>
    </row>
    <row r="69" spans="1:9" x14ac:dyDescent="0.3">
      <c r="A69">
        <v>68</v>
      </c>
      <c r="B69" s="2">
        <v>45423</v>
      </c>
      <c r="C69" t="s">
        <v>6</v>
      </c>
      <c r="D69">
        <v>32</v>
      </c>
      <c r="E69" t="s">
        <v>16</v>
      </c>
      <c r="F69" t="s">
        <v>19</v>
      </c>
      <c r="G69">
        <v>800</v>
      </c>
      <c r="H69" t="str">
        <f t="shared" si="2"/>
        <v>31-40</v>
      </c>
      <c r="I69">
        <f t="shared" si="3"/>
        <v>2024</v>
      </c>
    </row>
    <row r="70" spans="1:9" x14ac:dyDescent="0.3">
      <c r="A70">
        <v>69</v>
      </c>
      <c r="B70" s="2">
        <v>45424</v>
      </c>
      <c r="C70" t="s">
        <v>9</v>
      </c>
      <c r="D70">
        <v>55</v>
      </c>
      <c r="E70" t="s">
        <v>7</v>
      </c>
      <c r="F70" t="s">
        <v>17</v>
      </c>
      <c r="G70">
        <v>600</v>
      </c>
      <c r="H70" t="str">
        <f t="shared" si="2"/>
        <v>51-60</v>
      </c>
      <c r="I70">
        <f t="shared" si="3"/>
        <v>2024</v>
      </c>
    </row>
    <row r="71" spans="1:9" x14ac:dyDescent="0.3">
      <c r="A71">
        <v>70</v>
      </c>
      <c r="B71" s="2">
        <v>45425</v>
      </c>
      <c r="C71" t="s">
        <v>6</v>
      </c>
      <c r="D71">
        <v>60</v>
      </c>
      <c r="E71" t="s">
        <v>10</v>
      </c>
      <c r="F71" t="s">
        <v>14</v>
      </c>
      <c r="G71">
        <v>300</v>
      </c>
      <c r="H71" t="str">
        <f t="shared" si="2"/>
        <v>51-60</v>
      </c>
      <c r="I71">
        <f t="shared" si="3"/>
        <v>2024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CB50-262A-40D3-8D7E-79AFEA931D36}">
  <dimension ref="A1:X1"/>
  <sheetViews>
    <sheetView tabSelected="1" workbookViewId="0">
      <selection activeCell="M5" sqref="M5"/>
    </sheetView>
  </sheetViews>
  <sheetFormatPr defaultRowHeight="14.4" x14ac:dyDescent="0.3"/>
  <cols>
    <col min="1" max="16384" width="8.88671875" style="7"/>
  </cols>
  <sheetData>
    <row r="1" spans="1:24" ht="44.4" x14ac:dyDescent="0.7">
      <c r="A1" s="9" t="s">
        <v>48</v>
      </c>
      <c r="B1" s="9"/>
      <c r="C1" s="9"/>
      <c r="D1" s="9"/>
      <c r="E1" s="9"/>
      <c r="F1" s="9"/>
      <c r="G1" s="9"/>
      <c r="H1" s="9"/>
      <c r="I1" s="9"/>
      <c r="J1" s="9"/>
      <c r="K1" s="9"/>
      <c r="L1" s="9"/>
      <c r="M1" s="9"/>
      <c r="N1" s="9"/>
      <c r="O1" s="9"/>
      <c r="P1" s="9"/>
      <c r="Q1" s="9"/>
      <c r="R1" s="9"/>
      <c r="S1" s="9"/>
      <c r="T1" s="9"/>
      <c r="U1" s="9"/>
      <c r="V1" s="9"/>
      <c r="W1" s="9"/>
      <c r="X1" s="9"/>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95C26-4C4B-427D-AC7D-7E7063BFA2B8}">
  <dimension ref="A1:N10"/>
  <sheetViews>
    <sheetView workbookViewId="0">
      <selection activeCell="J23" sqref="J23"/>
    </sheetView>
  </sheetViews>
  <sheetFormatPr defaultRowHeight="14.4" x14ac:dyDescent="0.3"/>
  <cols>
    <col min="1" max="1" width="12.44140625" bestFit="1" customWidth="1"/>
    <col min="2" max="2" width="17.33203125" bestFit="1" customWidth="1"/>
  </cols>
  <sheetData>
    <row r="1" spans="1:14" ht="31.8" x14ac:dyDescent="0.5">
      <c r="A1" s="8" t="s">
        <v>34</v>
      </c>
      <c r="B1" s="8"/>
      <c r="C1" s="8"/>
      <c r="D1" s="8"/>
      <c r="E1" s="8"/>
      <c r="F1" s="8"/>
      <c r="G1" s="8"/>
      <c r="H1" s="8"/>
      <c r="I1" s="8"/>
      <c r="J1" s="8"/>
      <c r="K1" s="8"/>
      <c r="L1" s="8"/>
      <c r="M1" s="8"/>
      <c r="N1" s="8"/>
    </row>
    <row r="3" spans="1:14" x14ac:dyDescent="0.3">
      <c r="A3" s="3" t="s">
        <v>22</v>
      </c>
      <c r="B3" t="s">
        <v>33</v>
      </c>
    </row>
    <row r="4" spans="1:14" x14ac:dyDescent="0.3">
      <c r="A4" s="4" t="s">
        <v>27</v>
      </c>
      <c r="B4" s="10">
        <v>8</v>
      </c>
    </row>
    <row r="5" spans="1:14" x14ac:dyDescent="0.3">
      <c r="A5" s="4" t="s">
        <v>28</v>
      </c>
      <c r="B5" s="10">
        <v>10</v>
      </c>
    </row>
    <row r="6" spans="1:14" x14ac:dyDescent="0.3">
      <c r="A6" s="4" t="s">
        <v>29</v>
      </c>
      <c r="B6" s="10">
        <v>16</v>
      </c>
    </row>
    <row r="7" spans="1:14" x14ac:dyDescent="0.3">
      <c r="A7" s="4" t="s">
        <v>30</v>
      </c>
      <c r="B7" s="10">
        <v>15</v>
      </c>
    </row>
    <row r="8" spans="1:14" x14ac:dyDescent="0.3">
      <c r="A8" s="4" t="s">
        <v>31</v>
      </c>
      <c r="B8" s="10">
        <v>15</v>
      </c>
    </row>
    <row r="9" spans="1:14" x14ac:dyDescent="0.3">
      <c r="A9" s="4" t="s">
        <v>32</v>
      </c>
      <c r="B9" s="10">
        <v>6</v>
      </c>
    </row>
    <row r="10" spans="1:14" x14ac:dyDescent="0.3">
      <c r="A10" s="4" t="s">
        <v>23</v>
      </c>
      <c r="B10" s="10">
        <v>70</v>
      </c>
    </row>
  </sheetData>
  <mergeCells count="1">
    <mergeCell ref="A1:N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8F8C-BF21-4700-96FA-8072977B7FDA}">
  <dimension ref="A1:M7"/>
  <sheetViews>
    <sheetView workbookViewId="0">
      <selection activeCell="L17" sqref="L17"/>
    </sheetView>
  </sheetViews>
  <sheetFormatPr defaultRowHeight="14.4" x14ac:dyDescent="0.3"/>
  <cols>
    <col min="1" max="1" width="12.44140625" bestFit="1" customWidth="1"/>
    <col min="2" max="2" width="23.77734375" bestFit="1" customWidth="1"/>
  </cols>
  <sheetData>
    <row r="1" spans="1:13" ht="31.8" x14ac:dyDescent="0.5">
      <c r="A1" s="8" t="s">
        <v>35</v>
      </c>
      <c r="B1" s="8"/>
      <c r="C1" s="8"/>
      <c r="D1" s="8"/>
      <c r="E1" s="8"/>
      <c r="F1" s="8"/>
      <c r="G1" s="8"/>
      <c r="H1" s="8"/>
      <c r="I1" s="8"/>
      <c r="J1" s="8"/>
      <c r="K1" s="8"/>
      <c r="L1" s="8"/>
      <c r="M1" s="8"/>
    </row>
    <row r="3" spans="1:13" x14ac:dyDescent="0.3">
      <c r="A3" s="3" t="s">
        <v>22</v>
      </c>
      <c r="B3" t="s">
        <v>25</v>
      </c>
    </row>
    <row r="4" spans="1:13" x14ac:dyDescent="0.3">
      <c r="A4" s="4" t="s">
        <v>16</v>
      </c>
      <c r="B4" s="10">
        <v>488.88888888888891</v>
      </c>
    </row>
    <row r="5" spans="1:13" x14ac:dyDescent="0.3">
      <c r="A5" s="4" t="s">
        <v>10</v>
      </c>
      <c r="B5" s="10">
        <v>1096.6666666666667</v>
      </c>
    </row>
    <row r="6" spans="1:13" x14ac:dyDescent="0.3">
      <c r="A6" s="4" t="s">
        <v>7</v>
      </c>
      <c r="B6" s="10">
        <v>1358.0645161290322</v>
      </c>
    </row>
    <row r="7" spans="1:13" x14ac:dyDescent="0.3">
      <c r="A7" s="4" t="s">
        <v>23</v>
      </c>
      <c r="B7" s="10">
        <v>1134.2857142857142</v>
      </c>
    </row>
  </sheetData>
  <mergeCells count="1">
    <mergeCell ref="A1:M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CE38F-48C2-46E8-AE68-F21850C7CD2D}">
  <dimension ref="A1:N13"/>
  <sheetViews>
    <sheetView workbookViewId="0">
      <selection sqref="A1:N1"/>
    </sheetView>
  </sheetViews>
  <sheetFormatPr defaultRowHeight="14.4" x14ac:dyDescent="0.3"/>
  <cols>
    <col min="1" max="1" width="14.44140625" bestFit="1" customWidth="1"/>
    <col min="2" max="2" width="24.21875" bestFit="1" customWidth="1"/>
  </cols>
  <sheetData>
    <row r="1" spans="1:14" ht="31.8" x14ac:dyDescent="0.5">
      <c r="A1" s="8" t="s">
        <v>36</v>
      </c>
      <c r="B1" s="8"/>
      <c r="C1" s="8"/>
      <c r="D1" s="8"/>
      <c r="E1" s="8"/>
      <c r="F1" s="8"/>
      <c r="G1" s="8"/>
      <c r="H1" s="8"/>
      <c r="I1" s="8"/>
      <c r="J1" s="8"/>
      <c r="K1" s="8"/>
      <c r="L1" s="8"/>
      <c r="M1" s="8"/>
      <c r="N1" s="8"/>
    </row>
    <row r="3" spans="1:14" x14ac:dyDescent="0.3">
      <c r="A3" s="3" t="s">
        <v>22</v>
      </c>
      <c r="B3" t="s">
        <v>37</v>
      </c>
    </row>
    <row r="4" spans="1:14" x14ac:dyDescent="0.3">
      <c r="A4" s="4" t="s">
        <v>12</v>
      </c>
      <c r="B4" s="10">
        <v>9</v>
      </c>
    </row>
    <row r="5" spans="1:14" x14ac:dyDescent="0.3">
      <c r="A5" s="4" t="s">
        <v>17</v>
      </c>
      <c r="B5" s="10">
        <v>5</v>
      </c>
    </row>
    <row r="6" spans="1:14" x14ac:dyDescent="0.3">
      <c r="A6" s="4" t="s">
        <v>18</v>
      </c>
      <c r="B6" s="10">
        <v>8</v>
      </c>
    </row>
    <row r="7" spans="1:14" x14ac:dyDescent="0.3">
      <c r="A7" s="4" t="s">
        <v>11</v>
      </c>
      <c r="B7" s="10">
        <v>9</v>
      </c>
    </row>
    <row r="8" spans="1:14" x14ac:dyDescent="0.3">
      <c r="A8" s="4" t="s">
        <v>13</v>
      </c>
      <c r="B8" s="10">
        <v>9</v>
      </c>
    </row>
    <row r="9" spans="1:14" x14ac:dyDescent="0.3">
      <c r="A9" s="4" t="s">
        <v>14</v>
      </c>
      <c r="B9" s="10">
        <v>9</v>
      </c>
    </row>
    <row r="10" spans="1:14" x14ac:dyDescent="0.3">
      <c r="A10" s="4" t="s">
        <v>8</v>
      </c>
      <c r="B10" s="10">
        <v>5</v>
      </c>
    </row>
    <row r="11" spans="1:14" x14ac:dyDescent="0.3">
      <c r="A11" s="4" t="s">
        <v>19</v>
      </c>
      <c r="B11" s="10">
        <v>8</v>
      </c>
    </row>
    <row r="12" spans="1:14" x14ac:dyDescent="0.3">
      <c r="A12" s="4" t="s">
        <v>15</v>
      </c>
      <c r="B12" s="10">
        <v>8</v>
      </c>
    </row>
    <row r="13" spans="1:14" x14ac:dyDescent="0.3">
      <c r="A13" s="4" t="s">
        <v>23</v>
      </c>
      <c r="B13" s="10">
        <v>70</v>
      </c>
    </row>
  </sheetData>
  <mergeCells count="1">
    <mergeCell ref="A1:N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6DBEF-9D7B-4D0C-A52C-C37AE312EBE6}">
  <dimension ref="A1:N13"/>
  <sheetViews>
    <sheetView workbookViewId="0">
      <selection activeCell="B6" sqref="B6"/>
    </sheetView>
  </sheetViews>
  <sheetFormatPr defaultRowHeight="14.4" x14ac:dyDescent="0.3"/>
  <cols>
    <col min="1" max="1" width="14.44140625" bestFit="1" customWidth="1"/>
    <col min="2" max="2" width="20.5546875" bestFit="1" customWidth="1"/>
  </cols>
  <sheetData>
    <row r="1" spans="1:14" ht="31.8" x14ac:dyDescent="0.5">
      <c r="A1" s="8" t="s">
        <v>38</v>
      </c>
      <c r="B1" s="8"/>
      <c r="C1" s="8"/>
      <c r="D1" s="8"/>
      <c r="E1" s="8"/>
      <c r="F1" s="8"/>
      <c r="G1" s="8"/>
      <c r="H1" s="8"/>
      <c r="I1" s="8"/>
      <c r="J1" s="8"/>
      <c r="K1" s="8"/>
      <c r="L1" s="8"/>
      <c r="M1" s="8"/>
      <c r="N1" s="8"/>
    </row>
    <row r="3" spans="1:14" x14ac:dyDescent="0.3">
      <c r="A3" s="3" t="s">
        <v>22</v>
      </c>
      <c r="B3" t="s">
        <v>24</v>
      </c>
    </row>
    <row r="4" spans="1:14" x14ac:dyDescent="0.3">
      <c r="A4" s="4" t="s">
        <v>12</v>
      </c>
      <c r="B4" s="10">
        <v>9000</v>
      </c>
    </row>
    <row r="5" spans="1:14" x14ac:dyDescent="0.3">
      <c r="A5" s="4" t="s">
        <v>17</v>
      </c>
      <c r="B5" s="10">
        <v>3000</v>
      </c>
    </row>
    <row r="6" spans="1:14" x14ac:dyDescent="0.3">
      <c r="A6" s="4" t="s">
        <v>18</v>
      </c>
      <c r="B6" s="10">
        <v>20000</v>
      </c>
    </row>
    <row r="7" spans="1:14" x14ac:dyDescent="0.3">
      <c r="A7" s="4" t="s">
        <v>11</v>
      </c>
      <c r="B7" s="10">
        <v>6300</v>
      </c>
    </row>
    <row r="8" spans="1:14" x14ac:dyDescent="0.3">
      <c r="A8" s="4" t="s">
        <v>13</v>
      </c>
      <c r="B8" s="10">
        <v>13500</v>
      </c>
    </row>
    <row r="9" spans="1:14" x14ac:dyDescent="0.3">
      <c r="A9" s="4" t="s">
        <v>14</v>
      </c>
      <c r="B9" s="10">
        <v>2700</v>
      </c>
    </row>
    <row r="10" spans="1:14" x14ac:dyDescent="0.3">
      <c r="A10" s="4" t="s">
        <v>8</v>
      </c>
      <c r="B10" s="10">
        <v>2500</v>
      </c>
    </row>
    <row r="11" spans="1:14" x14ac:dyDescent="0.3">
      <c r="A11" s="4" t="s">
        <v>19</v>
      </c>
      <c r="B11" s="10">
        <v>6400</v>
      </c>
    </row>
    <row r="12" spans="1:14" x14ac:dyDescent="0.3">
      <c r="A12" s="4" t="s">
        <v>15</v>
      </c>
      <c r="B12" s="10">
        <v>16000</v>
      </c>
    </row>
    <row r="13" spans="1:14" x14ac:dyDescent="0.3">
      <c r="A13" s="4" t="s">
        <v>23</v>
      </c>
      <c r="B13" s="10">
        <v>79400</v>
      </c>
    </row>
  </sheetData>
  <mergeCells count="1">
    <mergeCell ref="A1:N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569C-ABB7-4E81-A275-5817AAE9DE19}">
  <dimension ref="A1:P18"/>
  <sheetViews>
    <sheetView workbookViewId="0">
      <selection activeCell="O13" sqref="O13"/>
    </sheetView>
  </sheetViews>
  <sheetFormatPr defaultRowHeight="14.4" x14ac:dyDescent="0.3"/>
  <cols>
    <col min="1" max="1" width="12.44140625" bestFit="1" customWidth="1"/>
    <col min="2" max="2" width="23.77734375" bestFit="1" customWidth="1"/>
    <col min="3" max="4" width="12" bestFit="1" customWidth="1"/>
  </cols>
  <sheetData>
    <row r="1" spans="1:16" ht="31.8" x14ac:dyDescent="0.5">
      <c r="A1" s="8" t="s">
        <v>39</v>
      </c>
      <c r="B1" s="8"/>
      <c r="C1" s="8"/>
      <c r="D1" s="8"/>
      <c r="E1" s="8"/>
      <c r="F1" s="8"/>
      <c r="G1" s="8"/>
      <c r="H1" s="8"/>
      <c r="I1" s="8"/>
      <c r="J1" s="8"/>
      <c r="K1" s="8"/>
      <c r="L1" s="8"/>
      <c r="M1" s="8"/>
      <c r="N1" s="8"/>
      <c r="O1" s="8"/>
      <c r="P1" s="8"/>
    </row>
    <row r="3" spans="1:16" x14ac:dyDescent="0.3">
      <c r="A3" s="3" t="s">
        <v>22</v>
      </c>
      <c r="B3" t="s">
        <v>25</v>
      </c>
    </row>
    <row r="4" spans="1:16" x14ac:dyDescent="0.3">
      <c r="A4" s="4" t="s">
        <v>9</v>
      </c>
      <c r="B4" s="10">
        <v>977.14285714285711</v>
      </c>
    </row>
    <row r="5" spans="1:16" x14ac:dyDescent="0.3">
      <c r="A5" s="11" t="s">
        <v>27</v>
      </c>
      <c r="B5" s="10">
        <v>650</v>
      </c>
    </row>
    <row r="6" spans="1:16" x14ac:dyDescent="0.3">
      <c r="A6" s="11" t="s">
        <v>28</v>
      </c>
      <c r="B6" s="10">
        <v>644.44444444444446</v>
      </c>
    </row>
    <row r="7" spans="1:16" x14ac:dyDescent="0.3">
      <c r="A7" s="11" t="s">
        <v>29</v>
      </c>
      <c r="B7" s="10">
        <v>866.66666666666663</v>
      </c>
    </row>
    <row r="8" spans="1:16" x14ac:dyDescent="0.3">
      <c r="A8" s="11" t="s">
        <v>30</v>
      </c>
      <c r="B8" s="10">
        <v>1320</v>
      </c>
    </row>
    <row r="9" spans="1:16" x14ac:dyDescent="0.3">
      <c r="A9" s="11" t="s">
        <v>31</v>
      </c>
      <c r="B9" s="10">
        <v>1485.7142857142858</v>
      </c>
    </row>
    <row r="10" spans="1:16" x14ac:dyDescent="0.3">
      <c r="A10" s="11" t="s">
        <v>32</v>
      </c>
      <c r="B10" s="10">
        <v>1000</v>
      </c>
    </row>
    <row r="11" spans="1:16" x14ac:dyDescent="0.3">
      <c r="A11" s="4" t="s">
        <v>6</v>
      </c>
      <c r="B11" s="10">
        <v>1291.4285714285713</v>
      </c>
    </row>
    <row r="12" spans="1:16" x14ac:dyDescent="0.3">
      <c r="A12" s="11" t="s">
        <v>27</v>
      </c>
      <c r="B12" s="10">
        <v>1025</v>
      </c>
    </row>
    <row r="13" spans="1:16" x14ac:dyDescent="0.3">
      <c r="A13" s="11" t="s">
        <v>28</v>
      </c>
      <c r="B13" s="10">
        <v>800</v>
      </c>
    </row>
    <row r="14" spans="1:16" x14ac:dyDescent="0.3">
      <c r="A14" s="11" t="s">
        <v>29</v>
      </c>
      <c r="B14" s="10">
        <v>885.71428571428567</v>
      </c>
    </row>
    <row r="15" spans="1:16" x14ac:dyDescent="0.3">
      <c r="A15" s="11" t="s">
        <v>30</v>
      </c>
      <c r="B15" s="10">
        <v>1010</v>
      </c>
    </row>
    <row r="16" spans="1:16" x14ac:dyDescent="0.3">
      <c r="A16" s="11" t="s">
        <v>31</v>
      </c>
      <c r="B16" s="10">
        <v>2000</v>
      </c>
    </row>
    <row r="17" spans="1:2" x14ac:dyDescent="0.3">
      <c r="A17" s="11" t="s">
        <v>32</v>
      </c>
      <c r="B17" s="10">
        <v>1600</v>
      </c>
    </row>
    <row r="18" spans="1:2" x14ac:dyDescent="0.3">
      <c r="A18" s="4" t="s">
        <v>23</v>
      </c>
      <c r="B18" s="10">
        <v>1134.2857142857142</v>
      </c>
    </row>
  </sheetData>
  <mergeCells count="1">
    <mergeCell ref="A1:P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9331C-44CA-412D-8533-664DF62B6748}">
  <dimension ref="A1:O12"/>
  <sheetViews>
    <sheetView workbookViewId="0">
      <selection activeCell="D23" sqref="D23"/>
    </sheetView>
  </sheetViews>
  <sheetFormatPr defaultRowHeight="14.4" x14ac:dyDescent="0.3"/>
  <cols>
    <col min="1" max="1" width="12.6640625" bestFit="1" customWidth="1"/>
    <col min="2" max="2" width="17.33203125" bestFit="1" customWidth="1"/>
    <col min="3" max="3" width="5.109375" bestFit="1" customWidth="1"/>
    <col min="4" max="4" width="10.5546875" bestFit="1" customWidth="1"/>
  </cols>
  <sheetData>
    <row r="1" spans="1:15" ht="31.8" x14ac:dyDescent="0.5">
      <c r="A1" s="8" t="s">
        <v>40</v>
      </c>
      <c r="B1" s="8"/>
      <c r="C1" s="8"/>
      <c r="D1" s="8"/>
      <c r="E1" s="8"/>
      <c r="F1" s="8"/>
      <c r="G1" s="8"/>
      <c r="H1" s="8"/>
      <c r="I1" s="8"/>
      <c r="J1" s="8"/>
      <c r="K1" s="8"/>
      <c r="L1" s="8"/>
      <c r="M1" s="8"/>
      <c r="N1" s="8"/>
      <c r="O1" s="8"/>
    </row>
    <row r="3" spans="1:15" x14ac:dyDescent="0.3">
      <c r="A3" s="3" t="s">
        <v>22</v>
      </c>
      <c r="B3" t="s">
        <v>33</v>
      </c>
    </row>
    <row r="4" spans="1:15" x14ac:dyDescent="0.3">
      <c r="A4" s="4" t="s">
        <v>9</v>
      </c>
      <c r="B4" s="10">
        <v>35</v>
      </c>
    </row>
    <row r="5" spans="1:15" x14ac:dyDescent="0.3">
      <c r="A5" s="11" t="s">
        <v>16</v>
      </c>
      <c r="B5" s="10">
        <v>8</v>
      </c>
    </row>
    <row r="6" spans="1:15" x14ac:dyDescent="0.3">
      <c r="A6" s="11" t="s">
        <v>10</v>
      </c>
      <c r="B6" s="10">
        <v>20</v>
      </c>
    </row>
    <row r="7" spans="1:15" x14ac:dyDescent="0.3">
      <c r="A7" s="11" t="s">
        <v>7</v>
      </c>
      <c r="B7" s="10">
        <v>7</v>
      </c>
    </row>
    <row r="8" spans="1:15" x14ac:dyDescent="0.3">
      <c r="A8" s="4" t="s">
        <v>6</v>
      </c>
      <c r="B8" s="10">
        <v>35</v>
      </c>
    </row>
    <row r="9" spans="1:15" x14ac:dyDescent="0.3">
      <c r="A9" s="11" t="s">
        <v>16</v>
      </c>
      <c r="B9" s="10">
        <v>1</v>
      </c>
    </row>
    <row r="10" spans="1:15" x14ac:dyDescent="0.3">
      <c r="A10" s="11" t="s">
        <v>10</v>
      </c>
      <c r="B10" s="10">
        <v>10</v>
      </c>
    </row>
    <row r="11" spans="1:15" x14ac:dyDescent="0.3">
      <c r="A11" s="11" t="s">
        <v>7</v>
      </c>
      <c r="B11" s="10">
        <v>24</v>
      </c>
    </row>
    <row r="12" spans="1:15" x14ac:dyDescent="0.3">
      <c r="A12" s="4" t="s">
        <v>23</v>
      </c>
      <c r="B12" s="10">
        <v>70</v>
      </c>
    </row>
  </sheetData>
  <mergeCells count="1">
    <mergeCell ref="A1:O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BA2B9-5910-442F-AF9F-241CE8C37248}">
  <dimension ref="A1:T26"/>
  <sheetViews>
    <sheetView workbookViewId="0">
      <selection activeCell="O14" sqref="O14"/>
    </sheetView>
  </sheetViews>
  <sheetFormatPr defaultRowHeight="14.4" x14ac:dyDescent="0.3"/>
  <cols>
    <col min="1" max="1" width="18.44140625" bestFit="1" customWidth="1"/>
    <col min="2" max="2" width="20.5546875" bestFit="1" customWidth="1"/>
    <col min="3" max="3" width="8.6640625" bestFit="1" customWidth="1"/>
    <col min="4" max="4" width="6.6640625" bestFit="1" customWidth="1"/>
    <col min="5" max="5" width="10.5546875" bestFit="1" customWidth="1"/>
  </cols>
  <sheetData>
    <row r="1" spans="1:20" ht="31.8" x14ac:dyDescent="0.5">
      <c r="A1" s="8" t="s">
        <v>41</v>
      </c>
      <c r="B1" s="8"/>
      <c r="C1" s="8"/>
      <c r="D1" s="8"/>
      <c r="E1" s="8"/>
      <c r="F1" s="8"/>
      <c r="G1" s="8"/>
      <c r="H1" s="8"/>
      <c r="I1" s="8"/>
      <c r="J1" s="8"/>
      <c r="K1" s="8"/>
      <c r="L1" s="8"/>
      <c r="M1" s="8"/>
      <c r="N1" s="8"/>
      <c r="O1" s="8"/>
      <c r="P1" s="8"/>
      <c r="Q1" s="8"/>
      <c r="R1" s="8"/>
      <c r="S1" s="8"/>
      <c r="T1" s="8"/>
    </row>
    <row r="3" spans="1:20" x14ac:dyDescent="0.3">
      <c r="A3" s="3" t="s">
        <v>22</v>
      </c>
      <c r="B3" t="s">
        <v>24</v>
      </c>
    </row>
    <row r="4" spans="1:20" x14ac:dyDescent="0.3">
      <c r="A4" s="4" t="s">
        <v>16</v>
      </c>
      <c r="B4" s="10">
        <v>4400</v>
      </c>
    </row>
    <row r="5" spans="1:20" x14ac:dyDescent="0.3">
      <c r="A5" s="11" t="s">
        <v>17</v>
      </c>
      <c r="B5" s="10">
        <v>2400</v>
      </c>
    </row>
    <row r="6" spans="1:20" x14ac:dyDescent="0.3">
      <c r="A6" s="11" t="s">
        <v>14</v>
      </c>
      <c r="B6" s="10">
        <v>1200</v>
      </c>
    </row>
    <row r="7" spans="1:20" x14ac:dyDescent="0.3">
      <c r="A7" s="11" t="s">
        <v>19</v>
      </c>
      <c r="B7" s="10">
        <v>800</v>
      </c>
    </row>
    <row r="8" spans="1:20" x14ac:dyDescent="0.3">
      <c r="A8" s="4" t="s">
        <v>10</v>
      </c>
      <c r="B8" s="10">
        <v>32900</v>
      </c>
    </row>
    <row r="9" spans="1:20" x14ac:dyDescent="0.3">
      <c r="A9" s="11" t="s">
        <v>12</v>
      </c>
      <c r="B9" s="10">
        <v>8000</v>
      </c>
    </row>
    <row r="10" spans="1:20" x14ac:dyDescent="0.3">
      <c r="A10" s="11" t="s">
        <v>18</v>
      </c>
      <c r="B10" s="10">
        <v>5000</v>
      </c>
    </row>
    <row r="11" spans="1:20" x14ac:dyDescent="0.3">
      <c r="A11" s="11" t="s">
        <v>11</v>
      </c>
      <c r="B11" s="10">
        <v>3500</v>
      </c>
    </row>
    <row r="12" spans="1:20" x14ac:dyDescent="0.3">
      <c r="A12" s="11" t="s">
        <v>13</v>
      </c>
      <c r="B12" s="10">
        <v>1500</v>
      </c>
    </row>
    <row r="13" spans="1:20" x14ac:dyDescent="0.3">
      <c r="A13" s="11" t="s">
        <v>14</v>
      </c>
      <c r="B13" s="10">
        <v>300</v>
      </c>
    </row>
    <row r="14" spans="1:20" x14ac:dyDescent="0.3">
      <c r="A14" s="11" t="s">
        <v>8</v>
      </c>
      <c r="B14" s="10">
        <v>1000</v>
      </c>
    </row>
    <row r="15" spans="1:20" x14ac:dyDescent="0.3">
      <c r="A15" s="11" t="s">
        <v>19</v>
      </c>
      <c r="B15" s="10">
        <v>5600</v>
      </c>
    </row>
    <row r="16" spans="1:20" x14ac:dyDescent="0.3">
      <c r="A16" s="11" t="s">
        <v>15</v>
      </c>
      <c r="B16" s="10">
        <v>8000</v>
      </c>
    </row>
    <row r="17" spans="1:2" x14ac:dyDescent="0.3">
      <c r="A17" s="4" t="s">
        <v>7</v>
      </c>
      <c r="B17" s="10">
        <v>42100</v>
      </c>
    </row>
    <row r="18" spans="1:2" x14ac:dyDescent="0.3">
      <c r="A18" s="11" t="s">
        <v>12</v>
      </c>
      <c r="B18" s="10">
        <v>1000</v>
      </c>
    </row>
    <row r="19" spans="1:2" x14ac:dyDescent="0.3">
      <c r="A19" s="11" t="s">
        <v>17</v>
      </c>
      <c r="B19" s="10">
        <v>600</v>
      </c>
    </row>
    <row r="20" spans="1:2" x14ac:dyDescent="0.3">
      <c r="A20" s="11" t="s">
        <v>18</v>
      </c>
      <c r="B20" s="10">
        <v>15000</v>
      </c>
    </row>
    <row r="21" spans="1:2" x14ac:dyDescent="0.3">
      <c r="A21" s="11" t="s">
        <v>11</v>
      </c>
      <c r="B21" s="10">
        <v>2800</v>
      </c>
    </row>
    <row r="22" spans="1:2" x14ac:dyDescent="0.3">
      <c r="A22" s="11" t="s">
        <v>13</v>
      </c>
      <c r="B22" s="10">
        <v>12000</v>
      </c>
    </row>
    <row r="23" spans="1:2" x14ac:dyDescent="0.3">
      <c r="A23" s="11" t="s">
        <v>14</v>
      </c>
      <c r="B23" s="10">
        <v>1200</v>
      </c>
    </row>
    <row r="24" spans="1:2" x14ac:dyDescent="0.3">
      <c r="A24" s="11" t="s">
        <v>8</v>
      </c>
      <c r="B24" s="10">
        <v>1500</v>
      </c>
    </row>
    <row r="25" spans="1:2" x14ac:dyDescent="0.3">
      <c r="A25" s="11" t="s">
        <v>15</v>
      </c>
      <c r="B25" s="10">
        <v>8000</v>
      </c>
    </row>
    <row r="26" spans="1:2" x14ac:dyDescent="0.3">
      <c r="A26" s="4" t="s">
        <v>23</v>
      </c>
      <c r="B26" s="10">
        <v>79400</v>
      </c>
    </row>
  </sheetData>
  <mergeCells count="1">
    <mergeCell ref="A1:T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18F5B-5EE8-4ACE-A39A-10FDC7CB5271}">
  <dimension ref="A1:R13"/>
  <sheetViews>
    <sheetView workbookViewId="0">
      <selection activeCell="E20" sqref="E20"/>
    </sheetView>
  </sheetViews>
  <sheetFormatPr defaultRowHeight="14.4" x14ac:dyDescent="0.3"/>
  <cols>
    <col min="1" max="1" width="14.44140625" bestFit="1" customWidth="1"/>
    <col min="2" max="2" width="13.33203125" customWidth="1"/>
  </cols>
  <sheetData>
    <row r="1" spans="1:18" ht="31.8" x14ac:dyDescent="0.5">
      <c r="A1" s="8" t="s">
        <v>42</v>
      </c>
      <c r="B1" s="8"/>
      <c r="C1" s="8"/>
      <c r="D1" s="8"/>
      <c r="E1" s="8"/>
      <c r="F1" s="8"/>
      <c r="G1" s="8"/>
      <c r="H1" s="8"/>
      <c r="I1" s="8"/>
      <c r="J1" s="8"/>
      <c r="K1" s="8"/>
      <c r="L1" s="8"/>
      <c r="M1" s="8"/>
      <c r="N1" s="8"/>
      <c r="O1" s="8"/>
      <c r="P1" s="5"/>
      <c r="Q1" s="5"/>
      <c r="R1" s="5"/>
    </row>
    <row r="3" spans="1:18" x14ac:dyDescent="0.3">
      <c r="A3" s="3" t="s">
        <v>22</v>
      </c>
      <c r="B3" t="s">
        <v>43</v>
      </c>
    </row>
    <row r="4" spans="1:18" x14ac:dyDescent="0.3">
      <c r="A4" s="4" t="s">
        <v>12</v>
      </c>
      <c r="B4" s="10">
        <v>52.222222222222221</v>
      </c>
    </row>
    <row r="5" spans="1:18" x14ac:dyDescent="0.3">
      <c r="A5" s="4" t="s">
        <v>17</v>
      </c>
      <c r="B5" s="10">
        <v>43.6</v>
      </c>
    </row>
    <row r="6" spans="1:18" x14ac:dyDescent="0.3">
      <c r="A6" s="4" t="s">
        <v>18</v>
      </c>
      <c r="B6" s="10">
        <v>64.875</v>
      </c>
    </row>
    <row r="7" spans="1:18" x14ac:dyDescent="0.3">
      <c r="A7" s="4" t="s">
        <v>11</v>
      </c>
      <c r="B7" s="10">
        <v>54.666666666666664</v>
      </c>
    </row>
    <row r="8" spans="1:18" x14ac:dyDescent="0.3">
      <c r="A8" s="4" t="s">
        <v>13</v>
      </c>
      <c r="B8" s="10">
        <v>54</v>
      </c>
    </row>
    <row r="9" spans="1:18" x14ac:dyDescent="0.3">
      <c r="A9" s="4" t="s">
        <v>14</v>
      </c>
      <c r="B9" s="10">
        <v>46.666666666666664</v>
      </c>
    </row>
    <row r="10" spans="1:18" x14ac:dyDescent="0.3">
      <c r="A10" s="4" t="s">
        <v>8</v>
      </c>
      <c r="B10" s="10">
        <v>38.6</v>
      </c>
    </row>
    <row r="11" spans="1:18" x14ac:dyDescent="0.3">
      <c r="A11" s="4" t="s">
        <v>19</v>
      </c>
      <c r="B11" s="10">
        <v>42.5</v>
      </c>
    </row>
    <row r="12" spans="1:18" x14ac:dyDescent="0.3">
      <c r="A12" s="4" t="s">
        <v>15</v>
      </c>
      <c r="B12" s="10">
        <v>61.625</v>
      </c>
    </row>
    <row r="13" spans="1:18" x14ac:dyDescent="0.3">
      <c r="A13" s="4" t="s">
        <v>23</v>
      </c>
      <c r="B13" s="10">
        <v>51.871428571428574</v>
      </c>
    </row>
  </sheetData>
  <mergeCells count="1">
    <mergeCell ref="A1:O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Insight1</vt:lpstr>
      <vt:lpstr>Insight2</vt:lpstr>
      <vt:lpstr>Insight3</vt:lpstr>
      <vt:lpstr>Insight4</vt:lpstr>
      <vt:lpstr>Insight5</vt:lpstr>
      <vt:lpstr>Insight6</vt:lpstr>
      <vt:lpstr>Insight7</vt:lpstr>
      <vt:lpstr>Insight8</vt:lpstr>
      <vt:lpstr>Insight9</vt:lpstr>
      <vt:lpstr>Insight10</vt:lpstr>
      <vt:lpstr>Insight11</vt:lpstr>
      <vt:lpstr>Insight12</vt:lpstr>
      <vt:lpstr>DataSet</vt: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B P Sharma</dc:creator>
  <cp:lastModifiedBy>kritikhurana1611@outlook.com</cp:lastModifiedBy>
  <dcterms:created xsi:type="dcterms:W3CDTF">2024-04-13T11:04:28Z</dcterms:created>
  <dcterms:modified xsi:type="dcterms:W3CDTF">2024-04-15T20:29:44Z</dcterms:modified>
</cp:coreProperties>
</file>