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 activeTab="1"/>
  </bookViews>
  <sheets>
    <sheet name="Аркуш1" sheetId="4" r:id="rId1"/>
    <sheet name="Аркуш 2" sheetId="3" r:id="rId2"/>
  </sheets>
  <calcPr calcId="145621"/>
</workbook>
</file>

<file path=xl/calcChain.xml><?xml version="1.0" encoding="utf-8"?>
<calcChain xmlns="http://schemas.openxmlformats.org/spreadsheetml/2006/main">
  <c r="K14" i="3" l="1"/>
  <c r="L7" i="3"/>
  <c r="K2" i="3" l="1"/>
  <c r="L2" i="3"/>
  <c r="J2" i="3"/>
  <c r="K3" i="3"/>
  <c r="L3" i="3" s="1"/>
  <c r="J3" i="3"/>
  <c r="K4" i="3"/>
  <c r="L4" i="3" s="1"/>
  <c r="J4" i="3"/>
  <c r="K5" i="3"/>
  <c r="L5" i="3" s="1"/>
  <c r="J5" i="3"/>
  <c r="K6" i="3"/>
  <c r="L6" i="3" s="1"/>
  <c r="J6" i="3"/>
  <c r="K30" i="3"/>
  <c r="J30" i="3"/>
  <c r="K31" i="3"/>
  <c r="L31" i="3" s="1"/>
  <c r="J31" i="3"/>
  <c r="K32" i="3"/>
  <c r="L32" i="3" s="1"/>
  <c r="J32" i="3"/>
  <c r="K33" i="3"/>
  <c r="L33" i="3" s="1"/>
  <c r="J33" i="3"/>
  <c r="K34" i="3"/>
  <c r="L34" i="3" s="1"/>
  <c r="J34" i="3"/>
  <c r="K23" i="3"/>
  <c r="L23" i="3"/>
  <c r="J23" i="3"/>
  <c r="K24" i="3"/>
  <c r="J24" i="3"/>
  <c r="K25" i="3"/>
  <c r="L25" i="3" s="1"/>
  <c r="J25" i="3"/>
  <c r="K26" i="3"/>
  <c r="L26" i="3" s="1"/>
  <c r="J26" i="3"/>
  <c r="K27" i="3"/>
  <c r="L27" i="3" s="1"/>
  <c r="J27" i="3"/>
  <c r="K16" i="3"/>
  <c r="L16" i="3" s="1"/>
  <c r="J16" i="3"/>
  <c r="K17" i="3"/>
  <c r="J17" i="3"/>
  <c r="K18" i="3"/>
  <c r="L18" i="3" s="1"/>
  <c r="J18" i="3"/>
  <c r="K19" i="3"/>
  <c r="L19" i="3" s="1"/>
  <c r="J19" i="3"/>
  <c r="K20" i="3"/>
  <c r="L20" i="3" s="1"/>
  <c r="J20" i="3"/>
  <c r="K9" i="3"/>
  <c r="L9" i="3" s="1"/>
  <c r="J9" i="3"/>
  <c r="K10" i="3"/>
  <c r="J10" i="3"/>
  <c r="K11" i="3"/>
  <c r="L11" i="3" s="1"/>
  <c r="J11" i="3"/>
  <c r="K12" i="3"/>
  <c r="L12" i="3" s="1"/>
  <c r="J12" i="3"/>
  <c r="K13" i="3"/>
  <c r="L13" i="3" s="1"/>
  <c r="J13" i="3"/>
  <c r="L24" i="3" l="1"/>
  <c r="K35" i="3"/>
  <c r="L17" i="3"/>
  <c r="L21" i="3" s="1"/>
  <c r="K28" i="3"/>
  <c r="K7" i="3"/>
  <c r="L30" i="3"/>
  <c r="L35" i="3" s="1"/>
  <c r="L28" i="3"/>
  <c r="L10" i="3"/>
  <c r="L14" i="3" s="1"/>
  <c r="K21" i="3"/>
</calcChain>
</file>

<file path=xl/sharedStrings.xml><?xml version="1.0" encoding="utf-8"?>
<sst xmlns="http://schemas.openxmlformats.org/spreadsheetml/2006/main" count="15" uniqueCount="15">
  <si>
    <t>Закупка</t>
  </si>
  <si>
    <t>Попит</t>
  </si>
  <si>
    <t>Продано</t>
  </si>
  <si>
    <t>Не продано</t>
  </si>
  <si>
    <t>Очікуваний чистий дохід</t>
  </si>
  <si>
    <t>З урахуванням збитків та штрафу</t>
  </si>
  <si>
    <t>Прибуток</t>
  </si>
  <si>
    <t>A</t>
  </si>
  <si>
    <t>Збиток</t>
  </si>
  <si>
    <t>B</t>
  </si>
  <si>
    <t>C</t>
  </si>
  <si>
    <t>D</t>
  </si>
  <si>
    <t>E</t>
  </si>
  <si>
    <t>Шанс попиту</t>
  </si>
  <si>
    <t>Скільки булок випекти?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</si>
</sst>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432955</xdr:colOff>
      <xdr:row>16</xdr:row>
      <xdr:rowOff>172317</xdr:rowOff>
    </xdr:from>
    <xdr:to>
      <xdr:col>1</xdr:col>
      <xdr:colOff>331644</xdr:colOff>
      <xdr:row>19</xdr:row>
      <xdr:rowOff>86592</xdr:rowOff>
    </xdr:to>
    <xdr:sp macro="" textlink="">
      <xdr:nvSpPr>
        <xdr:cNvPr id="2" name="Прямоугольник 1"/>
        <xdr:cNvSpPr/>
      </xdr:nvSpPr>
      <xdr:spPr>
        <a:xfrm>
          <a:off x="432955" y="3220317"/>
          <a:ext cx="508289" cy="485775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ru-RU" sz="24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</xdr:col>
      <xdr:colOff>341169</xdr:colOff>
      <xdr:row>12</xdr:row>
      <xdr:rowOff>867</xdr:rowOff>
    </xdr:from>
    <xdr:to>
      <xdr:col>5</xdr:col>
      <xdr:colOff>251113</xdr:colOff>
      <xdr:row>18</xdr:row>
      <xdr:rowOff>24680</xdr:rowOff>
    </xdr:to>
    <xdr:cxnSp macro="">
      <xdr:nvCxnSpPr>
        <xdr:cNvPr id="3" name="Прямая со стрелкой 5"/>
        <xdr:cNvCxnSpPr/>
      </xdr:nvCxnSpPr>
      <xdr:spPr>
        <a:xfrm flipV="1">
          <a:off x="950769" y="2286867"/>
          <a:ext cx="2348344" cy="116681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322119</xdr:colOff>
      <xdr:row>18</xdr:row>
      <xdr:rowOff>19917</xdr:rowOff>
    </xdr:from>
    <xdr:to>
      <xdr:col>5</xdr:col>
      <xdr:colOff>317788</xdr:colOff>
      <xdr:row>25</xdr:row>
      <xdr:rowOff>72304</xdr:rowOff>
    </xdr:to>
    <xdr:cxnSp macro="">
      <xdr:nvCxnSpPr>
        <xdr:cNvPr id="4" name="Прямая со стрелкой 7"/>
        <xdr:cNvCxnSpPr/>
      </xdr:nvCxnSpPr>
      <xdr:spPr>
        <a:xfrm>
          <a:off x="931719" y="3448917"/>
          <a:ext cx="2434069" cy="1385887"/>
        </a:xfrm>
        <a:prstGeom prst="straightConnector1">
          <a:avLst/>
        </a:prstGeom>
        <a:ln w="19050">
          <a:solidFill>
            <a:schemeClr val="accent1"/>
          </a:solidFill>
          <a:prstDash val="lg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241588</xdr:colOff>
      <xdr:row>10</xdr:row>
      <xdr:rowOff>86592</xdr:rowOff>
    </xdr:from>
    <xdr:to>
      <xdr:col>6</xdr:col>
      <xdr:colOff>142876</xdr:colOff>
      <xdr:row>13</xdr:row>
      <xdr:rowOff>29442</xdr:rowOff>
    </xdr:to>
    <xdr:sp macro="" textlink="">
      <xdr:nvSpPr>
        <xdr:cNvPr id="5" name="Овал 4"/>
        <xdr:cNvSpPr/>
      </xdr:nvSpPr>
      <xdr:spPr>
        <a:xfrm>
          <a:off x="3289588" y="1991592"/>
          <a:ext cx="510888" cy="514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A</a:t>
          </a:r>
          <a:endParaRPr lang="ru-RU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317788</xdr:colOff>
      <xdr:row>23</xdr:row>
      <xdr:rowOff>172317</xdr:rowOff>
    </xdr:from>
    <xdr:to>
      <xdr:col>6</xdr:col>
      <xdr:colOff>219076</xdr:colOff>
      <xdr:row>26</xdr:row>
      <xdr:rowOff>115167</xdr:rowOff>
    </xdr:to>
    <xdr:sp macro="" textlink="">
      <xdr:nvSpPr>
        <xdr:cNvPr id="6" name="Овал 5"/>
        <xdr:cNvSpPr/>
      </xdr:nvSpPr>
      <xdr:spPr>
        <a:xfrm>
          <a:off x="3365788" y="4553817"/>
          <a:ext cx="510888" cy="514350"/>
        </a:xfrm>
        <a:prstGeom prst="ellipse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uk-UA" sz="2400">
              <a:solidFill>
                <a:sysClr val="windowText" lastClr="000000"/>
              </a:solidFill>
            </a:rPr>
            <a:t>В</a:t>
          </a:r>
          <a:endParaRPr lang="ru-RU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96116</xdr:colOff>
      <xdr:row>13</xdr:row>
      <xdr:rowOff>77066</xdr:rowOff>
    </xdr:from>
    <xdr:to>
      <xdr:col>4</xdr:col>
      <xdr:colOff>226003</xdr:colOff>
      <xdr:row>15</xdr:row>
      <xdr:rowOff>115166</xdr:rowOff>
    </xdr:to>
    <xdr:sp macro="" textlink="">
      <xdr:nvSpPr>
        <xdr:cNvPr id="7" name="TextBox 6"/>
        <xdr:cNvSpPr txBox="1"/>
      </xdr:nvSpPr>
      <xdr:spPr>
        <a:xfrm rot="20024722">
          <a:off x="1315316" y="2553566"/>
          <a:ext cx="134908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 baseline="0"/>
            <a:t>З рекламою</a:t>
          </a:r>
          <a:endParaRPr lang="ru-RU" sz="1100"/>
        </a:p>
      </xdr:txBody>
    </xdr:sp>
    <xdr:clientData/>
  </xdr:twoCellAnchor>
  <xdr:twoCellAnchor>
    <xdr:from>
      <xdr:col>2</xdr:col>
      <xdr:colOff>299605</xdr:colOff>
      <xdr:row>19</xdr:row>
      <xdr:rowOff>181842</xdr:rowOff>
    </xdr:from>
    <xdr:to>
      <xdr:col>4</xdr:col>
      <xdr:colOff>422564</xdr:colOff>
      <xdr:row>22</xdr:row>
      <xdr:rowOff>29442</xdr:rowOff>
    </xdr:to>
    <xdr:sp macro="" textlink="">
      <xdr:nvSpPr>
        <xdr:cNvPr id="8" name="TextBox 7"/>
        <xdr:cNvSpPr txBox="1"/>
      </xdr:nvSpPr>
      <xdr:spPr>
        <a:xfrm rot="1808979">
          <a:off x="1518805" y="3801342"/>
          <a:ext cx="134215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/>
            <a:t>Без</a:t>
          </a:r>
          <a:r>
            <a:rPr lang="uk-UA" sz="1100" baseline="0"/>
            <a:t> реклами</a:t>
          </a:r>
          <a:endParaRPr lang="ru-RU" sz="1100"/>
        </a:p>
      </xdr:txBody>
    </xdr:sp>
    <xdr:clientData/>
  </xdr:twoCellAnchor>
  <xdr:twoCellAnchor>
    <xdr:from>
      <xdr:col>6</xdr:col>
      <xdr:colOff>143996</xdr:colOff>
      <xdr:row>7</xdr:row>
      <xdr:rowOff>63313</xdr:rowOff>
    </xdr:from>
    <xdr:to>
      <xdr:col>10</xdr:col>
      <xdr:colOff>109970</xdr:colOff>
      <xdr:row>11</xdr:row>
      <xdr:rowOff>129988</xdr:rowOff>
    </xdr:to>
    <xdr:cxnSp macro="">
      <xdr:nvCxnSpPr>
        <xdr:cNvPr id="9" name="Прямая со стрелкой 21"/>
        <xdr:cNvCxnSpPr/>
      </xdr:nvCxnSpPr>
      <xdr:spPr>
        <a:xfrm flipV="1">
          <a:off x="3801596" y="1396813"/>
          <a:ext cx="2404374" cy="828675"/>
        </a:xfrm>
        <a:prstGeom prst="straightConnector1">
          <a:avLst/>
        </a:prstGeom>
        <a:ln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143996</xdr:colOff>
      <xdr:row>11</xdr:row>
      <xdr:rowOff>129988</xdr:rowOff>
    </xdr:from>
    <xdr:to>
      <xdr:col>10</xdr:col>
      <xdr:colOff>186170</xdr:colOff>
      <xdr:row>13</xdr:row>
      <xdr:rowOff>6163</xdr:rowOff>
    </xdr:to>
    <xdr:cxnSp macro="">
      <xdr:nvCxnSpPr>
        <xdr:cNvPr id="10" name="Прямая со стрелкой 23"/>
        <xdr:cNvCxnSpPr/>
      </xdr:nvCxnSpPr>
      <xdr:spPr>
        <a:xfrm>
          <a:off x="3801596" y="2225488"/>
          <a:ext cx="2480574" cy="257175"/>
        </a:xfrm>
        <a:prstGeom prst="straightConnector1">
          <a:avLst/>
        </a:prstGeom>
        <a:ln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134470</xdr:colOff>
      <xdr:row>7</xdr:row>
      <xdr:rowOff>91889</xdr:rowOff>
    </xdr:from>
    <xdr:to>
      <xdr:col>8</xdr:col>
      <xdr:colOff>269858</xdr:colOff>
      <xdr:row>9</xdr:row>
      <xdr:rowOff>129989</xdr:rowOff>
    </xdr:to>
    <xdr:sp macro="" textlink="">
      <xdr:nvSpPr>
        <xdr:cNvPr id="11" name="TextBox 10"/>
        <xdr:cNvSpPr txBox="1"/>
      </xdr:nvSpPr>
      <xdr:spPr>
        <a:xfrm rot="20385174">
          <a:off x="3792070" y="1425389"/>
          <a:ext cx="1354588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Успіх</a:t>
          </a:r>
          <a:r>
            <a:rPr lang="ru-RU" sz="1100" baseline="0"/>
            <a:t> реклами</a:t>
          </a:r>
          <a:endParaRPr lang="ru-RU" sz="1100"/>
        </a:p>
      </xdr:txBody>
    </xdr:sp>
    <xdr:clientData/>
  </xdr:twoCellAnchor>
  <xdr:twoCellAnchor>
    <xdr:from>
      <xdr:col>6</xdr:col>
      <xdr:colOff>172570</xdr:colOff>
      <xdr:row>12</xdr:row>
      <xdr:rowOff>44264</xdr:rowOff>
    </xdr:from>
    <xdr:to>
      <xdr:col>8</xdr:col>
      <xdr:colOff>307958</xdr:colOff>
      <xdr:row>14</xdr:row>
      <xdr:rowOff>82364</xdr:rowOff>
    </xdr:to>
    <xdr:sp macro="" textlink="">
      <xdr:nvSpPr>
        <xdr:cNvPr id="12" name="TextBox 11"/>
        <xdr:cNvSpPr txBox="1"/>
      </xdr:nvSpPr>
      <xdr:spPr>
        <a:xfrm rot="344124">
          <a:off x="3830170" y="2330264"/>
          <a:ext cx="1354588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Провал</a:t>
          </a:r>
          <a:r>
            <a:rPr lang="ru-RU" sz="1100" baseline="0"/>
            <a:t> реклами</a:t>
          </a:r>
          <a:endParaRPr lang="ru-RU" sz="1100"/>
        </a:p>
      </xdr:txBody>
    </xdr:sp>
    <xdr:clientData/>
  </xdr:twoCellAnchor>
  <xdr:twoCellAnchor>
    <xdr:from>
      <xdr:col>8</xdr:col>
      <xdr:colOff>136508</xdr:colOff>
      <xdr:row>8</xdr:row>
      <xdr:rowOff>139514</xdr:rowOff>
    </xdr:from>
    <xdr:to>
      <xdr:col>9</xdr:col>
      <xdr:colOff>147051</xdr:colOff>
      <xdr:row>10</xdr:row>
      <xdr:rowOff>101413</xdr:rowOff>
    </xdr:to>
    <xdr:sp macro="" textlink="">
      <xdr:nvSpPr>
        <xdr:cNvPr id="13" name="TextBox 12"/>
        <xdr:cNvSpPr txBox="1"/>
      </xdr:nvSpPr>
      <xdr:spPr>
        <a:xfrm>
          <a:off x="5013308" y="1663514"/>
          <a:ext cx="620143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(0,7)</a:t>
          </a:r>
        </a:p>
      </xdr:txBody>
    </xdr:sp>
    <xdr:clientData/>
  </xdr:twoCellAnchor>
  <xdr:twoCellAnchor>
    <xdr:from>
      <xdr:col>8</xdr:col>
      <xdr:colOff>165083</xdr:colOff>
      <xdr:row>11</xdr:row>
      <xdr:rowOff>6164</xdr:rowOff>
    </xdr:from>
    <xdr:to>
      <xdr:col>9</xdr:col>
      <xdr:colOff>175626</xdr:colOff>
      <xdr:row>12</xdr:row>
      <xdr:rowOff>158563</xdr:rowOff>
    </xdr:to>
    <xdr:sp macro="" textlink="">
      <xdr:nvSpPr>
        <xdr:cNvPr id="14" name="TextBox 13"/>
        <xdr:cNvSpPr txBox="1"/>
      </xdr:nvSpPr>
      <xdr:spPr>
        <a:xfrm>
          <a:off x="5041883" y="2101664"/>
          <a:ext cx="620143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(0,3)</a:t>
          </a:r>
        </a:p>
      </xdr:txBody>
    </xdr:sp>
    <xdr:clientData/>
  </xdr:twoCellAnchor>
  <xdr:twoCellAnchor>
    <xdr:from>
      <xdr:col>9</xdr:col>
      <xdr:colOff>334087</xdr:colOff>
      <xdr:row>5</xdr:row>
      <xdr:rowOff>168089</xdr:rowOff>
    </xdr:from>
    <xdr:to>
      <xdr:col>11</xdr:col>
      <xdr:colOff>469475</xdr:colOff>
      <xdr:row>8</xdr:row>
      <xdr:rowOff>15689</xdr:rowOff>
    </xdr:to>
    <xdr:sp macro="" textlink="">
      <xdr:nvSpPr>
        <xdr:cNvPr id="15" name="TextBox 14"/>
        <xdr:cNvSpPr txBox="1"/>
      </xdr:nvSpPr>
      <xdr:spPr>
        <a:xfrm>
          <a:off x="5820487" y="1120589"/>
          <a:ext cx="1354588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/>
            <a:t>850</a:t>
          </a:r>
          <a:r>
            <a:rPr lang="uk-UA" sz="1100" baseline="0"/>
            <a:t> тис.</a:t>
          </a:r>
          <a:endParaRPr lang="ru-RU" sz="1100"/>
        </a:p>
      </xdr:txBody>
    </xdr:sp>
    <xdr:clientData/>
  </xdr:twoCellAnchor>
  <xdr:twoCellAnchor>
    <xdr:from>
      <xdr:col>9</xdr:col>
      <xdr:colOff>394701</xdr:colOff>
      <xdr:row>11</xdr:row>
      <xdr:rowOff>187139</xdr:rowOff>
    </xdr:from>
    <xdr:to>
      <xdr:col>11</xdr:col>
      <xdr:colOff>526625</xdr:colOff>
      <xdr:row>14</xdr:row>
      <xdr:rowOff>34739</xdr:rowOff>
    </xdr:to>
    <xdr:sp macro="" textlink="">
      <xdr:nvSpPr>
        <xdr:cNvPr id="16" name="TextBox 15"/>
        <xdr:cNvSpPr txBox="1"/>
      </xdr:nvSpPr>
      <xdr:spPr>
        <a:xfrm>
          <a:off x="5881101" y="2282639"/>
          <a:ext cx="135112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/>
            <a:t>100</a:t>
          </a:r>
          <a:r>
            <a:rPr lang="uk-UA" sz="1100" baseline="0"/>
            <a:t> тис.</a:t>
          </a:r>
          <a:endParaRPr lang="ru-RU" sz="1100"/>
        </a:p>
      </xdr:txBody>
    </xdr:sp>
    <xdr:clientData/>
  </xdr:twoCellAnchor>
  <xdr:twoCellAnchor>
    <xdr:from>
      <xdr:col>6</xdr:col>
      <xdr:colOff>222438</xdr:colOff>
      <xdr:row>20</xdr:row>
      <xdr:rowOff>164165</xdr:rowOff>
    </xdr:from>
    <xdr:to>
      <xdr:col>10</xdr:col>
      <xdr:colOff>188412</xdr:colOff>
      <xdr:row>25</xdr:row>
      <xdr:rowOff>40340</xdr:rowOff>
    </xdr:to>
    <xdr:cxnSp macro="">
      <xdr:nvCxnSpPr>
        <xdr:cNvPr id="17" name="Прямая со стрелкой 21"/>
        <xdr:cNvCxnSpPr/>
      </xdr:nvCxnSpPr>
      <xdr:spPr>
        <a:xfrm flipV="1">
          <a:off x="3880038" y="3974165"/>
          <a:ext cx="2404374" cy="828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222438</xdr:colOff>
      <xdr:row>25</xdr:row>
      <xdr:rowOff>40340</xdr:rowOff>
    </xdr:from>
    <xdr:to>
      <xdr:col>10</xdr:col>
      <xdr:colOff>264612</xdr:colOff>
      <xdr:row>26</xdr:row>
      <xdr:rowOff>107015</xdr:rowOff>
    </xdr:to>
    <xdr:cxnSp macro="">
      <xdr:nvCxnSpPr>
        <xdr:cNvPr id="18" name="Прямая со стрелкой 23"/>
        <xdr:cNvCxnSpPr/>
      </xdr:nvCxnSpPr>
      <xdr:spPr>
        <a:xfrm>
          <a:off x="3880038" y="4802840"/>
          <a:ext cx="2480574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497117</xdr:colOff>
      <xdr:row>20</xdr:row>
      <xdr:rowOff>154789</xdr:rowOff>
    </xdr:from>
    <xdr:to>
      <xdr:col>9</xdr:col>
      <xdr:colOff>327498</xdr:colOff>
      <xdr:row>23</xdr:row>
      <xdr:rowOff>2389</xdr:rowOff>
    </xdr:to>
    <xdr:sp macro="" textlink="">
      <xdr:nvSpPr>
        <xdr:cNvPr id="19" name="TextBox 18"/>
        <xdr:cNvSpPr txBox="1"/>
      </xdr:nvSpPr>
      <xdr:spPr>
        <a:xfrm rot="20422888">
          <a:off x="4154717" y="3964789"/>
          <a:ext cx="1659181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Покупцям</a:t>
          </a:r>
          <a:r>
            <a:rPr lang="ru-RU" sz="1100" baseline="0"/>
            <a:t> сподобається</a:t>
          </a:r>
          <a:endParaRPr lang="ru-RU" sz="1100"/>
        </a:p>
      </xdr:txBody>
    </xdr:sp>
    <xdr:clientData/>
  </xdr:twoCellAnchor>
  <xdr:twoCellAnchor>
    <xdr:from>
      <xdr:col>7</xdr:col>
      <xdr:colOff>57889</xdr:colOff>
      <xdr:row>24</xdr:row>
      <xdr:rowOff>78997</xdr:rowOff>
    </xdr:from>
    <xdr:to>
      <xdr:col>10</xdr:col>
      <xdr:colOff>156091</xdr:colOff>
      <xdr:row>26</xdr:row>
      <xdr:rowOff>117097</xdr:rowOff>
    </xdr:to>
    <xdr:sp macro="" textlink="">
      <xdr:nvSpPr>
        <xdr:cNvPr id="20" name="TextBox 19"/>
        <xdr:cNvSpPr txBox="1"/>
      </xdr:nvSpPr>
      <xdr:spPr>
        <a:xfrm rot="327254">
          <a:off x="4325089" y="4650997"/>
          <a:ext cx="1927002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Покупцям</a:t>
          </a:r>
          <a:r>
            <a:rPr lang="ru-RU" sz="1100" baseline="0"/>
            <a:t> не сподобається</a:t>
          </a:r>
          <a:endParaRPr lang="ru-RU" sz="1100"/>
        </a:p>
      </xdr:txBody>
    </xdr:sp>
    <xdr:clientData/>
  </xdr:twoCellAnchor>
  <xdr:twoCellAnchor>
    <xdr:from>
      <xdr:col>7</xdr:col>
      <xdr:colOff>434025</xdr:colOff>
      <xdr:row>22</xdr:row>
      <xdr:rowOff>154641</xdr:rowOff>
    </xdr:from>
    <xdr:to>
      <xdr:col>8</xdr:col>
      <xdr:colOff>444568</xdr:colOff>
      <xdr:row>24</xdr:row>
      <xdr:rowOff>116540</xdr:rowOff>
    </xdr:to>
    <xdr:sp macro="" textlink="">
      <xdr:nvSpPr>
        <xdr:cNvPr id="21" name="TextBox 20"/>
        <xdr:cNvSpPr txBox="1"/>
      </xdr:nvSpPr>
      <xdr:spPr>
        <a:xfrm rot="20392756">
          <a:off x="4701225" y="4345641"/>
          <a:ext cx="620143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(0,8)</a:t>
          </a:r>
        </a:p>
      </xdr:txBody>
    </xdr:sp>
    <xdr:clientData/>
  </xdr:twoCellAnchor>
  <xdr:twoCellAnchor>
    <xdr:from>
      <xdr:col>7</xdr:col>
      <xdr:colOff>376875</xdr:colOff>
      <xdr:row>25</xdr:row>
      <xdr:rowOff>116541</xdr:rowOff>
    </xdr:from>
    <xdr:to>
      <xdr:col>8</xdr:col>
      <xdr:colOff>387418</xdr:colOff>
      <xdr:row>27</xdr:row>
      <xdr:rowOff>78440</xdr:rowOff>
    </xdr:to>
    <xdr:sp macro="" textlink="">
      <xdr:nvSpPr>
        <xdr:cNvPr id="22" name="TextBox 21"/>
        <xdr:cNvSpPr txBox="1"/>
      </xdr:nvSpPr>
      <xdr:spPr>
        <a:xfrm rot="342513">
          <a:off x="4644075" y="4879041"/>
          <a:ext cx="620143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100"/>
            <a:t>(0,2)</a:t>
          </a:r>
        </a:p>
      </xdr:txBody>
    </xdr:sp>
    <xdr:clientData/>
  </xdr:twoCellAnchor>
  <xdr:twoCellAnchor>
    <xdr:from>
      <xdr:col>9</xdr:col>
      <xdr:colOff>412529</xdr:colOff>
      <xdr:row>19</xdr:row>
      <xdr:rowOff>78441</xdr:rowOff>
    </xdr:from>
    <xdr:to>
      <xdr:col>11</xdr:col>
      <xdr:colOff>547917</xdr:colOff>
      <xdr:row>21</xdr:row>
      <xdr:rowOff>116541</xdr:rowOff>
    </xdr:to>
    <xdr:sp macro="" textlink="">
      <xdr:nvSpPr>
        <xdr:cNvPr id="23" name="TextBox 22"/>
        <xdr:cNvSpPr txBox="1"/>
      </xdr:nvSpPr>
      <xdr:spPr>
        <a:xfrm>
          <a:off x="5898929" y="3697941"/>
          <a:ext cx="1354588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/>
            <a:t>400</a:t>
          </a:r>
          <a:r>
            <a:rPr lang="uk-UA" sz="1100" baseline="0"/>
            <a:t> тис.</a:t>
          </a:r>
          <a:endParaRPr lang="ru-RU" sz="1100"/>
        </a:p>
      </xdr:txBody>
    </xdr:sp>
    <xdr:clientData/>
  </xdr:twoCellAnchor>
  <xdr:twoCellAnchor>
    <xdr:from>
      <xdr:col>9</xdr:col>
      <xdr:colOff>454093</xdr:colOff>
      <xdr:row>25</xdr:row>
      <xdr:rowOff>97491</xdr:rowOff>
    </xdr:from>
    <xdr:to>
      <xdr:col>11</xdr:col>
      <xdr:colOff>586017</xdr:colOff>
      <xdr:row>27</xdr:row>
      <xdr:rowOff>135591</xdr:rowOff>
    </xdr:to>
    <xdr:sp macro="" textlink="">
      <xdr:nvSpPr>
        <xdr:cNvPr id="24" name="TextBox 23"/>
        <xdr:cNvSpPr txBox="1"/>
      </xdr:nvSpPr>
      <xdr:spPr>
        <a:xfrm>
          <a:off x="5940493" y="4859991"/>
          <a:ext cx="135112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/>
            <a:t>200</a:t>
          </a:r>
          <a:r>
            <a:rPr lang="uk-UA" sz="1100" baseline="0"/>
            <a:t> тис.</a:t>
          </a:r>
          <a:endParaRPr lang="ru-RU" sz="1100"/>
        </a:p>
      </xdr:txBody>
    </xdr:sp>
    <xdr:clientData/>
  </xdr:twoCellAnchor>
  <xdr:twoCellAnchor>
    <xdr:from>
      <xdr:col>4</xdr:col>
      <xdr:colOff>49458</xdr:colOff>
      <xdr:row>13</xdr:row>
      <xdr:rowOff>11206</xdr:rowOff>
    </xdr:from>
    <xdr:to>
      <xdr:col>7</xdr:col>
      <xdr:colOff>268941</xdr:colOff>
      <xdr:row>15</xdr:row>
      <xdr:rowOff>11206</xdr:rowOff>
    </xdr:to>
    <xdr:sp macro="" textlink="">
      <xdr:nvSpPr>
        <xdr:cNvPr id="25" name="TextBox 24"/>
        <xdr:cNvSpPr txBox="1"/>
      </xdr:nvSpPr>
      <xdr:spPr>
        <a:xfrm>
          <a:off x="2487858" y="2487706"/>
          <a:ext cx="204828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/>
            <a:t>(</a:t>
          </a:r>
          <a:r>
            <a:rPr lang="uk-UA" sz="1100" baseline="0"/>
            <a:t>-100 тис.)</a:t>
          </a:r>
          <a:endParaRPr lang="ru-RU" sz="1100"/>
        </a:p>
      </xdr:txBody>
    </xdr:sp>
    <xdr:clientData/>
  </xdr:twoCellAnchor>
  <xdr:twoCellAnchor>
    <xdr:from>
      <xdr:col>5</xdr:col>
      <xdr:colOff>290792</xdr:colOff>
      <xdr:row>26</xdr:row>
      <xdr:rowOff>70037</xdr:rowOff>
    </xdr:from>
    <xdr:to>
      <xdr:col>6</xdr:col>
      <xdr:colOff>209550</xdr:colOff>
      <xdr:row>28</xdr:row>
      <xdr:rowOff>108137</xdr:rowOff>
    </xdr:to>
    <xdr:sp macro="" textlink="">
      <xdr:nvSpPr>
        <xdr:cNvPr id="26" name="TextBox 25"/>
        <xdr:cNvSpPr txBox="1"/>
      </xdr:nvSpPr>
      <xdr:spPr>
        <a:xfrm>
          <a:off x="3338792" y="5023037"/>
          <a:ext cx="528358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uk-UA" sz="1100"/>
            <a:t>(</a:t>
          </a:r>
          <a:r>
            <a:rPr lang="uk-UA" sz="1100" baseline="0"/>
            <a:t>0)</a:t>
          </a:r>
          <a:endParaRPr lang="ru-RU" sz="1100"/>
        </a:p>
      </xdr:txBody>
    </xdr:sp>
    <xdr:clientData/>
  </xdr:twoCellAnchor>
  <xdr:twoCellAnchor>
    <xdr:from>
      <xdr:col>12</xdr:col>
      <xdr:colOff>108857</xdr:colOff>
      <xdr:row>0</xdr:row>
      <xdr:rowOff>149679</xdr:rowOff>
    </xdr:from>
    <xdr:to>
      <xdr:col>20</xdr:col>
      <xdr:colOff>353785</xdr:colOff>
      <xdr:row>31</xdr:row>
      <xdr:rowOff>68036</xdr:rowOff>
    </xdr:to>
    <xdr:sp macro="" textlink="">
      <xdr:nvSpPr>
        <xdr:cNvPr id="27" name="TextBox 26"/>
        <xdr:cNvSpPr txBox="1"/>
      </xdr:nvSpPr>
      <xdr:spPr>
        <a:xfrm>
          <a:off x="7456714" y="149679"/>
          <a:ext cx="5143500" cy="5823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uk-UA" sz="1600" b="1" i="1" baseline="0"/>
            <a:t>Аналіз чутливості:</a:t>
          </a:r>
        </a:p>
        <a:p>
          <a:pPr algn="l"/>
          <a:r>
            <a:rPr lang="uk-UA" sz="1600" b="1" i="1" baseline="0"/>
            <a:t>Імовірність провалу реклами - р.</a:t>
          </a:r>
          <a:br>
            <a:rPr lang="uk-UA" sz="1600" b="1" i="1" baseline="0"/>
          </a:br>
          <a:r>
            <a:rPr lang="uk-UA" sz="1600" b="1" i="1" baseline="0"/>
            <a:t>Тоді ймовірність успіху реклами становитиме 1-р.           Варіант А дає чистий дохід</a:t>
          </a:r>
          <a:br>
            <a:rPr lang="uk-UA" sz="1600" b="1" i="1" baseline="0"/>
          </a:br>
          <a:r>
            <a:rPr lang="uk-UA" sz="1600" b="1" i="1" baseline="0"/>
            <a:t>850 * (1 - р) + 100р - 100= 750 + 750р (тис.)</a:t>
          </a:r>
          <a:br>
            <a:rPr lang="uk-UA" sz="1600" b="1" i="1" baseline="0"/>
          </a:br>
          <a:r>
            <a:rPr lang="uk-UA" sz="1600" b="1" i="1" baseline="0"/>
            <a:t>Варіант В дає чистий дохід: 				400*0,8+200*0,2=360 тисяч	                            Рівність цих результатів дає:</a:t>
          </a:r>
        </a:p>
        <a:p>
          <a:pPr algn="l"/>
          <a:r>
            <a:rPr lang="uk-UA" sz="1600" b="1" i="1" baseline="0"/>
            <a:t>750 - 750р = 360</a:t>
          </a:r>
          <a:br>
            <a:rPr lang="uk-UA" sz="1600" b="1" i="1" baseline="0"/>
          </a:br>
          <a:r>
            <a:rPr lang="uk-UA" sz="1600" b="1" i="1" baseline="0"/>
            <a:t>750р = 390</a:t>
          </a:r>
          <a:br>
            <a:rPr lang="uk-UA" sz="1600" b="1" i="1" baseline="0"/>
          </a:br>
          <a:r>
            <a:rPr lang="uk-UA" sz="1600" b="1" i="1" baseline="0"/>
            <a:t>р = 0.52</a:t>
          </a:r>
        </a:p>
        <a:p>
          <a:r>
            <a:rPr lang="ru-RU" sz="16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Оскільки результат </a:t>
          </a:r>
          <a:r>
            <a:rPr lang="uk-UA" sz="16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 = 0.52 є бизьким до р = 0.3, то вибір вирішення </a:t>
          </a:r>
          <a:r>
            <a:rPr lang="uk-UA" sz="16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чутливий до розрахунків величини ймовірності</a:t>
          </a:r>
          <a:r>
            <a:rPr lang="uk-UA" sz="16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k-UA" sz="16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і найменша помилка може призвести до зміни вибору. </a:t>
          </a:r>
          <a:endParaRPr lang="uk-UA" sz="2400" b="1" i="1" baseline="0"/>
        </a:p>
        <a:p>
          <a:pPr algn="l"/>
          <a:endParaRPr lang="uk-UA" sz="1600" b="1" i="1" baseline="0"/>
        </a:p>
        <a:p>
          <a:pPr algn="l"/>
          <a:r>
            <a:rPr lang="uk-UA" sz="1600" b="1" i="1" baseline="0"/>
            <a:t>Краще зробити рекламу.</a:t>
          </a:r>
        </a:p>
        <a:p>
          <a:pPr algn="l"/>
          <a:r>
            <a:rPr lang="uk-UA" sz="1600" b="1" i="1" baseline="0"/>
            <a:t>Варіант А:</a:t>
          </a:r>
        </a:p>
        <a:p>
          <a:pPr algn="l"/>
          <a:r>
            <a:rPr lang="uk-UA" sz="1600" b="1" i="1" baseline="0"/>
            <a:t>850*0,7+0,3*100=625 тис.</a:t>
          </a:r>
        </a:p>
        <a:p>
          <a:pPr algn="l"/>
          <a:r>
            <a:rPr lang="uk-UA" sz="1600" b="1" i="1" baseline="0"/>
            <a:t>Варіант В:</a:t>
          </a:r>
        </a:p>
        <a:p>
          <a:pPr algn="l"/>
          <a:r>
            <a:rPr lang="uk-UA" sz="1600" b="1" i="1" baseline="0"/>
            <a:t>400*0,8+200*0,2=360 тис.</a:t>
          </a:r>
        </a:p>
        <a:p>
          <a:pPr algn="l"/>
          <a:endParaRPr lang="uk-UA" sz="1600" b="1" i="1" baseline="0"/>
        </a:p>
        <a:p>
          <a:pPr algn="l"/>
          <a:endParaRPr lang="uk-UA" sz="1600" b="1" i="1" baseline="0"/>
        </a:p>
        <a:p>
          <a:pPr algn="l"/>
          <a:endParaRPr lang="uk-UA" sz="1600" b="1" i="1" baseline="0"/>
        </a:p>
        <a:p>
          <a:pPr algn="l"/>
          <a:endParaRPr lang="uk-UA" sz="1600" b="1" i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9528</xdr:colOff>
      <xdr:row>3</xdr:row>
      <xdr:rowOff>38101</xdr:rowOff>
    </xdr:from>
    <xdr:to>
      <xdr:col>2</xdr:col>
      <xdr:colOff>571504</xdr:colOff>
      <xdr:row>17</xdr:row>
      <xdr:rowOff>3</xdr:rowOff>
    </xdr:to>
    <xdr:cxnSp macro="">
      <xdr:nvCxnSpPr>
        <xdr:cNvPr id="3" name="Прямая со стрелкой 2"/>
        <xdr:cNvCxnSpPr/>
      </xdr:nvCxnSpPr>
      <xdr:spPr>
        <a:xfrm flipV="1">
          <a:off x="1228728" y="1047751"/>
          <a:ext cx="561976" cy="26289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10</xdr:row>
      <xdr:rowOff>19050</xdr:rowOff>
    </xdr:from>
    <xdr:to>
      <xdr:col>2</xdr:col>
      <xdr:colOff>590550</xdr:colOff>
      <xdr:row>16</xdr:row>
      <xdr:rowOff>180975</xdr:rowOff>
    </xdr:to>
    <xdr:cxnSp macro="">
      <xdr:nvCxnSpPr>
        <xdr:cNvPr id="5" name="Прямая со стрелкой 4"/>
        <xdr:cNvCxnSpPr/>
      </xdr:nvCxnSpPr>
      <xdr:spPr>
        <a:xfrm flipV="1">
          <a:off x="1228725" y="2362200"/>
          <a:ext cx="581025" cy="1304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171450</xdr:rowOff>
    </xdr:from>
    <xdr:to>
      <xdr:col>2</xdr:col>
      <xdr:colOff>581025</xdr:colOff>
      <xdr:row>17</xdr:row>
      <xdr:rowOff>19050</xdr:rowOff>
    </xdr:to>
    <xdr:cxnSp macro="">
      <xdr:nvCxnSpPr>
        <xdr:cNvPr id="7" name="Прямая со стрелкой 6"/>
        <xdr:cNvCxnSpPr/>
      </xdr:nvCxnSpPr>
      <xdr:spPr>
        <a:xfrm>
          <a:off x="1228725" y="3657600"/>
          <a:ext cx="571500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180975</xdr:rowOff>
    </xdr:from>
    <xdr:to>
      <xdr:col>2</xdr:col>
      <xdr:colOff>600075</xdr:colOff>
      <xdr:row>24</xdr:row>
      <xdr:rowOff>38100</xdr:rowOff>
    </xdr:to>
    <xdr:cxnSp macro="">
      <xdr:nvCxnSpPr>
        <xdr:cNvPr id="9" name="Прямая со стрелкой 8"/>
        <xdr:cNvCxnSpPr/>
      </xdr:nvCxnSpPr>
      <xdr:spPr>
        <a:xfrm>
          <a:off x="1228725" y="3667125"/>
          <a:ext cx="590550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7</xdr:row>
      <xdr:rowOff>171451</xdr:rowOff>
    </xdr:from>
    <xdr:to>
      <xdr:col>2</xdr:col>
      <xdr:colOff>466726</xdr:colOff>
      <xdr:row>9</xdr:row>
      <xdr:rowOff>95251</xdr:rowOff>
    </xdr:to>
    <xdr:sp macro="" textlink="">
      <xdr:nvSpPr>
        <xdr:cNvPr id="11" name="TextBox 10"/>
        <xdr:cNvSpPr txBox="1"/>
      </xdr:nvSpPr>
      <xdr:spPr>
        <a:xfrm>
          <a:off x="1133476" y="1943101"/>
          <a:ext cx="5524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10</a:t>
          </a:r>
          <a:endParaRPr lang="ru-RU" sz="1100"/>
        </a:p>
      </xdr:txBody>
    </xdr:sp>
    <xdr:clientData/>
  </xdr:twoCellAnchor>
  <xdr:twoCellAnchor>
    <xdr:from>
      <xdr:col>2</xdr:col>
      <xdr:colOff>190501</xdr:colOff>
      <xdr:row>12</xdr:row>
      <xdr:rowOff>9526</xdr:rowOff>
    </xdr:from>
    <xdr:to>
      <xdr:col>3</xdr:col>
      <xdr:colOff>133351</xdr:colOff>
      <xdr:row>13</xdr:row>
      <xdr:rowOff>123826</xdr:rowOff>
    </xdr:to>
    <xdr:sp macro="" textlink="">
      <xdr:nvSpPr>
        <xdr:cNvPr id="12" name="TextBox 11"/>
        <xdr:cNvSpPr txBox="1"/>
      </xdr:nvSpPr>
      <xdr:spPr>
        <a:xfrm>
          <a:off x="1409701" y="2733676"/>
          <a:ext cx="5524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12</a:t>
          </a:r>
          <a:endParaRPr lang="ru-RU" sz="1100"/>
        </a:p>
      </xdr:txBody>
    </xdr:sp>
    <xdr:clientData/>
  </xdr:twoCellAnchor>
  <xdr:twoCellAnchor>
    <xdr:from>
      <xdr:col>2</xdr:col>
      <xdr:colOff>9526</xdr:colOff>
      <xdr:row>15</xdr:row>
      <xdr:rowOff>133351</xdr:rowOff>
    </xdr:from>
    <xdr:to>
      <xdr:col>2</xdr:col>
      <xdr:colOff>561976</xdr:colOff>
      <xdr:row>17</xdr:row>
      <xdr:rowOff>57151</xdr:rowOff>
    </xdr:to>
    <xdr:sp macro="" textlink="">
      <xdr:nvSpPr>
        <xdr:cNvPr id="13" name="TextBox 12"/>
        <xdr:cNvSpPr txBox="1"/>
      </xdr:nvSpPr>
      <xdr:spPr>
        <a:xfrm>
          <a:off x="1228726" y="3429001"/>
          <a:ext cx="5524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14</a:t>
          </a:r>
          <a:endParaRPr lang="ru-RU" sz="1100"/>
        </a:p>
      </xdr:txBody>
    </xdr:sp>
    <xdr:clientData/>
  </xdr:twoCellAnchor>
  <xdr:twoCellAnchor>
    <xdr:from>
      <xdr:col>2</xdr:col>
      <xdr:colOff>152401</xdr:colOff>
      <xdr:row>19</xdr:row>
      <xdr:rowOff>142876</xdr:rowOff>
    </xdr:from>
    <xdr:to>
      <xdr:col>3</xdr:col>
      <xdr:colOff>95251</xdr:colOff>
      <xdr:row>21</xdr:row>
      <xdr:rowOff>66676</xdr:rowOff>
    </xdr:to>
    <xdr:sp macro="" textlink="">
      <xdr:nvSpPr>
        <xdr:cNvPr id="14" name="TextBox 13"/>
        <xdr:cNvSpPr txBox="1"/>
      </xdr:nvSpPr>
      <xdr:spPr>
        <a:xfrm>
          <a:off x="1371601" y="4200526"/>
          <a:ext cx="5524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16</a:t>
          </a:r>
          <a:endParaRPr lang="ru-RU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600075</xdr:colOff>
      <xdr:row>31</xdr:row>
      <xdr:rowOff>47625</xdr:rowOff>
    </xdr:to>
    <xdr:cxnSp macro="">
      <xdr:nvCxnSpPr>
        <xdr:cNvPr id="10" name="Прямая со стрелкой 9"/>
        <xdr:cNvCxnSpPr/>
      </xdr:nvCxnSpPr>
      <xdr:spPr>
        <a:xfrm>
          <a:off x="1219200" y="3676650"/>
          <a:ext cx="600075" cy="2714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25</xdr:row>
      <xdr:rowOff>19050</xdr:rowOff>
    </xdr:from>
    <xdr:to>
      <xdr:col>2</xdr:col>
      <xdr:colOff>514350</xdr:colOff>
      <xdr:row>26</xdr:row>
      <xdr:rowOff>133350</xdr:rowOff>
    </xdr:to>
    <xdr:sp macro="" textlink="">
      <xdr:nvSpPr>
        <xdr:cNvPr id="17" name="TextBox 16"/>
        <xdr:cNvSpPr txBox="1"/>
      </xdr:nvSpPr>
      <xdr:spPr>
        <a:xfrm>
          <a:off x="1181100" y="5219700"/>
          <a:ext cx="5524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V12" sqref="V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3" workbookViewId="0">
      <selection activeCell="K28" sqref="K28"/>
    </sheetView>
  </sheetViews>
  <sheetFormatPr defaultRowHeight="15" x14ac:dyDescent="0.25"/>
  <cols>
    <col min="11" max="11" width="12.5703125" bestFit="1" customWidth="1"/>
    <col min="12" max="12" width="17.28515625" customWidth="1"/>
  </cols>
  <sheetData>
    <row r="1" spans="1:16" ht="36" customHeight="1" x14ac:dyDescent="0.25">
      <c r="F1" s="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N1" s="2"/>
    </row>
    <row r="2" spans="1:16" x14ac:dyDescent="0.25">
      <c r="E2">
        <v>10</v>
      </c>
      <c r="F2" s="5">
        <v>0.1</v>
      </c>
      <c r="G2" s="5">
        <v>10</v>
      </c>
      <c r="H2" s="5">
        <v>10</v>
      </c>
      <c r="I2" s="5">
        <v>10</v>
      </c>
      <c r="J2" s="5">
        <f>G2-I2</f>
        <v>0</v>
      </c>
      <c r="K2" s="5">
        <f>I2*$B$3</f>
        <v>100</v>
      </c>
      <c r="L2" s="11">
        <f>K2-J2*$B$4</f>
        <v>100</v>
      </c>
      <c r="N2" s="2"/>
    </row>
    <row r="3" spans="1:16" x14ac:dyDescent="0.25">
      <c r="A3" s="4" t="s">
        <v>6</v>
      </c>
      <c r="B3">
        <v>10</v>
      </c>
      <c r="D3" s="12" t="s">
        <v>7</v>
      </c>
      <c r="E3">
        <v>12</v>
      </c>
      <c r="F3" s="5">
        <v>0.2</v>
      </c>
      <c r="G3" s="5">
        <v>10</v>
      </c>
      <c r="H3" s="5">
        <v>12</v>
      </c>
      <c r="I3" s="5">
        <v>10</v>
      </c>
      <c r="J3" s="5">
        <f>G3-I3</f>
        <v>0</v>
      </c>
      <c r="K3" s="5">
        <f>I3*$B$3</f>
        <v>100</v>
      </c>
      <c r="L3" s="11">
        <f>K3-J3*$B$4</f>
        <v>100</v>
      </c>
      <c r="N3" s="2"/>
    </row>
    <row r="4" spans="1:16" x14ac:dyDescent="0.25">
      <c r="A4" s="4" t="s">
        <v>8</v>
      </c>
      <c r="B4">
        <v>20</v>
      </c>
      <c r="D4" s="13"/>
      <c r="E4">
        <v>14</v>
      </c>
      <c r="F4" s="5">
        <v>0.3</v>
      </c>
      <c r="G4" s="5">
        <v>10</v>
      </c>
      <c r="H4" s="5">
        <v>14</v>
      </c>
      <c r="I4" s="5">
        <v>10</v>
      </c>
      <c r="J4" s="5">
        <f>G4-I4</f>
        <v>0</v>
      </c>
      <c r="K4" s="5">
        <f>I4*$B$3</f>
        <v>100</v>
      </c>
      <c r="L4" s="11">
        <f>K4-J4*$B$4</f>
        <v>100</v>
      </c>
      <c r="N4" s="2"/>
      <c r="O4" s="14"/>
      <c r="P4" s="14"/>
    </row>
    <row r="5" spans="1:16" x14ac:dyDescent="0.25">
      <c r="D5" s="3"/>
      <c r="E5">
        <v>16</v>
      </c>
      <c r="F5" s="5">
        <v>0.3</v>
      </c>
      <c r="G5" s="5">
        <v>10</v>
      </c>
      <c r="H5" s="5">
        <v>16</v>
      </c>
      <c r="I5" s="5">
        <v>10</v>
      </c>
      <c r="J5" s="5">
        <f>G5-I5</f>
        <v>0</v>
      </c>
      <c r="K5" s="5">
        <f>I5*$B$3</f>
        <v>100</v>
      </c>
      <c r="L5" s="11">
        <f>K5-J5*$B$4</f>
        <v>100</v>
      </c>
      <c r="N5" s="2"/>
    </row>
    <row r="6" spans="1:16" x14ac:dyDescent="0.25">
      <c r="D6" s="3"/>
      <c r="E6">
        <v>18</v>
      </c>
      <c r="F6" s="5">
        <v>0.1</v>
      </c>
      <c r="G6" s="5">
        <v>10</v>
      </c>
      <c r="H6" s="5">
        <v>18</v>
      </c>
      <c r="I6" s="5">
        <v>10</v>
      </c>
      <c r="J6" s="5">
        <f>G6-I6</f>
        <v>0</v>
      </c>
      <c r="K6" s="6">
        <f>I6*$B$3</f>
        <v>100</v>
      </c>
      <c r="L6" s="11">
        <f>K6-J6*$B$4</f>
        <v>100</v>
      </c>
      <c r="N6" s="2"/>
    </row>
    <row r="7" spans="1:16" x14ac:dyDescent="0.25">
      <c r="D7" s="3"/>
      <c r="K7" s="7">
        <f>F2*K2+F3*K3+F4*K4+F5*K5+F6*K6</f>
        <v>100</v>
      </c>
      <c r="L7" s="9">
        <f>L2*F2+L3*F3+L4*F4+L5*F5+L6*F6</f>
        <v>100</v>
      </c>
      <c r="N7" s="2"/>
    </row>
    <row r="8" spans="1:16" x14ac:dyDescent="0.25">
      <c r="N8" s="2"/>
    </row>
    <row r="9" spans="1:16" x14ac:dyDescent="0.25">
      <c r="E9">
        <v>10</v>
      </c>
      <c r="F9" s="5">
        <v>0.1</v>
      </c>
      <c r="G9" s="5">
        <v>12</v>
      </c>
      <c r="H9" s="5">
        <v>10</v>
      </c>
      <c r="I9" s="5">
        <v>10</v>
      </c>
      <c r="J9" s="5">
        <f>G9-I9</f>
        <v>2</v>
      </c>
      <c r="K9" s="5">
        <f>I9*$B$3</f>
        <v>100</v>
      </c>
      <c r="L9" s="11">
        <f>K9-J9*$B$4</f>
        <v>60</v>
      </c>
      <c r="N9" s="2"/>
    </row>
    <row r="10" spans="1:16" x14ac:dyDescent="0.25">
      <c r="D10" s="12" t="s">
        <v>9</v>
      </c>
      <c r="E10">
        <v>12</v>
      </c>
      <c r="F10" s="5">
        <v>0.2</v>
      </c>
      <c r="G10" s="5">
        <v>12</v>
      </c>
      <c r="H10" s="5">
        <v>12</v>
      </c>
      <c r="I10" s="5">
        <v>12</v>
      </c>
      <c r="J10" s="5">
        <f>G10-I10</f>
        <v>0</v>
      </c>
      <c r="K10" s="5">
        <f>I10*$B$3</f>
        <v>120</v>
      </c>
      <c r="L10" s="11">
        <f>K10-J10*$B$4</f>
        <v>120</v>
      </c>
      <c r="N10" s="2"/>
    </row>
    <row r="11" spans="1:16" x14ac:dyDescent="0.25">
      <c r="D11" s="13"/>
      <c r="E11">
        <v>14</v>
      </c>
      <c r="F11" s="5">
        <v>0.3</v>
      </c>
      <c r="G11" s="5">
        <v>12</v>
      </c>
      <c r="H11" s="5">
        <v>14</v>
      </c>
      <c r="I11" s="5">
        <v>12</v>
      </c>
      <c r="J11" s="5">
        <f>G11-I11</f>
        <v>0</v>
      </c>
      <c r="K11" s="5">
        <f>I11*$B$3</f>
        <v>120</v>
      </c>
      <c r="L11" s="11">
        <f>K11-J11*$B$4</f>
        <v>120</v>
      </c>
      <c r="N11" s="2"/>
    </row>
    <row r="12" spans="1:16" x14ac:dyDescent="0.25">
      <c r="D12" s="3"/>
      <c r="E12">
        <v>16</v>
      </c>
      <c r="F12" s="5">
        <v>0.3</v>
      </c>
      <c r="G12" s="5">
        <v>12</v>
      </c>
      <c r="H12" s="5">
        <v>16</v>
      </c>
      <c r="I12" s="5">
        <v>12</v>
      </c>
      <c r="J12" s="5">
        <f>G12-I12</f>
        <v>0</v>
      </c>
      <c r="K12" s="5">
        <f>I12*$B$3</f>
        <v>120</v>
      </c>
      <c r="L12" s="11">
        <f>K12-J12*$B$4</f>
        <v>120</v>
      </c>
      <c r="N12" s="2"/>
    </row>
    <row r="13" spans="1:16" x14ac:dyDescent="0.25">
      <c r="E13">
        <v>18</v>
      </c>
      <c r="F13" s="5">
        <v>0.1</v>
      </c>
      <c r="G13" s="5">
        <v>12</v>
      </c>
      <c r="H13" s="5">
        <v>18</v>
      </c>
      <c r="I13" s="5">
        <v>12</v>
      </c>
      <c r="J13" s="5">
        <f>G13-I13</f>
        <v>0</v>
      </c>
      <c r="K13" s="6">
        <f>I13*$B$3</f>
        <v>120</v>
      </c>
      <c r="L13" s="11">
        <f>K13-J13*$B$4</f>
        <v>120</v>
      </c>
      <c r="N13" s="2"/>
    </row>
    <row r="14" spans="1:16" x14ac:dyDescent="0.25">
      <c r="K14" s="7">
        <f>F9*K9+F10*K10+F11*K11+F12*K12+F13*K13</f>
        <v>118</v>
      </c>
      <c r="L14" s="9">
        <f>L9*F9+L10*F10+L11*F11+L12*F12+L13*F13</f>
        <v>114</v>
      </c>
      <c r="N14" s="2"/>
    </row>
    <row r="15" spans="1:16" x14ac:dyDescent="0.25">
      <c r="D15" s="3"/>
      <c r="N15" s="2"/>
    </row>
    <row r="16" spans="1:16" x14ac:dyDescent="0.25">
      <c r="A16" s="15" t="s">
        <v>14</v>
      </c>
      <c r="B16" s="16"/>
      <c r="D16" s="3"/>
      <c r="E16">
        <v>10</v>
      </c>
      <c r="F16" s="5">
        <v>0.1</v>
      </c>
      <c r="G16" s="5">
        <v>14</v>
      </c>
      <c r="H16" s="5">
        <v>10</v>
      </c>
      <c r="I16" s="5">
        <v>10</v>
      </c>
      <c r="J16" s="5">
        <f>G16-I16</f>
        <v>4</v>
      </c>
      <c r="K16" s="5">
        <f>I16*$B$3</f>
        <v>100</v>
      </c>
      <c r="L16" s="11">
        <f>K16-J16*$B$4</f>
        <v>20</v>
      </c>
      <c r="N16" s="2"/>
    </row>
    <row r="17" spans="1:14" x14ac:dyDescent="0.25">
      <c r="A17" s="17"/>
      <c r="B17" s="18"/>
      <c r="D17" s="12" t="s">
        <v>10</v>
      </c>
      <c r="E17">
        <v>12</v>
      </c>
      <c r="F17" s="5">
        <v>0.2</v>
      </c>
      <c r="G17" s="5">
        <v>14</v>
      </c>
      <c r="H17" s="5">
        <v>12</v>
      </c>
      <c r="I17" s="5">
        <v>12</v>
      </c>
      <c r="J17" s="5">
        <f>G17-I17</f>
        <v>2</v>
      </c>
      <c r="K17" s="5">
        <f>I17*$B$3</f>
        <v>120</v>
      </c>
      <c r="L17" s="11">
        <f>K17-J17*$B$4</f>
        <v>80</v>
      </c>
      <c r="N17" s="2"/>
    </row>
    <row r="18" spans="1:14" x14ac:dyDescent="0.25">
      <c r="A18" s="17"/>
      <c r="B18" s="18"/>
      <c r="D18" s="13"/>
      <c r="E18">
        <v>14</v>
      </c>
      <c r="F18" s="5">
        <v>0.3</v>
      </c>
      <c r="G18" s="5">
        <v>14</v>
      </c>
      <c r="H18" s="5">
        <v>14</v>
      </c>
      <c r="I18" s="5">
        <v>14</v>
      </c>
      <c r="J18" s="5">
        <f>G18-I18</f>
        <v>0</v>
      </c>
      <c r="K18" s="5">
        <f>I18*$B$3</f>
        <v>140</v>
      </c>
      <c r="L18" s="11">
        <f>K18-J18*$B$4</f>
        <v>140</v>
      </c>
      <c r="N18" s="2"/>
    </row>
    <row r="19" spans="1:14" x14ac:dyDescent="0.25">
      <c r="A19" s="19"/>
      <c r="B19" s="20"/>
      <c r="E19">
        <v>16</v>
      </c>
      <c r="F19" s="5">
        <v>0.3</v>
      </c>
      <c r="G19" s="5">
        <v>14</v>
      </c>
      <c r="H19" s="5">
        <v>16</v>
      </c>
      <c r="I19" s="5">
        <v>14</v>
      </c>
      <c r="J19" s="5">
        <f>G19-I19</f>
        <v>0</v>
      </c>
      <c r="K19" s="5">
        <f>I19*$B$3</f>
        <v>140</v>
      </c>
      <c r="L19" s="11">
        <f>K19-J19*$B$4</f>
        <v>140</v>
      </c>
      <c r="N19" s="2"/>
    </row>
    <row r="20" spans="1:14" x14ac:dyDescent="0.25">
      <c r="E20">
        <v>18</v>
      </c>
      <c r="F20" s="5">
        <v>0.1</v>
      </c>
      <c r="G20" s="5">
        <v>14</v>
      </c>
      <c r="H20" s="5">
        <v>18</v>
      </c>
      <c r="I20" s="5">
        <v>14</v>
      </c>
      <c r="J20" s="5">
        <f>G20-I20</f>
        <v>0</v>
      </c>
      <c r="K20" s="6">
        <f>I20*$B$3</f>
        <v>140</v>
      </c>
      <c r="L20" s="11">
        <f>K20-J20*$B$4</f>
        <v>140</v>
      </c>
    </row>
    <row r="21" spans="1:14" x14ac:dyDescent="0.25">
      <c r="K21" s="8">
        <f>F16*K16+F17*K17+F18*K18+F19*K19+F20*K20</f>
        <v>132</v>
      </c>
      <c r="L21" s="10">
        <f>L16*F16+L17*F17+L18*F18+L19*F19+L20*F20</f>
        <v>116</v>
      </c>
    </row>
    <row r="23" spans="1:14" x14ac:dyDescent="0.25">
      <c r="E23">
        <v>10</v>
      </c>
      <c r="F23" s="5">
        <v>0.1</v>
      </c>
      <c r="G23" s="5">
        <v>15</v>
      </c>
      <c r="H23" s="5">
        <v>10</v>
      </c>
      <c r="I23" s="5">
        <v>10</v>
      </c>
      <c r="J23" s="5">
        <f>G23-I23</f>
        <v>5</v>
      </c>
      <c r="K23" s="5">
        <f>I23*$B$3</f>
        <v>100</v>
      </c>
      <c r="L23" s="11">
        <f>K23-J23*$B$4</f>
        <v>0</v>
      </c>
    </row>
    <row r="24" spans="1:14" x14ac:dyDescent="0.25">
      <c r="D24" s="12" t="s">
        <v>11</v>
      </c>
      <c r="E24">
        <v>12</v>
      </c>
      <c r="F24" s="5">
        <v>0.2</v>
      </c>
      <c r="G24" s="5">
        <v>15</v>
      </c>
      <c r="H24" s="5">
        <v>12</v>
      </c>
      <c r="I24" s="5">
        <v>12</v>
      </c>
      <c r="J24" s="5">
        <f>G24-I24</f>
        <v>3</v>
      </c>
      <c r="K24" s="5">
        <f>I24*$B$3</f>
        <v>120</v>
      </c>
      <c r="L24" s="11">
        <f>K24-J24*$B$4</f>
        <v>60</v>
      </c>
    </row>
    <row r="25" spans="1:14" x14ac:dyDescent="0.25">
      <c r="A25" s="21"/>
      <c r="B25" s="21"/>
      <c r="D25" s="13"/>
      <c r="E25">
        <v>14</v>
      </c>
      <c r="F25" s="5">
        <v>0.3</v>
      </c>
      <c r="G25" s="5">
        <v>15</v>
      </c>
      <c r="H25" s="5">
        <v>14</v>
      </c>
      <c r="I25" s="5">
        <v>14</v>
      </c>
      <c r="J25" s="5">
        <f>G25-I25</f>
        <v>1</v>
      </c>
      <c r="K25" s="5">
        <f>I25*$B$3</f>
        <v>140</v>
      </c>
      <c r="L25" s="11">
        <f>K25-J25*$B$4</f>
        <v>120</v>
      </c>
    </row>
    <row r="26" spans="1:14" x14ac:dyDescent="0.25">
      <c r="A26" s="21"/>
      <c r="B26" s="21"/>
      <c r="E26">
        <v>16</v>
      </c>
      <c r="F26" s="5">
        <v>0.3</v>
      </c>
      <c r="G26" s="5">
        <v>15</v>
      </c>
      <c r="H26" s="5">
        <v>16</v>
      </c>
      <c r="I26" s="5">
        <v>16</v>
      </c>
      <c r="J26" s="5">
        <f>G26-I26</f>
        <v>-1</v>
      </c>
      <c r="K26" s="5">
        <f>I26*$B$3</f>
        <v>160</v>
      </c>
      <c r="L26" s="11">
        <f>K26-J26*$B$4</f>
        <v>180</v>
      </c>
    </row>
    <row r="27" spans="1:14" x14ac:dyDescent="0.25">
      <c r="A27" s="21"/>
      <c r="B27" s="21"/>
      <c r="E27">
        <v>18</v>
      </c>
      <c r="F27" s="5">
        <v>0.1</v>
      </c>
      <c r="G27" s="6">
        <v>15</v>
      </c>
      <c r="H27" s="6">
        <v>18</v>
      </c>
      <c r="I27" s="6">
        <v>16</v>
      </c>
      <c r="J27" s="6">
        <f>G27-I27</f>
        <v>-1</v>
      </c>
      <c r="K27" s="6">
        <f>I27*$B$3</f>
        <v>160</v>
      </c>
      <c r="L27" s="11">
        <f>K27-J27*$B$4</f>
        <v>180</v>
      </c>
    </row>
    <row r="28" spans="1:14" x14ac:dyDescent="0.25">
      <c r="A28" s="21"/>
      <c r="B28" s="21"/>
      <c r="K28" s="7">
        <f>F23*K23+F24*K24+F25*K25+F26*K26+F27*K27</f>
        <v>140</v>
      </c>
      <c r="L28" s="9">
        <f>L23*F23+L24*F24+L25*F25+L26*F26+L27*F27</f>
        <v>120</v>
      </c>
    </row>
    <row r="29" spans="1:14" x14ac:dyDescent="0.25">
      <c r="A29" s="21"/>
      <c r="B29" s="21"/>
    </row>
    <row r="30" spans="1:14" x14ac:dyDescent="0.25">
      <c r="A30" s="21"/>
      <c r="B30" s="21"/>
      <c r="E30">
        <v>10</v>
      </c>
      <c r="F30" s="5">
        <v>0.1</v>
      </c>
      <c r="G30" s="5">
        <v>18</v>
      </c>
      <c r="H30" s="5">
        <v>10</v>
      </c>
      <c r="I30" s="5">
        <v>10</v>
      </c>
      <c r="J30" s="5">
        <f>G30-I30</f>
        <v>8</v>
      </c>
      <c r="K30" s="5">
        <f>I30*$B$3</f>
        <v>100</v>
      </c>
      <c r="L30" s="11">
        <f>K30-J30*$B$4</f>
        <v>-60</v>
      </c>
    </row>
    <row r="31" spans="1:14" x14ac:dyDescent="0.25">
      <c r="A31" s="21"/>
      <c r="B31" s="21"/>
      <c r="D31" s="12" t="s">
        <v>12</v>
      </c>
      <c r="E31">
        <v>12</v>
      </c>
      <c r="F31" s="5">
        <v>0.2</v>
      </c>
      <c r="G31" s="5">
        <v>18</v>
      </c>
      <c r="H31" s="5">
        <v>12</v>
      </c>
      <c r="I31" s="5">
        <v>12</v>
      </c>
      <c r="J31" s="5">
        <f>G31-I31</f>
        <v>6</v>
      </c>
      <c r="K31" s="5">
        <f>I31*$B$3</f>
        <v>120</v>
      </c>
      <c r="L31" s="11">
        <f>K31-J31*$B$4</f>
        <v>0</v>
      </c>
    </row>
    <row r="32" spans="1:14" x14ac:dyDescent="0.25">
      <c r="D32" s="13"/>
      <c r="E32">
        <v>14</v>
      </c>
      <c r="F32" s="5">
        <v>0.3</v>
      </c>
      <c r="G32" s="5">
        <v>18</v>
      </c>
      <c r="H32" s="5">
        <v>14</v>
      </c>
      <c r="I32" s="5">
        <v>14</v>
      </c>
      <c r="J32" s="5">
        <f>G32-I32</f>
        <v>4</v>
      </c>
      <c r="K32" s="5">
        <f>I32*$B$3</f>
        <v>140</v>
      </c>
      <c r="L32" s="11">
        <f>K32-J32*$B$4</f>
        <v>60</v>
      </c>
    </row>
    <row r="33" spans="5:12" x14ac:dyDescent="0.25">
      <c r="E33">
        <v>16</v>
      </c>
      <c r="F33" s="5">
        <v>0.3</v>
      </c>
      <c r="G33" s="5">
        <v>18</v>
      </c>
      <c r="H33" s="5">
        <v>16</v>
      </c>
      <c r="I33" s="5">
        <v>16</v>
      </c>
      <c r="J33" s="5">
        <f>G33-I33</f>
        <v>2</v>
      </c>
      <c r="K33" s="5">
        <f>I33*$B$3</f>
        <v>160</v>
      </c>
      <c r="L33" s="11">
        <f>K33-J33*$B$4</f>
        <v>120</v>
      </c>
    </row>
    <row r="34" spans="5:12" x14ac:dyDescent="0.25">
      <c r="E34">
        <v>18</v>
      </c>
      <c r="F34" s="5">
        <v>0.1</v>
      </c>
      <c r="G34" s="6">
        <v>18</v>
      </c>
      <c r="H34" s="6">
        <v>18</v>
      </c>
      <c r="I34" s="6">
        <v>18</v>
      </c>
      <c r="J34" s="6">
        <f>G34-I34</f>
        <v>0</v>
      </c>
      <c r="K34" s="6">
        <f>I34*$B$3</f>
        <v>180</v>
      </c>
      <c r="L34" s="11">
        <f>K34-J34*$B$4</f>
        <v>180</v>
      </c>
    </row>
    <row r="35" spans="5:12" x14ac:dyDescent="0.25">
      <c r="K35" s="7">
        <f>F30*K30+F31*K31+F32*K32+F33*K33+F34*K34</f>
        <v>142</v>
      </c>
      <c r="L35" s="9">
        <f>L30*F30+L31*F31+L32*F32+L33*F33+L34*F34</f>
        <v>66</v>
      </c>
    </row>
  </sheetData>
  <mergeCells count="7">
    <mergeCell ref="D3:D4"/>
    <mergeCell ref="O4:P4"/>
    <mergeCell ref="D31:D32"/>
    <mergeCell ref="D10:D11"/>
    <mergeCell ref="A16:B19"/>
    <mergeCell ref="D17:D18"/>
    <mergeCell ref="D24:D25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2015-05-22T12:10:51Z</dcterms:modified>
</cp:coreProperties>
</file>