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и Андрій\3 курс\2 cеместр\Теорії прийняття рішень\Лаба 4\"/>
    </mc:Choice>
  </mc:AlternateContent>
  <bookViews>
    <workbookView xWindow="0" yWindow="0" windowWidth="24000" windowHeight="9735"/>
  </bookViews>
  <sheets>
    <sheet name="Аркуш1" sheetId="1" r:id="rId1"/>
    <sheet name="Аркуш2" sheetId="2" r:id="rId2"/>
  </sheets>
  <definedNames>
    <definedName name="solver_adj" localSheetId="0" hidden="1">Аркуш1!$A$22:$C$22</definedName>
    <definedName name="solver_adj" localSheetId="1" hidden="1">Аркуш2!$A$9:$C$9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Аркуш1!$G$26:$G$28</definedName>
    <definedName name="solver_lhs1" localSheetId="1" hidden="1">Аркуш2!$G$13:$G$15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Аркуш1!$I$21</definedName>
    <definedName name="solver_opt" localSheetId="1" hidden="1">Аркуш2!$I$8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hs1" localSheetId="0" hidden="1">Аркуш1!$I$26:$I$28</definedName>
    <definedName name="solver_rhs1" localSheetId="1" hidden="1">Аркуш2!$I$13:$I$15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K21" i="1"/>
  <c r="C36" i="1" s="1"/>
  <c r="P14" i="1"/>
  <c r="O14" i="1"/>
  <c r="N14" i="1"/>
  <c r="R12" i="1"/>
  <c r="R11" i="1"/>
  <c r="R10" i="1"/>
  <c r="G26" i="1"/>
  <c r="D36" i="1" l="1"/>
  <c r="B36" i="1"/>
  <c r="O4" i="1"/>
  <c r="P4" i="1"/>
  <c r="N4" i="1"/>
  <c r="O3" i="1"/>
  <c r="P3" i="1"/>
  <c r="P6" i="1" s="1"/>
  <c r="N3" i="1"/>
  <c r="O2" i="1"/>
  <c r="P2" i="1"/>
  <c r="N2" i="1"/>
  <c r="N6" i="1"/>
  <c r="O6" i="1"/>
  <c r="R3" i="1"/>
  <c r="R4" i="1"/>
  <c r="R2" i="1" l="1"/>
  <c r="I21" i="1"/>
  <c r="G28" i="1" l="1"/>
  <c r="G27" i="1"/>
  <c r="G14" i="2" l="1"/>
  <c r="G15" i="2"/>
  <c r="G13" i="2"/>
  <c r="I8" i="2"/>
  <c r="K8" i="2" s="1"/>
  <c r="M8" i="2" s="1"/>
  <c r="C23" i="2" l="1"/>
  <c r="B23" i="2"/>
  <c r="D23" i="2"/>
</calcChain>
</file>

<file path=xl/sharedStrings.xml><?xml version="1.0" encoding="utf-8"?>
<sst xmlns="http://schemas.openxmlformats.org/spreadsheetml/2006/main" count="60" uniqueCount="33">
  <si>
    <t>α</t>
  </si>
  <si>
    <t>β</t>
  </si>
  <si>
    <t>Для гравця А</t>
  </si>
  <si>
    <t>Коефіціенти цільової функції</t>
  </si>
  <si>
    <t>Оптимальний план</t>
  </si>
  <si>
    <t>Значення</t>
  </si>
  <si>
    <t>Ціна</t>
  </si>
  <si>
    <t>c1</t>
  </si>
  <si>
    <t>c2</t>
  </si>
  <si>
    <t>c3</t>
  </si>
  <si>
    <t>x1</t>
  </si>
  <si>
    <t>x2</t>
  </si>
  <si>
    <t>x3</t>
  </si>
  <si>
    <t>цільової функції</t>
  </si>
  <si>
    <t>гри</t>
  </si>
  <si>
    <t>Коефіціенти в обмеженнях</t>
  </si>
  <si>
    <t>Ліва межа</t>
  </si>
  <si>
    <t>Права межа</t>
  </si>
  <si>
    <t xml:space="preserve"> =&gt;</t>
  </si>
  <si>
    <t>Оптимальна стратегія</t>
  </si>
  <si>
    <t>&lt; =</t>
  </si>
  <si>
    <t>Розвиток сорняків, шкідликів і болячок</t>
  </si>
  <si>
    <t>Стратегії господарс.</t>
  </si>
  <si>
    <t>А1</t>
  </si>
  <si>
    <t>А2</t>
  </si>
  <si>
    <t>А3</t>
  </si>
  <si>
    <t>S1</t>
  </si>
  <si>
    <t>S2</t>
  </si>
  <si>
    <t>S3</t>
  </si>
  <si>
    <t>Ціна гри з врахуванням 1</t>
  </si>
  <si>
    <t xml:space="preserve">ціна </t>
  </si>
  <si>
    <t>гри з врахуванням 1</t>
  </si>
  <si>
    <t>Додаємо одиницю, щоб позбутись від’ємних значень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</si>
</sst>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4" borderId="0" xfId="0" applyNumberFormat="1" applyFill="1"/>
    <xf numFmtId="2" fontId="0" fillId="3" borderId="1" xfId="0" applyNumberFormat="1" applyFill="1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4" xfId="0" applyFill="1" applyBorder="1"/>
    <xf numFmtId="2" fontId="0" fillId="3" borderId="4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11" xfId="0" applyBorder="1"/>
    <xf numFmtId="0" fontId="0" fillId="4" borderId="0" xfId="0" applyFill="1"/>
    <xf numFmtId="0" fontId="0" fillId="5" borderId="0" xfId="0" applyFill="1"/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 textRotation="90"/>
    </xf>
    <xf numFmtId="0" fontId="0" fillId="5" borderId="1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1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D23" sqref="D23"/>
    </sheetView>
  </sheetViews>
  <sheetFormatPr defaultRowHeight="15" x14ac:dyDescent="0.25"/>
  <cols>
    <col min="1" max="6" width="9.28515625" bestFit="1" customWidth="1"/>
    <col min="11" max="11" width="10.28515625" bestFit="1" customWidth="1"/>
  </cols>
  <sheetData>
    <row r="1" spans="1:18" x14ac:dyDescent="0.25">
      <c r="A1" s="20"/>
      <c r="B1" s="20"/>
      <c r="C1" s="21" t="s">
        <v>21</v>
      </c>
      <c r="D1" s="21"/>
      <c r="E1" s="21"/>
      <c r="F1" s="22"/>
      <c r="R1" s="19" t="s">
        <v>0</v>
      </c>
    </row>
    <row r="2" spans="1:18" ht="14.45" customHeight="1" x14ac:dyDescent="0.25">
      <c r="A2" s="23" t="s">
        <v>22</v>
      </c>
      <c r="B2" s="24"/>
      <c r="C2" s="24" t="s">
        <v>26</v>
      </c>
      <c r="D2" s="24" t="s">
        <v>27</v>
      </c>
      <c r="E2" s="25" t="s">
        <v>28</v>
      </c>
      <c r="F2" s="26"/>
      <c r="H2" s="10"/>
      <c r="N2" s="29">
        <f>(C3*100*100*4-6000000)/1000000</f>
        <v>4.4000000000000004</v>
      </c>
      <c r="O2" s="29">
        <f t="shared" ref="O2:P2" si="0">(D3*100*100*4-6000000)/1000000</f>
        <v>4.4000000000000004</v>
      </c>
      <c r="P2" s="29">
        <f t="shared" si="0"/>
        <v>4.4000000000000004</v>
      </c>
      <c r="R2" s="19">
        <f>MIN(N2:P2)</f>
        <v>4.4000000000000004</v>
      </c>
    </row>
    <row r="3" spans="1:18" x14ac:dyDescent="0.25">
      <c r="A3" s="23"/>
      <c r="B3" s="24" t="s">
        <v>23</v>
      </c>
      <c r="C3" s="24">
        <v>260</v>
      </c>
      <c r="D3" s="24">
        <v>260</v>
      </c>
      <c r="E3" s="25">
        <v>260</v>
      </c>
      <c r="F3" s="26"/>
      <c r="H3" s="10"/>
      <c r="N3" s="29">
        <f>(C4*100*100*4-4000000)/1000000</f>
        <v>6.2</v>
      </c>
      <c r="O3" s="29">
        <f t="shared" ref="O3:P3" si="1">(D4*100*100*4-4000000)/1000000</f>
        <v>4</v>
      </c>
      <c r="P3" s="29">
        <f t="shared" si="1"/>
        <v>54</v>
      </c>
      <c r="R3" s="19">
        <f t="shared" ref="R3:R4" si="2">MIN(N3:P3)</f>
        <v>4</v>
      </c>
    </row>
    <row r="4" spans="1:18" x14ac:dyDescent="0.25">
      <c r="A4" s="23"/>
      <c r="B4" s="24" t="s">
        <v>24</v>
      </c>
      <c r="C4" s="24">
        <v>255</v>
      </c>
      <c r="D4" s="24">
        <v>200</v>
      </c>
      <c r="E4" s="25">
        <v>1450</v>
      </c>
      <c r="F4" s="26"/>
      <c r="H4" s="10"/>
      <c r="N4" s="29">
        <f>(C5*100*100*4-2500000)/1000000</f>
        <v>7.5</v>
      </c>
      <c r="O4" s="29">
        <f t="shared" ref="O4:P4" si="3">(D5*100*100*4-2500000)/1000000</f>
        <v>1.5</v>
      </c>
      <c r="P4" s="29">
        <f t="shared" si="3"/>
        <v>-0.9</v>
      </c>
      <c r="R4" s="19">
        <f t="shared" si="2"/>
        <v>-0.9</v>
      </c>
    </row>
    <row r="5" spans="1:18" x14ac:dyDescent="0.25">
      <c r="A5" s="23"/>
      <c r="B5" s="27" t="s">
        <v>25</v>
      </c>
      <c r="C5" s="27">
        <v>250</v>
      </c>
      <c r="D5" s="27">
        <v>100</v>
      </c>
      <c r="E5" s="28">
        <v>40</v>
      </c>
      <c r="F5" s="26"/>
      <c r="H5" s="10"/>
    </row>
    <row r="6" spans="1:18" x14ac:dyDescent="0.25">
      <c r="A6" s="23"/>
      <c r="B6" s="26"/>
      <c r="C6" s="26"/>
      <c r="D6" s="26"/>
      <c r="E6" s="26"/>
      <c r="F6" s="26"/>
      <c r="H6" s="10"/>
      <c r="L6" s="19" t="s">
        <v>1</v>
      </c>
      <c r="N6" s="19">
        <f>MAX(N2:N4)</f>
        <v>7.5</v>
      </c>
      <c r="O6" s="19">
        <f t="shared" ref="O6:P6" si="4">MAX(O2:O4)</f>
        <v>4.4000000000000004</v>
      </c>
      <c r="P6" s="19">
        <f t="shared" si="4"/>
        <v>54</v>
      </c>
    </row>
    <row r="7" spans="1:18" x14ac:dyDescent="0.25">
      <c r="A7" s="23"/>
      <c r="B7" s="20"/>
      <c r="C7" s="20"/>
      <c r="D7" s="20"/>
      <c r="E7" s="20"/>
      <c r="F7" s="26"/>
      <c r="H7" s="10"/>
    </row>
    <row r="8" spans="1:18" x14ac:dyDescent="0.25">
      <c r="A8" s="23"/>
      <c r="B8" s="26"/>
      <c r="C8" s="26"/>
      <c r="D8" s="26"/>
      <c r="E8" s="26"/>
      <c r="F8" s="26"/>
      <c r="H8" s="10"/>
      <c r="M8" s="30" t="s">
        <v>32</v>
      </c>
      <c r="N8" s="30"/>
      <c r="O8" s="30"/>
      <c r="P8" s="30"/>
      <c r="Q8" s="30"/>
      <c r="R8" s="30"/>
    </row>
    <row r="9" spans="1:18" x14ac:dyDescent="0.25">
      <c r="F9" s="10"/>
      <c r="G9" s="10"/>
      <c r="H9" s="10"/>
    </row>
    <row r="10" spans="1:18" x14ac:dyDescent="0.25">
      <c r="F10" s="10"/>
      <c r="G10" s="10"/>
      <c r="H10" s="10"/>
      <c r="N10" s="29">
        <v>5.4</v>
      </c>
      <c r="O10" s="29">
        <v>5.4</v>
      </c>
      <c r="P10" s="29">
        <v>5.4</v>
      </c>
      <c r="R10" s="19">
        <f>MIN(N10:P10)</f>
        <v>5.4</v>
      </c>
    </row>
    <row r="11" spans="1:18" x14ac:dyDescent="0.25">
      <c r="F11" s="10"/>
      <c r="G11" s="10"/>
      <c r="H11" s="10"/>
      <c r="I11" s="10"/>
      <c r="N11" s="29">
        <v>7.2</v>
      </c>
      <c r="O11" s="29">
        <v>5</v>
      </c>
      <c r="P11" s="29">
        <v>55</v>
      </c>
      <c r="R11" s="19">
        <f t="shared" ref="R11:R12" si="5">MIN(N11:P11)</f>
        <v>5</v>
      </c>
    </row>
    <row r="12" spans="1:18" x14ac:dyDescent="0.25">
      <c r="F12" s="10"/>
      <c r="G12" s="10"/>
      <c r="H12" s="10"/>
      <c r="I12" s="10"/>
      <c r="N12" s="29">
        <v>8.5</v>
      </c>
      <c r="O12" s="29">
        <v>2.5</v>
      </c>
      <c r="P12" s="29">
        <v>0.1</v>
      </c>
      <c r="R12" s="19">
        <f t="shared" si="5"/>
        <v>0.1</v>
      </c>
    </row>
    <row r="13" spans="1:18" x14ac:dyDescent="0.25">
      <c r="D13" s="2" t="s">
        <v>2</v>
      </c>
    </row>
    <row r="14" spans="1:18" x14ac:dyDescent="0.25">
      <c r="L14" s="19" t="s">
        <v>1</v>
      </c>
      <c r="N14" s="19">
        <f>MAX(N10:N12)</f>
        <v>8.5</v>
      </c>
      <c r="O14" s="19">
        <f t="shared" ref="O14:P14" si="6">MAX(O10:O12)</f>
        <v>5.4</v>
      </c>
      <c r="P14" s="19">
        <f t="shared" si="6"/>
        <v>55</v>
      </c>
    </row>
    <row r="16" spans="1:18" x14ac:dyDescent="0.25">
      <c r="A16" t="s">
        <v>3</v>
      </c>
    </row>
    <row r="17" spans="1:13" x14ac:dyDescent="0.25">
      <c r="A17" s="1" t="s">
        <v>7</v>
      </c>
      <c r="B17" s="1" t="s">
        <v>8</v>
      </c>
      <c r="C17" s="6" t="s">
        <v>9</v>
      </c>
      <c r="D17" s="16"/>
      <c r="E17" s="16"/>
      <c r="F17" s="16"/>
      <c r="G17" s="16"/>
    </row>
    <row r="18" spans="1:13" x14ac:dyDescent="0.25">
      <c r="A18" s="3">
        <v>1</v>
      </c>
      <c r="B18" s="3">
        <v>1</v>
      </c>
      <c r="C18" s="14">
        <v>1</v>
      </c>
      <c r="D18" s="16"/>
      <c r="E18" s="16"/>
      <c r="F18" s="16"/>
      <c r="G18" s="16"/>
    </row>
    <row r="19" spans="1:13" x14ac:dyDescent="0.25">
      <c r="D19" s="16"/>
      <c r="E19" s="16"/>
      <c r="F19" s="16"/>
      <c r="G19" s="16"/>
      <c r="I19" t="s">
        <v>5</v>
      </c>
      <c r="K19" t="s">
        <v>6</v>
      </c>
      <c r="M19" t="s">
        <v>29</v>
      </c>
    </row>
    <row r="20" spans="1:13" x14ac:dyDescent="0.25">
      <c r="B20" t="s">
        <v>4</v>
      </c>
      <c r="D20" s="16"/>
      <c r="E20" s="16"/>
      <c r="F20" s="16"/>
      <c r="G20" s="16"/>
      <c r="I20" t="s">
        <v>13</v>
      </c>
      <c r="K20" t="s">
        <v>14</v>
      </c>
    </row>
    <row r="21" spans="1:13" x14ac:dyDescent="0.25">
      <c r="A21" s="1" t="s">
        <v>10</v>
      </c>
      <c r="B21" s="1" t="s">
        <v>11</v>
      </c>
      <c r="C21" s="6" t="s">
        <v>12</v>
      </c>
      <c r="D21" s="16"/>
      <c r="E21" s="16"/>
      <c r="F21" s="16"/>
      <c r="G21" s="16"/>
      <c r="I21" s="8">
        <f>SUMPRODUCT(A18:C18,A22:C22)</f>
        <v>0.18518518518518515</v>
      </c>
      <c r="K21" s="8">
        <f>1/I21</f>
        <v>5.4000000000000012</v>
      </c>
      <c r="M21" s="8">
        <f>K21-1</f>
        <v>4.4000000000000012</v>
      </c>
    </row>
    <row r="22" spans="1:13" x14ac:dyDescent="0.25">
      <c r="A22" s="9">
        <v>0.18518518518518515</v>
      </c>
      <c r="B22" s="9">
        <v>0</v>
      </c>
      <c r="C22" s="15">
        <v>0</v>
      </c>
      <c r="D22" s="17"/>
      <c r="E22" s="17"/>
      <c r="F22" s="17"/>
      <c r="G22" s="16"/>
    </row>
    <row r="25" spans="1:13" ht="15.75" thickBot="1" x14ac:dyDescent="0.3">
      <c r="A25" t="s">
        <v>15</v>
      </c>
      <c r="G25" s="4" t="s">
        <v>16</v>
      </c>
      <c r="I25" s="5" t="s">
        <v>17</v>
      </c>
    </row>
    <row r="26" spans="1:13" ht="15.75" thickBot="1" x14ac:dyDescent="0.3">
      <c r="A26" s="31">
        <v>5.4</v>
      </c>
      <c r="B26" s="31">
        <v>7.2</v>
      </c>
      <c r="C26" s="31">
        <v>8.5</v>
      </c>
      <c r="D26" s="10"/>
      <c r="E26" s="10"/>
      <c r="F26" s="10"/>
      <c r="G26" s="12">
        <f>SUMPRODUCT(A26:C26,$A$22:$C$22)</f>
        <v>0.99999999999999989</v>
      </c>
      <c r="H26" s="7" t="s">
        <v>18</v>
      </c>
      <c r="I26" s="1">
        <v>1</v>
      </c>
    </row>
    <row r="27" spans="1:13" ht="15.75" thickBot="1" x14ac:dyDescent="0.3">
      <c r="A27" s="31">
        <v>5.4</v>
      </c>
      <c r="B27" s="31">
        <v>5</v>
      </c>
      <c r="C27" s="31">
        <v>2.5</v>
      </c>
      <c r="D27" s="10"/>
      <c r="E27" s="10"/>
      <c r="F27" s="10"/>
      <c r="G27" s="12">
        <f t="shared" ref="G27" si="7">SUMPRODUCT(A27:C27,$A$22:$C$22)</f>
        <v>0.99999999999999989</v>
      </c>
      <c r="H27" s="7" t="s">
        <v>18</v>
      </c>
      <c r="I27" s="1">
        <v>1</v>
      </c>
    </row>
    <row r="28" spans="1:13" x14ac:dyDescent="0.25">
      <c r="A28" s="31">
        <v>5.4</v>
      </c>
      <c r="B28" s="31">
        <v>55</v>
      </c>
      <c r="C28" s="31">
        <v>0.1</v>
      </c>
      <c r="D28" s="10"/>
      <c r="E28" s="10"/>
      <c r="F28" s="10"/>
      <c r="G28" s="12">
        <f>SUMPRODUCT(A28:C28,$A$22:$C$22)</f>
        <v>0.99999999999999989</v>
      </c>
      <c r="H28" s="13" t="s">
        <v>18</v>
      </c>
      <c r="I28" s="11">
        <v>1</v>
      </c>
    </row>
    <row r="29" spans="1:13" x14ac:dyDescent="0.25">
      <c r="A29" s="10"/>
      <c r="B29" s="10"/>
      <c r="C29" s="10"/>
      <c r="D29" s="10"/>
      <c r="E29" s="10"/>
      <c r="F29" s="10"/>
      <c r="G29" s="10"/>
      <c r="H29" s="10"/>
      <c r="I29" s="10"/>
    </row>
    <row r="30" spans="1:13" x14ac:dyDescent="0.25">
      <c r="A30" s="10"/>
      <c r="B30" s="10"/>
      <c r="C30" s="10"/>
      <c r="D30" s="10"/>
      <c r="E30" s="10"/>
      <c r="F30" s="10"/>
      <c r="G30" s="10"/>
      <c r="H30" s="10"/>
      <c r="I30" s="10"/>
    </row>
    <row r="31" spans="1:13" x14ac:dyDescent="0.25">
      <c r="A31" s="10"/>
      <c r="B31" s="10"/>
      <c r="C31" s="10"/>
      <c r="D31" s="10"/>
      <c r="E31" s="10"/>
      <c r="F31" s="10"/>
      <c r="G31" s="10"/>
      <c r="H31" s="10"/>
      <c r="I31" s="10"/>
    </row>
    <row r="34" spans="2:8" x14ac:dyDescent="0.25">
      <c r="C34" t="s">
        <v>19</v>
      </c>
    </row>
    <row r="35" spans="2:8" x14ac:dyDescent="0.25">
      <c r="B35" s="1" t="s">
        <v>10</v>
      </c>
      <c r="C35" s="1" t="s">
        <v>11</v>
      </c>
      <c r="D35" s="6" t="s">
        <v>12</v>
      </c>
      <c r="E35" s="16"/>
      <c r="F35" s="16"/>
      <c r="G35" s="16"/>
      <c r="H35" s="16"/>
    </row>
    <row r="36" spans="2:8" x14ac:dyDescent="0.25">
      <c r="B36" s="9">
        <f>A22*$K$21</f>
        <v>1</v>
      </c>
      <c r="C36" s="9">
        <f>B22*$K$21</f>
        <v>0</v>
      </c>
      <c r="D36" s="15">
        <f>C22*$K$21</f>
        <v>0</v>
      </c>
      <c r="E36" s="17"/>
      <c r="F36" s="17"/>
      <c r="G36" s="17"/>
      <c r="H36" s="16"/>
    </row>
    <row r="37" spans="2:8" x14ac:dyDescent="0.25">
      <c r="E37" s="16"/>
      <c r="F37" s="16"/>
      <c r="G37" s="16"/>
      <c r="H37" s="16"/>
    </row>
  </sheetData>
  <mergeCells count="3">
    <mergeCell ref="A2:A8"/>
    <mergeCell ref="C1:F1"/>
    <mergeCell ref="M8:R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"/>
  <sheetViews>
    <sheetView workbookViewId="0">
      <selection activeCell="G16" sqref="G16"/>
    </sheetView>
  </sheetViews>
  <sheetFormatPr defaultRowHeight="15" x14ac:dyDescent="0.25"/>
  <sheetData>
    <row r="3" spans="1:13" x14ac:dyDescent="0.25">
      <c r="A3" t="s">
        <v>3</v>
      </c>
    </row>
    <row r="4" spans="1:13" x14ac:dyDescent="0.25">
      <c r="A4" s="1" t="s">
        <v>7</v>
      </c>
      <c r="B4" s="1" t="s">
        <v>8</v>
      </c>
      <c r="C4" s="6" t="s">
        <v>9</v>
      </c>
      <c r="D4" s="16"/>
      <c r="E4" s="16"/>
      <c r="F4" s="16"/>
    </row>
    <row r="5" spans="1:13" x14ac:dyDescent="0.25">
      <c r="A5" s="3">
        <v>1</v>
      </c>
      <c r="B5" s="3">
        <v>1</v>
      </c>
      <c r="C5" s="14">
        <v>1</v>
      </c>
      <c r="D5" s="16"/>
      <c r="E5" s="16"/>
      <c r="F5" s="16"/>
    </row>
    <row r="6" spans="1:13" x14ac:dyDescent="0.25">
      <c r="D6" s="16"/>
      <c r="E6" s="16"/>
      <c r="F6" s="16"/>
      <c r="I6" t="s">
        <v>5</v>
      </c>
      <c r="K6" t="s">
        <v>6</v>
      </c>
      <c r="M6" t="s">
        <v>30</v>
      </c>
    </row>
    <row r="7" spans="1:13" x14ac:dyDescent="0.25">
      <c r="B7" t="s">
        <v>4</v>
      </c>
      <c r="D7" s="16"/>
      <c r="E7" s="16"/>
      <c r="F7" s="16"/>
      <c r="I7" t="s">
        <v>13</v>
      </c>
      <c r="K7" t="s">
        <v>14</v>
      </c>
      <c r="M7" t="s">
        <v>31</v>
      </c>
    </row>
    <row r="8" spans="1:13" x14ac:dyDescent="0.25">
      <c r="A8" s="1" t="s">
        <v>10</v>
      </c>
      <c r="B8" s="1" t="s">
        <v>11</v>
      </c>
      <c r="C8" s="6" t="s">
        <v>12</v>
      </c>
      <c r="D8" s="16"/>
      <c r="E8" s="16"/>
      <c r="F8" s="16"/>
      <c r="I8" s="8">
        <f>SUMPRODUCT(A5:F5,A9:F9)</f>
        <v>0.18518518518518517</v>
      </c>
      <c r="K8" s="8">
        <f>1/I8</f>
        <v>5.4</v>
      </c>
      <c r="M8" s="8">
        <f>K8-1</f>
        <v>4.4000000000000004</v>
      </c>
    </row>
    <row r="9" spans="1:13" x14ac:dyDescent="0.25">
      <c r="A9" s="9">
        <v>0</v>
      </c>
      <c r="B9" s="9">
        <v>0.18518518518518517</v>
      </c>
      <c r="C9" s="15">
        <v>0</v>
      </c>
      <c r="D9" s="17"/>
      <c r="E9" s="17"/>
      <c r="F9" s="17"/>
    </row>
    <row r="11" spans="1:13" x14ac:dyDescent="0.25">
      <c r="D11" s="10"/>
      <c r="E11" s="10"/>
      <c r="F11" s="10"/>
    </row>
    <row r="12" spans="1:13" ht="15.75" thickBot="1" x14ac:dyDescent="0.3">
      <c r="A12" t="s">
        <v>15</v>
      </c>
      <c r="D12" s="10"/>
      <c r="E12" s="10"/>
      <c r="F12" s="10"/>
      <c r="G12" s="10" t="s">
        <v>16</v>
      </c>
      <c r="I12" s="5" t="s">
        <v>17</v>
      </c>
    </row>
    <row r="13" spans="1:13" ht="15.75" thickBot="1" x14ac:dyDescent="0.3">
      <c r="A13">
        <v>5.4</v>
      </c>
      <c r="B13">
        <v>5.4</v>
      </c>
      <c r="C13">
        <v>5.4</v>
      </c>
      <c r="D13" s="10"/>
      <c r="E13" s="10"/>
      <c r="F13" s="10"/>
      <c r="G13" s="12">
        <f>SUMPRODUCT(A13:F13,$A$9:$F$9)</f>
        <v>1</v>
      </c>
      <c r="H13" s="7" t="s">
        <v>20</v>
      </c>
      <c r="I13" s="1">
        <v>1</v>
      </c>
    </row>
    <row r="14" spans="1:13" ht="15.75" thickBot="1" x14ac:dyDescent="0.3">
      <c r="A14">
        <v>7.2</v>
      </c>
      <c r="B14">
        <v>5</v>
      </c>
      <c r="C14">
        <v>55</v>
      </c>
      <c r="D14" s="10"/>
      <c r="E14" s="10"/>
      <c r="F14" s="10"/>
      <c r="G14" s="12">
        <f t="shared" ref="G14:G15" si="0">SUMPRODUCT(A14:F14,$A$9:$F$9)</f>
        <v>0.92592592592592582</v>
      </c>
      <c r="H14" s="7" t="s">
        <v>20</v>
      </c>
      <c r="I14" s="1">
        <v>1</v>
      </c>
    </row>
    <row r="15" spans="1:13" x14ac:dyDescent="0.25">
      <c r="A15">
        <v>8.5</v>
      </c>
      <c r="B15">
        <v>2.5</v>
      </c>
      <c r="C15">
        <v>0.1</v>
      </c>
      <c r="D15" s="10"/>
      <c r="E15" s="10"/>
      <c r="F15" s="10"/>
      <c r="G15" s="18">
        <f t="shared" si="0"/>
        <v>0.46296296296296291</v>
      </c>
      <c r="H15" s="13" t="s">
        <v>20</v>
      </c>
      <c r="I15" s="11">
        <v>1</v>
      </c>
    </row>
    <row r="16" spans="1:1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5">
      <c r="C21" t="s">
        <v>19</v>
      </c>
    </row>
    <row r="22" spans="1:10" x14ac:dyDescent="0.25">
      <c r="B22" s="1" t="s">
        <v>10</v>
      </c>
      <c r="C22" s="1" t="s">
        <v>11</v>
      </c>
      <c r="D22" s="6" t="s">
        <v>12</v>
      </c>
      <c r="E22" s="16"/>
      <c r="F22" s="16"/>
      <c r="G22" s="16"/>
    </row>
    <row r="23" spans="1:10" x14ac:dyDescent="0.25">
      <c r="B23" s="9">
        <f>A9*$K$8</f>
        <v>0</v>
      </c>
      <c r="C23" s="9">
        <f>B9*$K$8</f>
        <v>1</v>
      </c>
      <c r="D23" s="15">
        <f t="shared" ref="D23" si="1">C9*$K$8</f>
        <v>0</v>
      </c>
      <c r="E23" s="17"/>
      <c r="F23" s="17"/>
      <c r="G2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Andrian Vislotskiy</dc:creator>
  <cp:lastModifiedBy>Andriy</cp:lastModifiedBy>
  <dcterms:created xsi:type="dcterms:W3CDTF">2015-04-16T17:12:39Z</dcterms:created>
  <dcterms:modified xsi:type="dcterms:W3CDTF">2015-05-21T21:14:58Z</dcterms:modified>
</cp:coreProperties>
</file>