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C33408E-6047-4BEA-BFB2-8DCBEF6FE78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solver_adj" localSheetId="0" hidden="1">Sheet1!$B$10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Sheet1!$B$10</definedName>
    <definedName name="solver_lhs2" localSheetId="0" hidden="1">Sheet1!$B$10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Sheet1!$N$2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L3" i="1"/>
  <c r="M3" i="1" s="1"/>
  <c r="J13" i="1"/>
  <c r="J12" i="1"/>
  <c r="J11" i="1"/>
  <c r="J10" i="1"/>
  <c r="J9" i="1"/>
  <c r="J8" i="1"/>
  <c r="J7" i="1"/>
  <c r="J6" i="1"/>
  <c r="L4" i="1" l="1"/>
  <c r="H2" i="1"/>
  <c r="G7" i="1"/>
  <c r="G8" i="1"/>
  <c r="G9" i="1"/>
  <c r="G10" i="1"/>
  <c r="G11" i="1"/>
  <c r="G12" i="1"/>
  <c r="G13" i="1"/>
  <c r="G6" i="1"/>
  <c r="F7" i="1"/>
  <c r="F8" i="1"/>
  <c r="F9" i="1"/>
  <c r="F10" i="1"/>
  <c r="F11" i="1"/>
  <c r="F12" i="1"/>
  <c r="F13" i="1"/>
  <c r="F14" i="1"/>
  <c r="F6" i="1"/>
  <c r="B6" i="1"/>
  <c r="I9" i="1" s="1"/>
  <c r="M4" i="1" l="1"/>
  <c r="L5" i="1"/>
  <c r="I6" i="1"/>
  <c r="I12" i="1"/>
  <c r="I8" i="1"/>
  <c r="I11" i="1"/>
  <c r="I7" i="1"/>
  <c r="I14" i="1"/>
  <c r="I10" i="1"/>
  <c r="I13" i="1"/>
  <c r="L6" i="1" l="1"/>
  <c r="M5" i="1"/>
  <c r="K2" i="1"/>
  <c r="M6" i="1" l="1"/>
  <c r="L7" i="1"/>
  <c r="M7" i="1" l="1"/>
  <c r="L8" i="1"/>
  <c r="M8" i="1" l="1"/>
  <c r="L9" i="1"/>
  <c r="M9" i="1" l="1"/>
  <c r="L10" i="1"/>
  <c r="M10" i="1" l="1"/>
  <c r="L11" i="1"/>
  <c r="L12" i="1" l="1"/>
  <c r="M11" i="1"/>
  <c r="L13" i="1" l="1"/>
  <c r="M12" i="1"/>
  <c r="L14" i="1" l="1"/>
  <c r="M13" i="1"/>
  <c r="N2" i="1" s="1"/>
</calcChain>
</file>

<file path=xl/sharedStrings.xml><?xml version="1.0" encoding="utf-8"?>
<sst xmlns="http://schemas.openxmlformats.org/spreadsheetml/2006/main" count="21" uniqueCount="18">
  <si>
    <t>Час</t>
  </si>
  <si>
    <t>Попит</t>
  </si>
  <si>
    <t>a1</t>
  </si>
  <si>
    <t>a2</t>
  </si>
  <si>
    <t>a3</t>
  </si>
  <si>
    <t>a4</t>
  </si>
  <si>
    <t>sum</t>
  </si>
  <si>
    <t>Абс. Помилка</t>
  </si>
  <si>
    <t>-</t>
  </si>
  <si>
    <t>Середнє абс. Відхилень</t>
  </si>
  <si>
    <t>Обраховане середнє абс. відхилень</t>
  </si>
  <si>
    <t>α</t>
  </si>
  <si>
    <t>експонент.</t>
  </si>
  <si>
    <t>Зважене ковз. серед.</t>
  </si>
  <si>
    <t>Експоненціальне наближення</t>
  </si>
  <si>
    <t>Зважене ковзаюче середнє</t>
  </si>
  <si>
    <t>Ковзаюче середнє</t>
  </si>
  <si>
    <t>Обраховане середнє абс. відхилень, на проміжку часу 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</si>
</sst>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" xfId="0" applyBorder="1"/>
    <xf numFmtId="2" fontId="0" fillId="0" borderId="0" xfId="0" applyNumberFormat="1" applyFont="1" applyBorder="1" applyAlignment="1">
      <alignment vertical="center" wrapText="1"/>
    </xf>
    <xf numFmtId="2" fontId="0" fillId="0" borderId="0" xfId="0" applyNumberFormat="1"/>
    <xf numFmtId="0" fontId="0" fillId="0" borderId="2" xfId="0" applyBorder="1"/>
    <xf numFmtId="0" fontId="0" fillId="0" borderId="1" xfId="0" applyFill="1" applyBorder="1"/>
    <xf numFmtId="0" fontId="0" fillId="0" borderId="2" xfId="0" applyBorder="1" applyAlignment="1">
      <alignment horizontal="right"/>
    </xf>
    <xf numFmtId="0" fontId="1" fillId="0" borderId="0" xfId="0" applyFont="1"/>
    <xf numFmtId="0" fontId="0" fillId="0" borderId="1" xfId="0" applyBorder="1" applyAlignment="1">
      <alignment horizontal="center" vertical="top"/>
    </xf>
    <xf numFmtId="0" fontId="0" fillId="0" borderId="0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2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E13" sqref="E13"/>
    </sheetView>
  </sheetViews>
  <sheetFormatPr defaultRowHeight="14.5" x14ac:dyDescent="0.35"/>
  <cols>
    <col min="6" max="6" width="9.81640625" customWidth="1"/>
    <col min="7" max="7" width="9.08984375" customWidth="1"/>
    <col min="8" max="8" width="13.6328125" customWidth="1"/>
    <col min="9" max="9" width="9.26953125" customWidth="1"/>
    <col min="11" max="11" width="13.08984375" customWidth="1"/>
    <col min="12" max="12" width="11.453125" customWidth="1"/>
    <col min="14" max="14" width="13.26953125" customWidth="1"/>
    <col min="15" max="15" width="17.90625" customWidth="1"/>
  </cols>
  <sheetData>
    <row r="1" spans="1:15" ht="62" customHeight="1" x14ac:dyDescent="0.35">
      <c r="A1" s="11" t="s">
        <v>13</v>
      </c>
      <c r="B1" s="2"/>
      <c r="C1" s="2"/>
      <c r="D1" s="10" t="s">
        <v>0</v>
      </c>
      <c r="E1" s="10" t="s">
        <v>1</v>
      </c>
      <c r="F1" s="12" t="s">
        <v>16</v>
      </c>
      <c r="G1" s="13" t="s">
        <v>7</v>
      </c>
      <c r="H1" s="14" t="s">
        <v>9</v>
      </c>
      <c r="I1" s="15" t="s">
        <v>15</v>
      </c>
      <c r="J1" s="16" t="s">
        <v>7</v>
      </c>
      <c r="K1" s="17" t="s">
        <v>10</v>
      </c>
      <c r="L1" s="18" t="s">
        <v>14</v>
      </c>
      <c r="M1" s="19" t="s">
        <v>7</v>
      </c>
      <c r="N1" s="20" t="s">
        <v>10</v>
      </c>
      <c r="O1" s="20" t="s">
        <v>17</v>
      </c>
    </row>
    <row r="2" spans="1:15" x14ac:dyDescent="0.35">
      <c r="A2" s="2" t="s">
        <v>2</v>
      </c>
      <c r="B2" s="4">
        <v>0</v>
      </c>
      <c r="C2" s="2"/>
      <c r="D2" s="3">
        <v>1</v>
      </c>
      <c r="E2" s="3">
        <v>8</v>
      </c>
      <c r="H2" s="3">
        <f xml:space="preserve"> SUM(G6:G13)/COUNT(G6:G13)</f>
        <v>11.09375</v>
      </c>
      <c r="I2" s="2"/>
      <c r="J2" s="2"/>
      <c r="K2" s="1">
        <f>SUM(J6:J13)/COUNT(J6:J13)</f>
        <v>4.625</v>
      </c>
      <c r="L2" s="2"/>
      <c r="M2" s="2"/>
      <c r="N2" s="1">
        <f>SUM(M3:M13)/COUNT(M3:M13)</f>
        <v>5</v>
      </c>
      <c r="O2" s="1">
        <f>SUM(M6:M13)/COUNT(M6:M13)</f>
        <v>4.625</v>
      </c>
    </row>
    <row r="3" spans="1:15" x14ac:dyDescent="0.35">
      <c r="A3" t="s">
        <v>3</v>
      </c>
      <c r="B3" s="5">
        <v>0</v>
      </c>
      <c r="D3" s="3">
        <v>2</v>
      </c>
      <c r="E3" s="3">
        <v>14</v>
      </c>
      <c r="L3" s="3">
        <f>B10*E2+(1-B10)*E2</f>
        <v>8</v>
      </c>
      <c r="M3" s="3">
        <f>ABS($E$3-L3)</f>
        <v>6</v>
      </c>
    </row>
    <row r="4" spans="1:15" x14ac:dyDescent="0.35">
      <c r="A4" t="s">
        <v>4</v>
      </c>
      <c r="B4" s="5">
        <v>0</v>
      </c>
      <c r="D4" s="3">
        <v>3</v>
      </c>
      <c r="E4" s="3">
        <v>21</v>
      </c>
      <c r="L4" s="3">
        <f>$B$10*E3+(1-$B$10)*L3</f>
        <v>14</v>
      </c>
      <c r="M4" s="3">
        <f>ABS($E$4-L4)</f>
        <v>7</v>
      </c>
    </row>
    <row r="5" spans="1:15" x14ac:dyDescent="0.35">
      <c r="A5" t="s">
        <v>5</v>
      </c>
      <c r="B5" s="5">
        <v>1</v>
      </c>
      <c r="D5" s="3">
        <v>4</v>
      </c>
      <c r="E5" s="3">
        <v>26</v>
      </c>
      <c r="L5" s="3">
        <f t="shared" ref="L5:L14" si="0">$B$10*E4+(1-$B$10)*L4</f>
        <v>21</v>
      </c>
      <c r="M5" s="3">
        <f>ABS($E$5-L5)</f>
        <v>5</v>
      </c>
    </row>
    <row r="6" spans="1:15" x14ac:dyDescent="0.35">
      <c r="A6" t="s">
        <v>6</v>
      </c>
      <c r="B6" s="5">
        <f>SUM(B2:B5)</f>
        <v>1</v>
      </c>
      <c r="D6" s="3">
        <v>5</v>
      </c>
      <c r="E6" s="6">
        <v>31</v>
      </c>
      <c r="F6" s="3">
        <f>SUM(E2:E5)/COUNT(E2:E5)</f>
        <v>17.25</v>
      </c>
      <c r="G6" s="3">
        <f>E6-F6</f>
        <v>13.75</v>
      </c>
      <c r="I6" s="3">
        <f t="shared" ref="I6:I14" si="1">($B$2*E2+$B$3*E3+$B$4*E4+$B$5*E5)/$B$6</f>
        <v>26</v>
      </c>
      <c r="J6" s="3">
        <f>ABS($E$6-I6)</f>
        <v>5</v>
      </c>
      <c r="L6" s="3">
        <f t="shared" si="0"/>
        <v>26</v>
      </c>
      <c r="M6" s="3">
        <f>ABS($E$6-L6)</f>
        <v>5</v>
      </c>
    </row>
    <row r="7" spans="1:15" x14ac:dyDescent="0.35">
      <c r="D7" s="3">
        <v>6</v>
      </c>
      <c r="E7" s="6">
        <v>35</v>
      </c>
      <c r="F7" s="3">
        <f t="shared" ref="F7:F14" si="2">SUM(E3:E6)/COUNT(E3:E6)</f>
        <v>23</v>
      </c>
      <c r="G7" s="3">
        <f t="shared" ref="G7:G13" si="3">E7-F7</f>
        <v>12</v>
      </c>
      <c r="I7" s="3">
        <f t="shared" si="1"/>
        <v>31</v>
      </c>
      <c r="J7" s="3">
        <f>ABS($E$7-I7)</f>
        <v>4</v>
      </c>
      <c r="L7" s="3">
        <f t="shared" si="0"/>
        <v>31</v>
      </c>
      <c r="M7" s="3">
        <f>ABS($E$7-L7)</f>
        <v>4</v>
      </c>
    </row>
    <row r="8" spans="1:15" x14ac:dyDescent="0.35">
      <c r="D8" s="3">
        <v>7</v>
      </c>
      <c r="E8" s="6">
        <v>40</v>
      </c>
      <c r="F8" s="3">
        <f t="shared" si="2"/>
        <v>28.25</v>
      </c>
      <c r="G8" s="3">
        <f t="shared" si="3"/>
        <v>11.75</v>
      </c>
      <c r="I8" s="3">
        <f t="shared" si="1"/>
        <v>35</v>
      </c>
      <c r="J8" s="3">
        <f>ABS($E$8-I8)</f>
        <v>5</v>
      </c>
      <c r="L8" s="3">
        <f t="shared" si="0"/>
        <v>35</v>
      </c>
      <c r="M8" s="3">
        <f>ABS($E$8-L8)</f>
        <v>5</v>
      </c>
    </row>
    <row r="9" spans="1:15" x14ac:dyDescent="0.35">
      <c r="A9" t="s">
        <v>12</v>
      </c>
      <c r="D9" s="3">
        <v>8</v>
      </c>
      <c r="E9" s="6">
        <v>44</v>
      </c>
      <c r="F9" s="3">
        <f t="shared" si="2"/>
        <v>33</v>
      </c>
      <c r="G9" s="3">
        <f t="shared" si="3"/>
        <v>11</v>
      </c>
      <c r="I9" s="3">
        <f t="shared" si="1"/>
        <v>40</v>
      </c>
      <c r="J9" s="3">
        <f>ABS($E$9-I9)</f>
        <v>4</v>
      </c>
      <c r="L9" s="3">
        <f t="shared" si="0"/>
        <v>40</v>
      </c>
      <c r="M9" s="3">
        <f>ABS($E$9-L9)</f>
        <v>4</v>
      </c>
    </row>
    <row r="10" spans="1:15" x14ac:dyDescent="0.35">
      <c r="A10" s="9" t="s">
        <v>11</v>
      </c>
      <c r="B10">
        <v>1</v>
      </c>
      <c r="D10" s="3">
        <v>9</v>
      </c>
      <c r="E10" s="6">
        <v>51</v>
      </c>
      <c r="F10" s="3">
        <f t="shared" si="2"/>
        <v>37.5</v>
      </c>
      <c r="G10" s="3">
        <f t="shared" si="3"/>
        <v>13.5</v>
      </c>
      <c r="I10" s="3">
        <f t="shared" si="1"/>
        <v>44</v>
      </c>
      <c r="J10" s="3">
        <f>ABS($E$10-I10)</f>
        <v>7</v>
      </c>
      <c r="L10" s="3">
        <f t="shared" si="0"/>
        <v>44</v>
      </c>
      <c r="M10" s="3">
        <f>ABS($E$10-L10)</f>
        <v>7</v>
      </c>
    </row>
    <row r="11" spans="1:15" x14ac:dyDescent="0.35">
      <c r="D11" s="3">
        <v>10</v>
      </c>
      <c r="E11" s="6">
        <v>55</v>
      </c>
      <c r="F11" s="3">
        <f t="shared" si="2"/>
        <v>42.5</v>
      </c>
      <c r="G11" s="3">
        <f t="shared" si="3"/>
        <v>12.5</v>
      </c>
      <c r="I11" s="3">
        <f t="shared" si="1"/>
        <v>51</v>
      </c>
      <c r="J11" s="3">
        <f>ABS($E$11-I11)</f>
        <v>4</v>
      </c>
      <c r="L11" s="3">
        <f t="shared" si="0"/>
        <v>51</v>
      </c>
      <c r="M11" s="3">
        <f>ABS($E$11-L11)</f>
        <v>4</v>
      </c>
    </row>
    <row r="12" spans="1:15" x14ac:dyDescent="0.35">
      <c r="D12" s="3">
        <v>11</v>
      </c>
      <c r="E12" s="6">
        <v>59</v>
      </c>
      <c r="F12" s="3">
        <f t="shared" si="2"/>
        <v>47.5</v>
      </c>
      <c r="G12" s="3">
        <f t="shared" si="3"/>
        <v>11.5</v>
      </c>
      <c r="I12" s="3">
        <f t="shared" si="1"/>
        <v>55</v>
      </c>
      <c r="J12" s="3">
        <f>ABS($E$12-I12)</f>
        <v>4</v>
      </c>
      <c r="L12" s="3">
        <f t="shared" si="0"/>
        <v>55</v>
      </c>
      <c r="M12" s="3">
        <f>ABS($E$12-L12)</f>
        <v>4</v>
      </c>
    </row>
    <row r="13" spans="1:15" x14ac:dyDescent="0.35">
      <c r="D13" s="3">
        <v>12</v>
      </c>
      <c r="E13" s="6">
        <v>55</v>
      </c>
      <c r="F13" s="3">
        <f t="shared" si="2"/>
        <v>52.25</v>
      </c>
      <c r="G13" s="3">
        <f t="shared" si="3"/>
        <v>2.75</v>
      </c>
      <c r="I13" s="3">
        <f t="shared" si="1"/>
        <v>59</v>
      </c>
      <c r="J13" s="3">
        <f>ABS($E$13-I13)</f>
        <v>4</v>
      </c>
      <c r="L13" s="3">
        <f t="shared" si="0"/>
        <v>59</v>
      </c>
      <c r="M13" s="3">
        <f>ABS($E$13-L13)</f>
        <v>4</v>
      </c>
    </row>
    <row r="14" spans="1:15" x14ac:dyDescent="0.35">
      <c r="D14" s="7">
        <v>13</v>
      </c>
      <c r="E14" s="8" t="s">
        <v>8</v>
      </c>
      <c r="F14" s="3">
        <f t="shared" si="2"/>
        <v>55</v>
      </c>
      <c r="G14" s="3"/>
      <c r="I14" s="3">
        <f t="shared" si="1"/>
        <v>55</v>
      </c>
      <c r="J14" s="3"/>
      <c r="L14" s="3">
        <f t="shared" si="0"/>
        <v>55</v>
      </c>
      <c r="M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2019-04-09T23:11:06Z</dcterms:modified>
</cp:coreProperties>
</file>