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y Elizabeth\OneDrive\Desktop\"/>
    </mc:Choice>
  </mc:AlternateContent>
  <xr:revisionPtr revIDLastSave="0" documentId="8_{C7B05EB9-E202-4AE4-831F-BB02E470303F}" xr6:coauthVersionLast="47" xr6:coauthVersionMax="47" xr10:uidLastSave="{00000000-0000-0000-0000-000000000000}"/>
  <bookViews>
    <workbookView xWindow="-120" yWindow="-120" windowWidth="29040" windowHeight="16440" xr2:uid="{0CFF8135-459E-4AF7-84C5-D043FA1D130F}"/>
  </bookViews>
  <sheets>
    <sheet name="cleaned_songs" sheetId="2" r:id="rId1"/>
    <sheet name="Calculos de regresion, prob," sheetId="3" r:id="rId2"/>
  </sheets>
  <definedNames>
    <definedName name="DatosExternos_1" localSheetId="0" hidden="1">'cleaned_songs'!$A$1:$T$329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7" i="3"/>
  <c r="E6" i="3"/>
  <c r="E5" i="3"/>
  <c r="E4" i="3"/>
  <c r="E2" i="3"/>
  <c r="E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2EA35-E5DF-47A7-A317-B316FACE6CCA}" keepAlive="1" name="Consulta - cleaned_songs" description="Conexión a la consulta 'cleaned_songs' en el libro." type="5" refreshedVersion="8" background="1" saveData="1">
    <dbPr connection="Provider=Microsoft.Mashup.OleDb.1;Data Source=$Workbook$;Location=cleaned_songs;Extended Properties=&quot;&quot;" command="SELECT * FROM [cleaned_songs]"/>
  </connection>
</connections>
</file>

<file path=xl/sharedStrings.xml><?xml version="1.0" encoding="utf-8"?>
<sst xmlns="http://schemas.openxmlformats.org/spreadsheetml/2006/main" count="681" uniqueCount="587">
  <si>
    <t>Artist Name</t>
  </si>
  <si>
    <t>Track Name</t>
  </si>
  <si>
    <t>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</si>
  <si>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</si>
  <si>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</si>
  <si>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</si>
  <si>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</si>
  <si>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</si>
  <si>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</si>
  <si>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</si>
  <si>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</si>
  <si>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</si>
  <si>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</si>
  <si>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</si>
  <si>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duration_in min/ms</t>
  </si>
  <si>
    <t>time_signature</t>
  </si>
  <si>
    <t>Class</t>
  </si>
  <si>
    <t>Release Year</t>
  </si>
  <si>
    <t>YT_Likes</t>
  </si>
  <si>
    <t>YT_Views</t>
  </si>
  <si>
    <t>Juice WRLD</t>
  </si>
  <si>
    <t>Life's A Mess (feat. Halsey)</t>
  </si>
  <si>
    <t>Drake</t>
  </si>
  <si>
    <t>Passionfruit</t>
  </si>
  <si>
    <t>Post Malone</t>
  </si>
  <si>
    <t>Motley Crew</t>
  </si>
  <si>
    <t>Olivia Rodrigo</t>
  </si>
  <si>
    <t>good 4 u</t>
  </si>
  <si>
    <t>Noah Cyrus</t>
  </si>
  <si>
    <t>July</t>
  </si>
  <si>
    <t>The Weeknd</t>
  </si>
  <si>
    <t>Save Your Tears</t>
  </si>
  <si>
    <t>The Lumineers</t>
  </si>
  <si>
    <t>Ho Hey</t>
  </si>
  <si>
    <t>Black Pumas</t>
  </si>
  <si>
    <t>Colors</t>
  </si>
  <si>
    <t>BTS</t>
  </si>
  <si>
    <t>Butter</t>
  </si>
  <si>
    <t>The Killers</t>
  </si>
  <si>
    <t>Mr. Brightside</t>
  </si>
  <si>
    <t>21 Savage</t>
  </si>
  <si>
    <t>Runnin</t>
  </si>
  <si>
    <t>Lauv</t>
  </si>
  <si>
    <t>I Like Me Better</t>
  </si>
  <si>
    <t>Gotye</t>
  </si>
  <si>
    <t>Somebody That I Used To Know</t>
  </si>
  <si>
    <t>Sam Hunt</t>
  </si>
  <si>
    <t>Body Like A Back Road</t>
  </si>
  <si>
    <t>THE SCOTTS</t>
  </si>
  <si>
    <t>Young Stoner Life</t>
  </si>
  <si>
    <t>Solid (feat. Drake)</t>
  </si>
  <si>
    <t>Circles</t>
  </si>
  <si>
    <t>Stellar</t>
  </si>
  <si>
    <t>Ashes</t>
  </si>
  <si>
    <t>Doja Cat</t>
  </si>
  <si>
    <t>Kiss Me More (feat. SZA)</t>
  </si>
  <si>
    <t>Ed Sheeran</t>
  </si>
  <si>
    <t>Shape of You</t>
  </si>
  <si>
    <t>Tame Impala</t>
  </si>
  <si>
    <t>The Less I Know The Better</t>
  </si>
  <si>
    <t>Need To Know</t>
  </si>
  <si>
    <t>Ellie Goulding</t>
  </si>
  <si>
    <t>Love Me Like You Do - From "Fifty Shades Of Grey"</t>
  </si>
  <si>
    <t>Billie Eilish</t>
  </si>
  <si>
    <t>Therefore I Am</t>
  </si>
  <si>
    <t>Tesher</t>
  </si>
  <si>
    <t>Jalebi Baby</t>
  </si>
  <si>
    <t>Tion Wayne</t>
  </si>
  <si>
    <t>Body (Remix) [feat. ArrDee, E1 (3x3), ZT (3x3), Bugzy Malone, Buni, Fivio Foreign &amp; Darkoo]</t>
  </si>
  <si>
    <t>Christina Perri</t>
  </si>
  <si>
    <t>A Thousand Years</t>
  </si>
  <si>
    <t>Miley Cyrus</t>
  </si>
  <si>
    <t>Midnight Sky</t>
  </si>
  <si>
    <t>Masked Wolf</t>
  </si>
  <si>
    <t>Astronaut In The Ocean</t>
  </si>
  <si>
    <t>SAINt JHN</t>
  </si>
  <si>
    <t>Roses - Imanbek Remix</t>
  </si>
  <si>
    <t>The Kid LAROI</t>
  </si>
  <si>
    <t>WITHOUT YOU</t>
  </si>
  <si>
    <t>347aidan</t>
  </si>
  <si>
    <t>Dancing in My Room</t>
  </si>
  <si>
    <t>Internet Money</t>
  </si>
  <si>
    <t>His &amp; Hers (feat. Don Toliver, Lil Uzi Vert &amp; Gunna)</t>
  </si>
  <si>
    <t>Marshmello</t>
  </si>
  <si>
    <t>Leave Before You Love Me (with Jonas Brothers)</t>
  </si>
  <si>
    <t>James Arthur</t>
  </si>
  <si>
    <t>Say You Won't Let Go</t>
  </si>
  <si>
    <t>bad guy</t>
  </si>
  <si>
    <t>Lorde</t>
  </si>
  <si>
    <t>Royals</t>
  </si>
  <si>
    <t>Permission to Dance</t>
  </si>
  <si>
    <t>Gunna</t>
  </si>
  <si>
    <t>DOLLAZ ON MY HEAD (feat. Young Thug)</t>
  </si>
  <si>
    <t>Jonas Brothers</t>
  </si>
  <si>
    <t>Sucker</t>
  </si>
  <si>
    <t>Saweetie</t>
  </si>
  <si>
    <t>Best Friend (feat. Doja Cat)</t>
  </si>
  <si>
    <t>Sech</t>
  </si>
  <si>
    <t>911</t>
  </si>
  <si>
    <t>Bakar</t>
  </si>
  <si>
    <t>Hell N Back</t>
  </si>
  <si>
    <t>Giveon</t>
  </si>
  <si>
    <t>Heartbreak Anniversary</t>
  </si>
  <si>
    <t>CJ</t>
  </si>
  <si>
    <t>Whoopty</t>
  </si>
  <si>
    <t>grandson</t>
  </si>
  <si>
    <t>Blood // Water</t>
  </si>
  <si>
    <t>J. Cole</t>
  </si>
  <si>
    <t>p r i d e . i s . t h e . d e v i l (with Lil Baby)</t>
  </si>
  <si>
    <t>Tom Odell</t>
  </si>
  <si>
    <t>Another Love</t>
  </si>
  <si>
    <t>Lady Gaga</t>
  </si>
  <si>
    <t>Always Remember Us This Way</t>
  </si>
  <si>
    <t>Khalid</t>
  </si>
  <si>
    <t>Better</t>
  </si>
  <si>
    <t>P!nk</t>
  </si>
  <si>
    <t>Cover Me In Sunshine</t>
  </si>
  <si>
    <t>Luke Combs</t>
  </si>
  <si>
    <t>When It Rains It Pours</t>
  </si>
  <si>
    <t>OneRepublic</t>
  </si>
  <si>
    <t>Run</t>
  </si>
  <si>
    <t>Surfaces</t>
  </si>
  <si>
    <t>Sunday Best</t>
  </si>
  <si>
    <t>traitor</t>
  </si>
  <si>
    <t>Tones And I</t>
  </si>
  <si>
    <t>Fly Away</t>
  </si>
  <si>
    <t>Loud Luxury</t>
  </si>
  <si>
    <t>Body</t>
  </si>
  <si>
    <t>Martin Garrix</t>
  </si>
  <si>
    <t>Summer Days (feat. Macklemore &amp; Patrick Stump of Fall Out Boy)</t>
  </si>
  <si>
    <t>BANNERS</t>
  </si>
  <si>
    <t>Someone To You</t>
  </si>
  <si>
    <t>SZA</t>
  </si>
  <si>
    <t>Good Days</t>
  </si>
  <si>
    <t>Bastille</t>
  </si>
  <si>
    <t>Pompeii</t>
  </si>
  <si>
    <t>Future</t>
  </si>
  <si>
    <t>Life Is Good (feat. Drake)</t>
  </si>
  <si>
    <t>Sleepy Hallow</t>
  </si>
  <si>
    <t>2055</t>
  </si>
  <si>
    <t>Meek Mill</t>
  </si>
  <si>
    <t>Going Bad (feat. Drake)</t>
  </si>
  <si>
    <t>Rammstein</t>
  </si>
  <si>
    <t>DEUTSCHLAND</t>
  </si>
  <si>
    <t>Trippie Redd</t>
  </si>
  <si>
    <t>Miss The Rage (feat. Playboi Carti)</t>
  </si>
  <si>
    <t>Joel Corry</t>
  </si>
  <si>
    <t>Head &amp; Heart (feat. MNEK)</t>
  </si>
  <si>
    <t>Niall Horan</t>
  </si>
  <si>
    <t>Slow Hands</t>
  </si>
  <si>
    <t>Taylor Swift</t>
  </si>
  <si>
    <t>willow</t>
  </si>
  <si>
    <t>Maren Morris</t>
  </si>
  <si>
    <t>The Bones</t>
  </si>
  <si>
    <t>Tai Verdes</t>
  </si>
  <si>
    <t>A-O-K</t>
  </si>
  <si>
    <t>Glass Animals</t>
  </si>
  <si>
    <t>Heat Waves</t>
  </si>
  <si>
    <t>BENEE</t>
  </si>
  <si>
    <t>Supalonely</t>
  </si>
  <si>
    <t>Disturbed</t>
  </si>
  <si>
    <t>The Sound of Silence</t>
  </si>
  <si>
    <t>42 Dugg</t>
  </si>
  <si>
    <t>Maybach (feat. Future)</t>
  </si>
  <si>
    <t>Thinking out Loud</t>
  </si>
  <si>
    <t>Chris Stapleton</t>
  </si>
  <si>
    <t>Tennessee Whiskey</t>
  </si>
  <si>
    <t>Pop Smoke</t>
  </si>
  <si>
    <t>What You Know Bout Love</t>
  </si>
  <si>
    <t>Violent Femmes</t>
  </si>
  <si>
    <t>Blister In The Sun</t>
  </si>
  <si>
    <t>Rihanna</t>
  </si>
  <si>
    <t>Stay</t>
  </si>
  <si>
    <t>Bebe Rexha</t>
  </si>
  <si>
    <t>Meant to Be (feat. Florida Georgia Line)</t>
  </si>
  <si>
    <t>Jason Mraz</t>
  </si>
  <si>
    <t>I'm Yours</t>
  </si>
  <si>
    <t>Sam Smith</t>
  </si>
  <si>
    <t>Stay With Me</t>
  </si>
  <si>
    <t>Kid Cudi</t>
  </si>
  <si>
    <t>Day 'N' Nite (Nightmare)</t>
  </si>
  <si>
    <t>Dan + Shay</t>
  </si>
  <si>
    <t>Tequila</t>
  </si>
  <si>
    <t>Lil Baby</t>
  </si>
  <si>
    <t>Drip Too Hard (Lil Baby &amp; Gunna)</t>
  </si>
  <si>
    <t>JVLA</t>
  </si>
  <si>
    <t>Such a Whore (Stellular Remix)</t>
  </si>
  <si>
    <t>Twenty One Pilots</t>
  </si>
  <si>
    <t>Heathens</t>
  </si>
  <si>
    <t>Sam Fischer</t>
  </si>
  <si>
    <t>This City</t>
  </si>
  <si>
    <t>Polo G</t>
  </si>
  <si>
    <t>RAPSTAR</t>
  </si>
  <si>
    <t>Tap In</t>
  </si>
  <si>
    <t>m y . l i f e (with 21 Savage &amp; Morray)</t>
  </si>
  <si>
    <t>SLANDER</t>
  </si>
  <si>
    <t>Love Is Gone - Acoustic</t>
  </si>
  <si>
    <t>Gorillaz</t>
  </si>
  <si>
    <t>Feel Good Inc.</t>
  </si>
  <si>
    <t>JAY-Z</t>
  </si>
  <si>
    <t>Numb / Encore</t>
  </si>
  <si>
    <t>Kevin Gates</t>
  </si>
  <si>
    <t>Big Gangsta</t>
  </si>
  <si>
    <t>Too Good At Goodbyes</t>
  </si>
  <si>
    <t>Calvin Harris</t>
  </si>
  <si>
    <t>Promises (with Sam Smith)</t>
  </si>
  <si>
    <t>Ava Max</t>
  </si>
  <si>
    <t>Sweet but Psycho</t>
  </si>
  <si>
    <t>For The Night (feat. Lil Baby &amp; DaBaby)</t>
  </si>
  <si>
    <t>Arctic Monkeys</t>
  </si>
  <si>
    <t>I Wanna Be Yours</t>
  </si>
  <si>
    <t>Alessia Cara</t>
  </si>
  <si>
    <t>Scars To Your Beautiful</t>
  </si>
  <si>
    <t>Soulja Boy</t>
  </si>
  <si>
    <t>She Make It Clap</t>
  </si>
  <si>
    <t>Say So</t>
  </si>
  <si>
    <t>Laugh Now Cry Later (feat. Lil Durk)</t>
  </si>
  <si>
    <t>Parmalee</t>
  </si>
  <si>
    <t>Take My Name</t>
  </si>
  <si>
    <t>SyKo</t>
  </si>
  <si>
    <t>#BrooklynBloodPop!</t>
  </si>
  <si>
    <t>You Should Probably Leave</t>
  </si>
  <si>
    <t>Linkin Park</t>
  </si>
  <si>
    <t>Numb</t>
  </si>
  <si>
    <t>Childish Gambino</t>
  </si>
  <si>
    <t>Redbone</t>
  </si>
  <si>
    <t>Imagine Dragons</t>
  </si>
  <si>
    <t>Thunder</t>
  </si>
  <si>
    <t>MEDUZA</t>
  </si>
  <si>
    <t>Lose Control</t>
  </si>
  <si>
    <t>StarBoi3</t>
  </si>
  <si>
    <t>Dick (feat. Doja Cat)</t>
  </si>
  <si>
    <t>Nelly Furtado</t>
  </si>
  <si>
    <t>Promiscuous</t>
  </si>
  <si>
    <t>Save Your Tears (with Ariana Grande) (Remix)</t>
  </si>
  <si>
    <t>Stuck in the Middle</t>
  </si>
  <si>
    <t>Ofenbach</t>
  </si>
  <si>
    <t>Wasted Love (feat. Lagique)</t>
  </si>
  <si>
    <t>deja vu</t>
  </si>
  <si>
    <t>Afterglow</t>
  </si>
  <si>
    <t>X Ambassadors</t>
  </si>
  <si>
    <t>Renegades</t>
  </si>
  <si>
    <t>Bella Poarch</t>
  </si>
  <si>
    <t>Build a Bitch</t>
  </si>
  <si>
    <t>Kendrick Lamar</t>
  </si>
  <si>
    <t>DNA.</t>
  </si>
  <si>
    <t>AJR</t>
  </si>
  <si>
    <t>Bang!</t>
  </si>
  <si>
    <t>Morgan Wallen</t>
  </si>
  <si>
    <t>Chasin' You</t>
  </si>
  <si>
    <t>Eminem</t>
  </si>
  <si>
    <t>'Till I Collapse</t>
  </si>
  <si>
    <t>Starting Over</t>
  </si>
  <si>
    <t>Piece Of Your Heart</t>
  </si>
  <si>
    <t>Bishop Briggs</t>
  </si>
  <si>
    <t>River</t>
  </si>
  <si>
    <t>Wishing Well</t>
  </si>
  <si>
    <t>The Strokes</t>
  </si>
  <si>
    <t>The Adults Are Talking</t>
  </si>
  <si>
    <t>$uicideboy$</t>
  </si>
  <si>
    <t>...And To Those I Love, Thanks For Sticking Around</t>
  </si>
  <si>
    <t>One Step Closer</t>
  </si>
  <si>
    <t>Kings &amp; Queens</t>
  </si>
  <si>
    <t>Majestic</t>
  </si>
  <si>
    <t>Rasputin</t>
  </si>
  <si>
    <t>Julia Michaels</t>
  </si>
  <si>
    <t>Issues</t>
  </si>
  <si>
    <t>Sia</t>
  </si>
  <si>
    <t>Elastic Heart</t>
  </si>
  <si>
    <t>Rod Wave</t>
  </si>
  <si>
    <t>Tombstone</t>
  </si>
  <si>
    <t>Kungs</t>
  </si>
  <si>
    <t>Never Going Home</t>
  </si>
  <si>
    <t>Migos</t>
  </si>
  <si>
    <t>Straightenin</t>
  </si>
  <si>
    <t>Riton</t>
  </si>
  <si>
    <t>Friday (feat. Mufasa &amp; Hypeman) - Dopamine Re-Edit</t>
  </si>
  <si>
    <t>Dennis Lloyd</t>
  </si>
  <si>
    <t>Nevermind</t>
  </si>
  <si>
    <t>Your Power</t>
  </si>
  <si>
    <t>Coldplay</t>
  </si>
  <si>
    <t>The Scientist</t>
  </si>
  <si>
    <t>Money Trees</t>
  </si>
  <si>
    <t>Sam Cooke</t>
  </si>
  <si>
    <t>Bring It On Home to Me</t>
  </si>
  <si>
    <t>You Need To Calm Down</t>
  </si>
  <si>
    <t>Megan Thee Stallion</t>
  </si>
  <si>
    <t>Thot Shit</t>
  </si>
  <si>
    <t>Moneybagg Yo</t>
  </si>
  <si>
    <t>Wockesha</t>
  </si>
  <si>
    <t>Dynamite</t>
  </si>
  <si>
    <t>AURORA</t>
  </si>
  <si>
    <t>Runaway</t>
  </si>
  <si>
    <t>Lil Peep</t>
  </si>
  <si>
    <t>Falling Down - Bonus Track</t>
  </si>
  <si>
    <t>Adele</t>
  </si>
  <si>
    <t>Send My Love (To Your New Lover)</t>
  </si>
  <si>
    <t>Follow You</t>
  </si>
  <si>
    <t>Shouse</t>
  </si>
  <si>
    <t>Love Tonight - Edit</t>
  </si>
  <si>
    <t>Rewrite The Stars (with James Arthur &amp; Anne-Marie)</t>
  </si>
  <si>
    <t>24kGoldn</t>
  </si>
  <si>
    <t>Mood (feat. iann dior)</t>
  </si>
  <si>
    <t>Eyedress</t>
  </si>
  <si>
    <t>Jealous</t>
  </si>
  <si>
    <t>Nelly</t>
  </si>
  <si>
    <t>Lil Bit</t>
  </si>
  <si>
    <t>XXXTENTACION</t>
  </si>
  <si>
    <t>Revenge</t>
  </si>
  <si>
    <t>Portugal. The Man</t>
  </si>
  <si>
    <t>Feel It Still</t>
  </si>
  <si>
    <t>One Kiss (with Dua Lipa)</t>
  </si>
  <si>
    <t>Gera MX</t>
  </si>
  <si>
    <t>Botella Tras Botella</t>
  </si>
  <si>
    <t>Fuck Love (feat. Trippie Redd)</t>
  </si>
  <si>
    <t>My Head &amp; My Heart</t>
  </si>
  <si>
    <t>Passenger</t>
  </si>
  <si>
    <t>Let Her Go</t>
  </si>
  <si>
    <t>Why'd You Only Call Me When You're High?</t>
  </si>
  <si>
    <t>MGMT</t>
  </si>
  <si>
    <t>Little Dark Age</t>
  </si>
  <si>
    <t>Erica Banks</t>
  </si>
  <si>
    <t>Buss It</t>
  </si>
  <si>
    <t>Dhee</t>
  </si>
  <si>
    <t>Enjoy Enjaami</t>
  </si>
  <si>
    <t>Pink Sweat$</t>
  </si>
  <si>
    <t>At My Worst</t>
  </si>
  <si>
    <t>Ashnikko</t>
  </si>
  <si>
    <t>Daisy</t>
  </si>
  <si>
    <t>Cardi B</t>
  </si>
  <si>
    <t>Up</t>
  </si>
  <si>
    <t>Florida Georgia Line</t>
  </si>
  <si>
    <t>Cruise</t>
  </si>
  <si>
    <t>brutal</t>
  </si>
  <si>
    <t>Mustard</t>
  </si>
  <si>
    <t>Ballin' (with Roddy Ricch)</t>
  </si>
  <si>
    <t>Bo Burnham</t>
  </si>
  <si>
    <t>Bezos I</t>
  </si>
  <si>
    <t>THE ANXIETY</t>
  </si>
  <si>
    <t>Meet Me At Our Spot</t>
  </si>
  <si>
    <t>Los Legendarios</t>
  </si>
  <si>
    <t>Fiel</t>
  </si>
  <si>
    <t>Pooh Shiesty</t>
  </si>
  <si>
    <t>Back In Blood (feat. Lil Durk)</t>
  </si>
  <si>
    <t>Rae Sremmurd</t>
  </si>
  <si>
    <t>Black Beatles</t>
  </si>
  <si>
    <t>Travis Scott</t>
  </si>
  <si>
    <t>HIGHEST IN THE ROOM</t>
  </si>
  <si>
    <t>Steve Lacy</t>
  </si>
  <si>
    <t>Dark Red</t>
  </si>
  <si>
    <t>Lose Yourself - From "8 Mile" Soundtrack</t>
  </si>
  <si>
    <t>Avicii</t>
  </si>
  <si>
    <t>Wake Me Up</t>
  </si>
  <si>
    <t>Harry Styles</t>
  </si>
  <si>
    <t>Sign of the Times</t>
  </si>
  <si>
    <t>Conan Gray</t>
  </si>
  <si>
    <t>Heather</t>
  </si>
  <si>
    <t>Rain On Me (with Ariana Grande)</t>
  </si>
  <si>
    <t>Time Today</t>
  </si>
  <si>
    <t>Nirvana</t>
  </si>
  <si>
    <t>Smells Like Teen Spirit</t>
  </si>
  <si>
    <t>Kings of Leon</t>
  </si>
  <si>
    <t>Sex on Fire</t>
  </si>
  <si>
    <t>Two Feet</t>
  </si>
  <si>
    <t>I Feel Like I'm Drowning</t>
  </si>
  <si>
    <t>The Neighbourhood</t>
  </si>
  <si>
    <t>Sweater Weather</t>
  </si>
  <si>
    <t>Lukas Graham</t>
  </si>
  <si>
    <t>7 Years</t>
  </si>
  <si>
    <t>The White Stripes</t>
  </si>
  <si>
    <t>Seven Nation Army</t>
  </si>
  <si>
    <t>Lana Del Rey</t>
  </si>
  <si>
    <t>Young And Beautiful</t>
  </si>
  <si>
    <t>Godzilla (feat. Juice WRLD)</t>
  </si>
  <si>
    <t>Dirty Heads</t>
  </si>
  <si>
    <t>Vacation</t>
  </si>
  <si>
    <t>DJ Khaled</t>
  </si>
  <si>
    <t>POPSTAR (feat. Drake)</t>
  </si>
  <si>
    <t>The Black Keys</t>
  </si>
  <si>
    <t>Tighten Up</t>
  </si>
  <si>
    <t>Wrecked</t>
  </si>
  <si>
    <t>Streets</t>
  </si>
  <si>
    <t>Do I Wanna Know?</t>
  </si>
  <si>
    <t>Tom Grennan</t>
  </si>
  <si>
    <t>Little Bit of Love</t>
  </si>
  <si>
    <t>Sarah Cothran</t>
  </si>
  <si>
    <t>As the World Caves In</t>
  </si>
  <si>
    <t>Creedence Clearwater Revival</t>
  </si>
  <si>
    <t>Have You Ever Seen The Rain</t>
  </si>
  <si>
    <t>Come &amp; Go (with Marshmello)</t>
  </si>
  <si>
    <t>Ride</t>
  </si>
  <si>
    <t>Black Eyed Peas</t>
  </si>
  <si>
    <t>RITMO (Bad Boys For Life)</t>
  </si>
  <si>
    <t>Red Hot Chili Peppers</t>
  </si>
  <si>
    <t>Californication</t>
  </si>
  <si>
    <t>DNCE</t>
  </si>
  <si>
    <t>Cake By The Ocean</t>
  </si>
  <si>
    <t>Ariana Grande</t>
  </si>
  <si>
    <t>positions</t>
  </si>
  <si>
    <t>Royal &amp; the Serpent</t>
  </si>
  <si>
    <t>Overwhelmed</t>
  </si>
  <si>
    <t>GREECE (feat. Drake)</t>
  </si>
  <si>
    <t>Toosie Slide</t>
  </si>
  <si>
    <t>Russ</t>
  </si>
  <si>
    <t>3:15 (Breathe)</t>
  </si>
  <si>
    <t>PlayaPhonk</t>
  </si>
  <si>
    <t>PHONKY TOWN</t>
  </si>
  <si>
    <t>Stromae</t>
  </si>
  <si>
    <t>Alors on danse</t>
  </si>
  <si>
    <t>Perfect</t>
  </si>
  <si>
    <t>Adventure of a Lifetime</t>
  </si>
  <si>
    <t>Lil Nas X</t>
  </si>
  <si>
    <t>MONTERO (Call Me By Your Name)</t>
  </si>
  <si>
    <t>We Paid (feat. 42 Dugg)</t>
  </si>
  <si>
    <t>Edith Whiskers</t>
  </si>
  <si>
    <t>Home</t>
  </si>
  <si>
    <t>Beautiful People (feat. Khalid)</t>
  </si>
  <si>
    <t>exile (feat. Bon Iver)</t>
  </si>
  <si>
    <t>Watermelon Sugar</t>
  </si>
  <si>
    <t>Capital Cities</t>
  </si>
  <si>
    <t>Safe And Sound</t>
  </si>
  <si>
    <t>Elle King</t>
  </si>
  <si>
    <t>Drunk (And I Don't Wanna Go Home)</t>
  </si>
  <si>
    <t>dhruv</t>
  </si>
  <si>
    <t>double take</t>
  </si>
  <si>
    <t>Jamie Miller</t>
  </si>
  <si>
    <t>Here's Your Perfect</t>
  </si>
  <si>
    <t>Justin Bieber</t>
  </si>
  <si>
    <t>Hold On</t>
  </si>
  <si>
    <t>Zoe Wees</t>
  </si>
  <si>
    <t>Control</t>
  </si>
  <si>
    <t>DUSTY LOCANE</t>
  </si>
  <si>
    <t>ROLLIN N CONTROLLIN FREESTYLE</t>
  </si>
  <si>
    <t>DJ Snake</t>
  </si>
  <si>
    <t>Turn Down for What</t>
  </si>
  <si>
    <t>Slippery (feat. Gucci Mane)</t>
  </si>
  <si>
    <t>In Your Eyes</t>
  </si>
  <si>
    <t>SO DONE</t>
  </si>
  <si>
    <t>The Woo (feat. 50 Cent &amp; Roddy Ricch)</t>
  </si>
  <si>
    <t>Believer</t>
  </si>
  <si>
    <t>H.E.R.</t>
  </si>
  <si>
    <t>Come Through (feat. Chris Brown)</t>
  </si>
  <si>
    <t>Charlie Puth</t>
  </si>
  <si>
    <t>We Don't Talk Anymore (feat. Selena Gomez)</t>
  </si>
  <si>
    <t>How Deep Is Your Love</t>
  </si>
  <si>
    <t>Rauw Alejandro</t>
  </si>
  <si>
    <t>Todo De Ti</t>
  </si>
  <si>
    <t>drivers license</t>
  </si>
  <si>
    <t>Lil Tjay</t>
  </si>
  <si>
    <t>Run It Up (feat. Offset &amp; Moneybagg Yo)</t>
  </si>
  <si>
    <t>Lil Durk</t>
  </si>
  <si>
    <t>Still Trappin' (with King Von)</t>
  </si>
  <si>
    <t>Nathan Evans</t>
  </si>
  <si>
    <t>Wellerman - Sea Shanty / 220 KID x Billen Ted Remix</t>
  </si>
  <si>
    <t>Sada Baby</t>
  </si>
  <si>
    <t>Whole Lotta Choppas</t>
  </si>
  <si>
    <t>KALEO</t>
  </si>
  <si>
    <t>Way down We Go</t>
  </si>
  <si>
    <t>Foster The People</t>
  </si>
  <si>
    <t>Pumped Up Kicks</t>
  </si>
  <si>
    <t>Turn Me On (feat. Vula)</t>
  </si>
  <si>
    <t>Tate McRae</t>
  </si>
  <si>
    <t>you broke me first</t>
  </si>
  <si>
    <t>happier</t>
  </si>
  <si>
    <t>Surf Curse</t>
  </si>
  <si>
    <t>Freaks</t>
  </si>
  <si>
    <t>Natural</t>
  </si>
  <si>
    <t>John Legend</t>
  </si>
  <si>
    <t>All of Me</t>
  </si>
  <si>
    <t>ITZY</t>
  </si>
  <si>
    <t>WANNABE</t>
  </si>
  <si>
    <t>Nio Garcia</t>
  </si>
  <si>
    <t>Am</t>
  </si>
  <si>
    <t>Beer Never Broke My Heart</t>
  </si>
  <si>
    <t>Calum Scott</t>
  </si>
  <si>
    <t>Dancing On My Own</t>
  </si>
  <si>
    <t>The Chainsmokers</t>
  </si>
  <si>
    <t>Something Just Like This</t>
  </si>
  <si>
    <t>DaBaby</t>
  </si>
  <si>
    <t>Ball If I Want To</t>
  </si>
  <si>
    <t>Here With Me</t>
  </si>
  <si>
    <t>Higher Power</t>
  </si>
  <si>
    <t>Bad Habits</t>
  </si>
  <si>
    <t>Bad Boy (with Young Thug)</t>
  </si>
  <si>
    <t>Aya Nakamura</t>
  </si>
  <si>
    <t>Copines</t>
  </si>
  <si>
    <t>Sub Urban</t>
  </si>
  <si>
    <t>Freak (feat. REI AMI)</t>
  </si>
  <si>
    <t>FRANCHISE (feat. Young Thug &amp; M.I.A.)</t>
  </si>
  <si>
    <t>Ex's &amp; Oh's</t>
  </si>
  <si>
    <t>Ain't Shit</t>
  </si>
  <si>
    <t>George Ezra</t>
  </si>
  <si>
    <t>Budapest</t>
  </si>
  <si>
    <t>She Got the Best of Me</t>
  </si>
  <si>
    <t>Street Runner</t>
  </si>
  <si>
    <t>Disclosure</t>
  </si>
  <si>
    <t>Latch</t>
  </si>
  <si>
    <t>In the End</t>
  </si>
  <si>
    <t>Dynoro</t>
  </si>
  <si>
    <t>In My Mind</t>
  </si>
  <si>
    <t>Demons</t>
  </si>
  <si>
    <t>Luke Bryan</t>
  </si>
  <si>
    <t>Country Girl (Shake It For Me)</t>
  </si>
  <si>
    <t>10,000 Hours (with Justin Bieber)</t>
  </si>
  <si>
    <t>Regard</t>
  </si>
  <si>
    <t>You</t>
  </si>
  <si>
    <t>LMFAO</t>
  </si>
  <si>
    <t>Party Rock Anthem</t>
  </si>
  <si>
    <t>Darius Rucker</t>
  </si>
  <si>
    <t>Wagon Wheel</t>
  </si>
  <si>
    <t>Delicate</t>
  </si>
  <si>
    <t>Stupid Love</t>
  </si>
  <si>
    <t>On Me</t>
  </si>
  <si>
    <t>Slumber Party (feat. Princess Nokia)</t>
  </si>
  <si>
    <t>Jessie J</t>
  </si>
  <si>
    <t>Bang Bang</t>
  </si>
  <si>
    <t>WALK THE MOON</t>
  </si>
  <si>
    <t>Shut Up and Dance</t>
  </si>
  <si>
    <t>YBN Nahmir</t>
  </si>
  <si>
    <t>Opp Stoppa (feat. 21 Savage)</t>
  </si>
  <si>
    <t>Vacations</t>
  </si>
  <si>
    <t>Young</t>
  </si>
  <si>
    <t>The Hills</t>
  </si>
  <si>
    <t>Prisoner (feat. Dua Lipa)</t>
  </si>
  <si>
    <t>Rudimental</t>
  </si>
  <si>
    <t>These Days (feat. Jess Glynne, Macklemore &amp; Dan Caplen)</t>
  </si>
  <si>
    <t>ATB</t>
  </si>
  <si>
    <t>Your Love (9PM)</t>
  </si>
  <si>
    <t>Brett Young</t>
  </si>
  <si>
    <t>In Case You Didn't Know</t>
  </si>
  <si>
    <t>Ritt Momney</t>
  </si>
  <si>
    <t>Put Your Records On</t>
  </si>
  <si>
    <t>Ophelia</t>
  </si>
  <si>
    <t>Empire of the Sun</t>
  </si>
  <si>
    <t>Walking On A Dream</t>
  </si>
  <si>
    <t>Lonely (with benny blanco)</t>
  </si>
  <si>
    <t>Whatever It Takes</t>
  </si>
  <si>
    <t>Only Human</t>
  </si>
  <si>
    <t>Calling My Phone</t>
  </si>
  <si>
    <t>BED</t>
  </si>
  <si>
    <t>Love Yourself</t>
  </si>
  <si>
    <t>Maroon 5</t>
  </si>
  <si>
    <t>Memories</t>
  </si>
  <si>
    <t>Thomas Rhett</t>
  </si>
  <si>
    <t>Die A Happy Man</t>
  </si>
  <si>
    <t>One Call Away</t>
  </si>
  <si>
    <t>Falling</t>
  </si>
  <si>
    <t>Money Man</t>
  </si>
  <si>
    <t>24 (feat. Lil Baby)</t>
  </si>
  <si>
    <t>Bruno Mars</t>
  </si>
  <si>
    <t>Just The Way You Are</t>
  </si>
  <si>
    <t>Bad Wolves</t>
  </si>
  <si>
    <t>Zombie</t>
  </si>
  <si>
    <t>ElyOtto</t>
  </si>
  <si>
    <t>SugarCrash!</t>
  </si>
  <si>
    <t>Clairo</t>
  </si>
  <si>
    <t>Sofia</t>
  </si>
  <si>
    <t>Smile (with The Weeknd)</t>
  </si>
  <si>
    <t>GIRL LIKE ME</t>
  </si>
  <si>
    <t>Joji</t>
  </si>
  <si>
    <t>Yeah Right</t>
  </si>
  <si>
    <t>YungManny</t>
  </si>
  <si>
    <t>Clap For 'Em (feat. Flo Milli &amp; Sada Baby)</t>
  </si>
  <si>
    <t>Alan Walker</t>
  </si>
  <si>
    <t>On My Way</t>
  </si>
  <si>
    <t>Girls Like You</t>
  </si>
  <si>
    <t>SHAED</t>
  </si>
  <si>
    <t>Trampoline</t>
  </si>
  <si>
    <t>American Authors</t>
  </si>
  <si>
    <t>Best Day Of My Life</t>
  </si>
  <si>
    <t>Meghan Trainor</t>
  </si>
  <si>
    <t>All About That Bass</t>
  </si>
  <si>
    <t>Guns N' Roses</t>
  </si>
  <si>
    <t>Sweet Child O' Mine</t>
  </si>
  <si>
    <t>favorite crime</t>
  </si>
  <si>
    <t>Shawn Mendes</t>
  </si>
  <si>
    <t>Mercy</t>
  </si>
  <si>
    <t>Mood Swings (feat. Lil Tjay)</t>
  </si>
  <si>
    <t>Panic! At The Disco</t>
  </si>
  <si>
    <t>High Hopes</t>
  </si>
  <si>
    <t>Dua Lipa</t>
  </si>
  <si>
    <t>Physical</t>
  </si>
  <si>
    <t>Regresion de cancion por popularidad</t>
  </si>
  <si>
    <t>Regresion de volumen promedio por popularidad</t>
  </si>
  <si>
    <t>Probabilidad de que una cancion aleatoria sea popular con &gt;85</t>
  </si>
  <si>
    <t>Probabilidad de que valence influya</t>
  </si>
  <si>
    <t>Probabilidad de que los artistas inlfuyan en la popularidad de la cancion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</si>
</sst>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F35AB2B-C63D-4605-AEDC-70FD62E3693D}" autoFormatId="16" applyNumberFormats="0" applyBorderFormats="0" applyFontFormats="0" applyPatternFormats="0" applyAlignmentFormats="0" applyWidthHeightFormats="0">
  <queryTableRefresh nextId="21">
    <queryTableFields count="20">
      <queryTableField id="1" name="Artist Name" tableColumnId="1"/>
      <queryTableField id="2" name="Track Name" tableColumnId="2"/>
      <queryTableField id="3" name="Popularity" tableColumnId="3"/>
      <queryTableField id="4" name="danceability" tableColumnId="4"/>
      <queryTableField id="5" name="energy" tableColumnId="5"/>
      <queryTableField id="6" name="key" tableColumnId="6"/>
      <queryTableField id="7" name="loudness" tableColumnId="7"/>
      <queryTableField id="8" name="mode" tableColumnId="8"/>
      <queryTableField id="9" name="speechiness" tableColumnId="9"/>
      <queryTableField id="10" name="acousticness" tableColumnId="10"/>
      <queryTableField id="11" name="instrumentalness" tableColumnId="11"/>
      <queryTableField id="12" name="liveness" tableColumnId="12"/>
      <queryTableField id="13" name="valence" tableColumnId="13"/>
      <queryTableField id="14" name="tempo" tableColumnId="14"/>
      <queryTableField id="15" name="duration_in min/ms" tableColumnId="15"/>
      <queryTableField id="16" name="time_signature" tableColumnId="16"/>
      <queryTableField id="17" name="Class" tableColumnId="17"/>
      <queryTableField id="18" name="Release Year" tableColumnId="18"/>
      <queryTableField id="19" name="YT_Likes" tableColumnId="19"/>
      <queryTableField id="20" name="YT_View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4C95A-9E3F-4120-9A29-8CC5276669C9}" name="cleaned_songs" displayName="cleaned_songs" ref="A1:T329" tableType="queryTable" totalsRowShown="0">
  <autoFilter ref="A1:T329" xr:uid="{C934C95A-9E3F-4120-9A29-8CC5276669C9}"/>
  <tableColumns count="20">
    <tableColumn id="1" xr3:uid="{1A429C71-F7E5-4FB4-B3BC-B2A33CE13F8B}" uniqueName="1" name="Artist Name" queryTableFieldId="1" dataDxfId="1"/>
    <tableColumn id="2" xr3:uid="{2ADB315B-A14C-463C-B2BD-6E1A23FB5B37}" uniqueName="2" name="Track Name" queryTableFieldId="2" dataDxfId="0"/>
    <tableColumn id="3" xr3:uid="{228576BD-FDB2-4ECE-8FBC-C6B1AB1ED427}" uniqueName="3" name="Popularity" queryTableFieldId="3"/>
    <tableColumn id="4" xr3:uid="{D40C1827-F9C3-4819-BD65-F21F41B4FE44}" uniqueName="4" name="danceability" queryTableFieldId="4"/>
    <tableColumn id="5" xr3:uid="{69C5DBDD-BB9C-44E8-9E7E-EB6869918273}" uniqueName="5" name="energy" queryTableFieldId="5"/>
    <tableColumn id="6" xr3:uid="{FB161D02-4A99-41F2-88CE-923538563254}" uniqueName="6" name="key" queryTableFieldId="6"/>
    <tableColumn id="7" xr3:uid="{4FFF2AE1-6126-4113-A2F5-53FD8ACC773A}" uniqueName="7" name="loudness" queryTableFieldId="7"/>
    <tableColumn id="8" xr3:uid="{D3E5A872-B82E-495D-A8B8-602F5C757664}" uniqueName="8" name="mode" queryTableFieldId="8"/>
    <tableColumn id="9" xr3:uid="{5DFB7681-A063-4EFE-9F50-69007792E762}" uniqueName="9" name="speechiness" queryTableFieldId="9"/>
    <tableColumn id="10" xr3:uid="{51208A05-4C2F-4622-B9C9-17E11A6B3D22}" uniqueName="10" name="acousticness" queryTableFieldId="10"/>
    <tableColumn id="11" xr3:uid="{4B9386B9-32DC-42B6-AB8E-8658707952CD}" uniqueName="11" name="instrumentalness" queryTableFieldId="11"/>
    <tableColumn id="12" xr3:uid="{0E77776C-E5FD-4778-96C8-F610299DC3BC}" uniqueName="12" name="liveness" queryTableFieldId="12"/>
    <tableColumn id="13" xr3:uid="{76C77DE8-FFB1-4ECF-93A0-EFDF57D6191C}" uniqueName="13" name="valence" queryTableFieldId="13"/>
    <tableColumn id="14" xr3:uid="{9FE730AE-59DB-4226-A56F-59293B5CBA69}" uniqueName="14" name="tempo" queryTableFieldId="14"/>
    <tableColumn id="15" xr3:uid="{B1955942-85DB-4494-BCA2-70EE29BFB011}" uniqueName="15" name="duration_in min/ms" queryTableFieldId="15"/>
    <tableColumn id="16" xr3:uid="{FC80AC9C-7D5F-48F9-B41E-A7BE44E9690B}" uniqueName="16" name="time_signature" queryTableFieldId="16"/>
    <tableColumn id="17" xr3:uid="{3C189F49-6441-4C3D-A767-162D11D92923}" uniqueName="17" name="Class" queryTableFieldId="17"/>
    <tableColumn id="18" xr3:uid="{FEC6071E-E477-4105-B295-4CD208189E6E}" uniqueName="18" name="Release Year" queryTableFieldId="18"/>
    <tableColumn id="19" xr3:uid="{5CBF6875-5420-4077-A606-76D0CAA408F2}" uniqueName="19" name="YT_Likes" queryTableFieldId="19"/>
    <tableColumn id="20" xr3:uid="{8100027C-10DF-491F-B672-ADFC2654BAF3}" uniqueName="20" name="YT_Views" queryTableFieldId="2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1960-BE1E-4B00-ACED-9F163F4AD188}">
  <dimension ref="A1:T329"/>
  <sheetViews>
    <sheetView tabSelected="1" workbookViewId="0">
      <selection activeCell="U170" sqref="U170"/>
    </sheetView>
  </sheetViews>
  <sheetFormatPr baseColWidth="10" defaultRowHeight="15" x14ac:dyDescent="0.25"/>
  <cols>
    <col min="1" max="1" width="27" bestFit="1" customWidth="1"/>
    <col min="2" max="2" width="80.140625" bestFit="1" customWidth="1"/>
    <col min="3" max="3" width="12.42578125" bestFit="1" customWidth="1"/>
    <col min="4" max="4" width="14.28515625" bestFit="1" customWidth="1"/>
    <col min="5" max="5" width="9.42578125" bestFit="1" customWidth="1"/>
    <col min="6" max="6" width="6.42578125" bestFit="1" customWidth="1"/>
    <col min="7" max="7" width="11.5703125" bestFit="1" customWidth="1"/>
    <col min="8" max="8" width="8.42578125" bestFit="1" customWidth="1"/>
    <col min="9" max="9" width="14.7109375" bestFit="1" customWidth="1"/>
    <col min="10" max="10" width="15.140625" bestFit="1" customWidth="1"/>
    <col min="11" max="11" width="19.28515625" bestFit="1" customWidth="1"/>
    <col min="12" max="12" width="10.85546875" bestFit="1" customWidth="1"/>
    <col min="13" max="13" width="10.28515625" bestFit="1" customWidth="1"/>
    <col min="14" max="14" width="9.140625" bestFit="1" customWidth="1"/>
    <col min="15" max="15" width="20.85546875" bestFit="1" customWidth="1"/>
    <col min="16" max="16" width="16.7109375" bestFit="1" customWidth="1"/>
    <col min="17" max="17" width="8.28515625" bestFit="1" customWidth="1"/>
    <col min="18" max="18" width="15" bestFit="1" customWidth="1"/>
    <col min="19" max="19" width="11" bestFit="1" customWidth="1"/>
    <col min="20" max="20" width="11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>
        <v>77</v>
      </c>
      <c r="D2">
        <v>0.63</v>
      </c>
      <c r="E2">
        <v>0.44600000000000001</v>
      </c>
      <c r="F2">
        <v>1</v>
      </c>
      <c r="G2">
        <v>-8.9</v>
      </c>
      <c r="H2">
        <v>1</v>
      </c>
      <c r="I2">
        <v>3.5099999999999999E-2</v>
      </c>
      <c r="J2">
        <v>0.33700000000000002</v>
      </c>
      <c r="L2">
        <v>0.16600000000000001</v>
      </c>
      <c r="M2">
        <v>0.17699999999999999</v>
      </c>
      <c r="N2">
        <v>143.078</v>
      </c>
      <c r="O2">
        <v>202193</v>
      </c>
      <c r="P2">
        <v>4</v>
      </c>
      <c r="Q2">
        <v>5</v>
      </c>
      <c r="R2">
        <v>2020</v>
      </c>
      <c r="S2">
        <v>1558911</v>
      </c>
      <c r="T2">
        <v>108796209</v>
      </c>
    </row>
    <row r="3" spans="1:20" x14ac:dyDescent="0.25">
      <c r="A3" t="s">
        <v>22</v>
      </c>
      <c r="B3" t="s">
        <v>23</v>
      </c>
      <c r="C3">
        <v>81</v>
      </c>
      <c r="D3">
        <v>0.80900000000000005</v>
      </c>
      <c r="E3">
        <v>0.46300000000000002</v>
      </c>
      <c r="F3">
        <v>11</v>
      </c>
      <c r="G3">
        <v>-11.377000000000001</v>
      </c>
      <c r="H3">
        <v>1</v>
      </c>
      <c r="I3">
        <v>3.9600000000000003E-2</v>
      </c>
      <c r="J3">
        <v>0.25600000000000001</v>
      </c>
      <c r="K3">
        <v>8.5000000000000006E-2</v>
      </c>
      <c r="L3">
        <v>0.109</v>
      </c>
      <c r="M3">
        <v>0.36399999999999999</v>
      </c>
      <c r="N3">
        <v>111.98</v>
      </c>
      <c r="O3">
        <v>4.9823500000000003</v>
      </c>
      <c r="P3">
        <v>4</v>
      </c>
      <c r="Q3">
        <v>9</v>
      </c>
      <c r="R3">
        <v>2017</v>
      </c>
      <c r="S3">
        <v>2747230</v>
      </c>
      <c r="T3">
        <v>410329826</v>
      </c>
    </row>
    <row r="4" spans="1:20" x14ac:dyDescent="0.25">
      <c r="A4" t="s">
        <v>24</v>
      </c>
      <c r="B4" t="s">
        <v>25</v>
      </c>
      <c r="C4">
        <v>90</v>
      </c>
      <c r="D4">
        <v>0.79700000000000004</v>
      </c>
      <c r="E4">
        <v>0.63100000000000001</v>
      </c>
      <c r="F4">
        <v>3</v>
      </c>
      <c r="G4">
        <v>-3.8180000000000001</v>
      </c>
      <c r="H4">
        <v>0</v>
      </c>
      <c r="I4">
        <v>7.8600000000000003E-2</v>
      </c>
      <c r="J4">
        <v>9.0399999999999994E-2</v>
      </c>
      <c r="K4">
        <v>3.7100000000000001E-6</v>
      </c>
      <c r="L4">
        <v>9.98E-2</v>
      </c>
      <c r="M4">
        <v>0.28799999999999998</v>
      </c>
      <c r="N4">
        <v>129.91499999999999</v>
      </c>
      <c r="O4">
        <v>3.0702166700000002</v>
      </c>
      <c r="P4">
        <v>4</v>
      </c>
      <c r="Q4">
        <v>9</v>
      </c>
      <c r="R4">
        <v>2021</v>
      </c>
      <c r="S4">
        <v>1283651</v>
      </c>
      <c r="T4">
        <v>113586161</v>
      </c>
    </row>
    <row r="5" spans="1:20" x14ac:dyDescent="0.25">
      <c r="A5" t="s">
        <v>26</v>
      </c>
      <c r="B5" t="s">
        <v>27</v>
      </c>
      <c r="C5">
        <v>99</v>
      </c>
      <c r="D5">
        <v>0.56299999999999994</v>
      </c>
      <c r="E5">
        <v>0.66400000000000003</v>
      </c>
      <c r="F5">
        <v>9</v>
      </c>
      <c r="G5">
        <v>-5.0439999999999996</v>
      </c>
      <c r="H5">
        <v>1</v>
      </c>
      <c r="I5">
        <v>0.154</v>
      </c>
      <c r="J5">
        <v>0.33500000000000002</v>
      </c>
      <c r="L5">
        <v>8.4900000000000003E-2</v>
      </c>
      <c r="M5">
        <v>0.68799999999999994</v>
      </c>
      <c r="N5">
        <v>166.928</v>
      </c>
      <c r="O5">
        <v>2.96911667</v>
      </c>
      <c r="P5">
        <v>4</v>
      </c>
      <c r="Q5">
        <v>9</v>
      </c>
      <c r="R5">
        <v>2021</v>
      </c>
      <c r="S5">
        <v>11098007</v>
      </c>
      <c r="T5">
        <v>773591065</v>
      </c>
    </row>
    <row r="6" spans="1:20" x14ac:dyDescent="0.25">
      <c r="A6" t="s">
        <v>28</v>
      </c>
      <c r="B6" t="s">
        <v>29</v>
      </c>
      <c r="C6">
        <v>83</v>
      </c>
      <c r="D6">
        <v>0.70799999999999996</v>
      </c>
      <c r="E6">
        <v>0.186</v>
      </c>
      <c r="F6">
        <v>9</v>
      </c>
      <c r="G6">
        <v>-8.9529999999999994</v>
      </c>
      <c r="H6">
        <v>0</v>
      </c>
      <c r="I6">
        <v>4.2000000000000003E-2</v>
      </c>
      <c r="J6">
        <v>0.86799999999999999</v>
      </c>
      <c r="L6">
        <v>7.7899999999999997E-2</v>
      </c>
      <c r="M6">
        <v>0.32200000000000001</v>
      </c>
      <c r="N6">
        <v>72.540999999999997</v>
      </c>
      <c r="O6">
        <v>156106</v>
      </c>
      <c r="P6">
        <v>4</v>
      </c>
      <c r="Q6">
        <v>9</v>
      </c>
      <c r="R6">
        <v>2019</v>
      </c>
      <c r="S6">
        <v>1540598</v>
      </c>
      <c r="T6">
        <v>122949402</v>
      </c>
    </row>
    <row r="7" spans="1:20" x14ac:dyDescent="0.25">
      <c r="A7" t="s">
        <v>30</v>
      </c>
      <c r="B7" t="s">
        <v>31</v>
      </c>
      <c r="C7">
        <v>93</v>
      </c>
      <c r="D7">
        <v>0.68</v>
      </c>
      <c r="E7">
        <v>0.82599999999999996</v>
      </c>
      <c r="G7">
        <v>-5.4870000000000001</v>
      </c>
      <c r="H7">
        <v>1</v>
      </c>
      <c r="I7">
        <v>3.09E-2</v>
      </c>
      <c r="J7">
        <v>2.12E-2</v>
      </c>
      <c r="K7">
        <v>1.24E-5</v>
      </c>
      <c r="L7">
        <v>0.54300000000000004</v>
      </c>
      <c r="M7">
        <v>0.64400000000000002</v>
      </c>
      <c r="N7">
        <v>118.051</v>
      </c>
      <c r="O7">
        <v>215627</v>
      </c>
      <c r="P7">
        <v>4</v>
      </c>
      <c r="Q7">
        <v>9</v>
      </c>
      <c r="R7">
        <v>2020</v>
      </c>
      <c r="S7">
        <v>2699016</v>
      </c>
      <c r="T7">
        <v>365257705</v>
      </c>
    </row>
    <row r="8" spans="1:20" x14ac:dyDescent="0.25">
      <c r="A8" t="s">
        <v>32</v>
      </c>
      <c r="B8" t="s">
        <v>33</v>
      </c>
      <c r="C8">
        <v>75</v>
      </c>
      <c r="D8">
        <v>0.68200000000000005</v>
      </c>
      <c r="E8">
        <v>0.47099999999999997</v>
      </c>
      <c r="G8">
        <v>-9.1820000000000004</v>
      </c>
      <c r="H8">
        <v>1</v>
      </c>
      <c r="I8">
        <v>3.0099999999999998E-2</v>
      </c>
      <c r="J8">
        <v>0.76500000000000001</v>
      </c>
      <c r="L8">
        <v>9.0800000000000006E-2</v>
      </c>
      <c r="M8">
        <v>0.42099999999999999</v>
      </c>
      <c r="N8">
        <v>79.906999999999996</v>
      </c>
      <c r="O8">
        <v>163133</v>
      </c>
      <c r="P8">
        <v>4</v>
      </c>
      <c r="Q8">
        <v>9</v>
      </c>
      <c r="R8">
        <v>2012</v>
      </c>
      <c r="S8">
        <v>2847630</v>
      </c>
      <c r="T8">
        <v>370952126</v>
      </c>
    </row>
    <row r="9" spans="1:20" x14ac:dyDescent="0.25">
      <c r="A9" t="s">
        <v>34</v>
      </c>
      <c r="B9" t="s">
        <v>35</v>
      </c>
      <c r="C9">
        <v>66</v>
      </c>
      <c r="D9">
        <v>0.54600000000000004</v>
      </c>
      <c r="E9">
        <v>0.69599999999999995</v>
      </c>
      <c r="F9">
        <v>4</v>
      </c>
      <c r="G9">
        <v>-6.5369999999999999</v>
      </c>
      <c r="H9">
        <v>1</v>
      </c>
      <c r="I9">
        <v>3.3500000000000002E-2</v>
      </c>
      <c r="J9">
        <v>8.8700000000000001E-2</v>
      </c>
      <c r="K9">
        <v>1.84E-5</v>
      </c>
      <c r="L9">
        <v>0.19500000000000001</v>
      </c>
      <c r="M9">
        <v>0.59599999999999997</v>
      </c>
      <c r="N9">
        <v>89.882000000000005</v>
      </c>
      <c r="O9">
        <v>246587</v>
      </c>
      <c r="P9">
        <v>4</v>
      </c>
      <c r="Q9">
        <v>10</v>
      </c>
      <c r="R9">
        <v>2019</v>
      </c>
      <c r="S9">
        <v>2585653</v>
      </c>
      <c r="T9">
        <v>291742629</v>
      </c>
    </row>
    <row r="10" spans="1:20" x14ac:dyDescent="0.25">
      <c r="A10" t="s">
        <v>36</v>
      </c>
      <c r="B10" t="s">
        <v>37</v>
      </c>
      <c r="D10">
        <v>0.75900000000000001</v>
      </c>
      <c r="E10">
        <v>0.45900000000000002</v>
      </c>
      <c r="F10">
        <v>8</v>
      </c>
      <c r="G10">
        <v>-5.1870000000000003</v>
      </c>
      <c r="H10">
        <v>1</v>
      </c>
      <c r="I10">
        <v>9.4799999999999995E-2</v>
      </c>
      <c r="J10">
        <v>3.2299999999999998E-3</v>
      </c>
      <c r="L10">
        <v>9.06E-2</v>
      </c>
      <c r="M10">
        <v>0.69499999999999995</v>
      </c>
      <c r="N10">
        <v>109.997</v>
      </c>
      <c r="O10">
        <v>164442</v>
      </c>
      <c r="P10">
        <v>4</v>
      </c>
      <c r="Q10">
        <v>9</v>
      </c>
      <c r="R10">
        <v>2021</v>
      </c>
      <c r="S10">
        <v>27744989</v>
      </c>
      <c r="T10">
        <v>1175755478</v>
      </c>
    </row>
    <row r="11" spans="1:20" x14ac:dyDescent="0.25">
      <c r="A11" t="s">
        <v>38</v>
      </c>
      <c r="B11" t="s">
        <v>39</v>
      </c>
      <c r="C11">
        <v>82</v>
      </c>
      <c r="D11">
        <v>0.35199999999999998</v>
      </c>
      <c r="E11">
        <v>0.91100000000000003</v>
      </c>
      <c r="F11">
        <v>1</v>
      </c>
      <c r="G11">
        <v>-5.23</v>
      </c>
      <c r="H11">
        <v>1</v>
      </c>
      <c r="I11">
        <v>7.4700000000000003E-2</v>
      </c>
      <c r="J11">
        <v>1.2099999999999999E-3</v>
      </c>
      <c r="L11">
        <v>9.9500000000000005E-2</v>
      </c>
      <c r="M11">
        <v>0.23599999999999999</v>
      </c>
      <c r="N11">
        <v>148.03299999999999</v>
      </c>
      <c r="O11">
        <v>222973</v>
      </c>
      <c r="P11">
        <v>4</v>
      </c>
      <c r="Q11">
        <v>10</v>
      </c>
      <c r="R11">
        <v>2004</v>
      </c>
      <c r="S11">
        <v>1687112</v>
      </c>
      <c r="T11">
        <v>183968852</v>
      </c>
    </row>
    <row r="12" spans="1:20" x14ac:dyDescent="0.25">
      <c r="A12" t="s">
        <v>40</v>
      </c>
      <c r="B12" t="s">
        <v>41</v>
      </c>
      <c r="C12">
        <v>80</v>
      </c>
      <c r="D12">
        <v>0.81899999999999995</v>
      </c>
      <c r="E12">
        <v>0.626</v>
      </c>
      <c r="F12">
        <v>10</v>
      </c>
      <c r="G12">
        <v>-4.5739999999999998</v>
      </c>
      <c r="H12">
        <v>0</v>
      </c>
      <c r="I12">
        <v>0.20200000000000001</v>
      </c>
      <c r="J12">
        <v>7.4799999999999997E-3</v>
      </c>
      <c r="K12">
        <v>0.10100000000000001</v>
      </c>
      <c r="L12">
        <v>0.16700000000000001</v>
      </c>
      <c r="M12">
        <v>0.41499999999999998</v>
      </c>
      <c r="N12">
        <v>143.01</v>
      </c>
      <c r="O12">
        <v>195906</v>
      </c>
      <c r="P12">
        <v>4</v>
      </c>
      <c r="Q12">
        <v>5</v>
      </c>
      <c r="R12">
        <v>2020</v>
      </c>
      <c r="S12">
        <v>1851789</v>
      </c>
      <c r="T12">
        <v>155865473</v>
      </c>
    </row>
    <row r="13" spans="1:20" x14ac:dyDescent="0.25">
      <c r="A13" t="s">
        <v>42</v>
      </c>
      <c r="B13" t="s">
        <v>43</v>
      </c>
      <c r="C13">
        <v>83</v>
      </c>
      <c r="D13">
        <v>0.752</v>
      </c>
      <c r="E13">
        <v>0.505</v>
      </c>
      <c r="F13">
        <v>9</v>
      </c>
      <c r="G13">
        <v>-7.6210000000000004</v>
      </c>
      <c r="H13">
        <v>1</v>
      </c>
      <c r="I13">
        <v>0.253</v>
      </c>
      <c r="J13">
        <v>0.53500000000000003</v>
      </c>
      <c r="K13">
        <v>2.5500000000000001E-6</v>
      </c>
      <c r="L13">
        <v>0.104</v>
      </c>
      <c r="M13">
        <v>0.41899999999999998</v>
      </c>
      <c r="N13">
        <v>91.97</v>
      </c>
      <c r="O13">
        <v>197437</v>
      </c>
      <c r="P13">
        <v>4</v>
      </c>
      <c r="Q13">
        <v>9</v>
      </c>
      <c r="R13">
        <v>2017</v>
      </c>
      <c r="S13">
        <v>7077307</v>
      </c>
      <c r="T13">
        <v>837720618</v>
      </c>
    </row>
    <row r="14" spans="1:20" x14ac:dyDescent="0.25">
      <c r="A14" t="s">
        <v>44</v>
      </c>
      <c r="B14" t="s">
        <v>45</v>
      </c>
      <c r="C14">
        <v>80</v>
      </c>
      <c r="D14">
        <v>0.86499999999999999</v>
      </c>
      <c r="E14">
        <v>0.52100000000000002</v>
      </c>
      <c r="G14">
        <v>-6.9320000000000004</v>
      </c>
      <c r="H14">
        <v>1</v>
      </c>
      <c r="I14">
        <v>3.7100000000000001E-2</v>
      </c>
      <c r="J14">
        <v>0.54800000000000004</v>
      </c>
      <c r="K14">
        <v>1.15E-4</v>
      </c>
      <c r="L14">
        <v>9.8900000000000002E-2</v>
      </c>
      <c r="M14">
        <v>0.748</v>
      </c>
      <c r="N14">
        <v>129.059</v>
      </c>
      <c r="O14">
        <v>244885</v>
      </c>
      <c r="P14">
        <v>4</v>
      </c>
      <c r="Q14">
        <v>9</v>
      </c>
      <c r="R14">
        <v>2011</v>
      </c>
      <c r="S14">
        <v>22532779</v>
      </c>
      <c r="T14">
        <v>2729174469</v>
      </c>
    </row>
    <row r="15" spans="1:20" x14ac:dyDescent="0.25">
      <c r="A15" t="s">
        <v>46</v>
      </c>
      <c r="B15" t="s">
        <v>47</v>
      </c>
      <c r="C15">
        <v>75</v>
      </c>
      <c r="D15">
        <v>0.73199999999999998</v>
      </c>
      <c r="E15">
        <v>0.45800000000000002</v>
      </c>
      <c r="F15">
        <v>5</v>
      </c>
      <c r="G15">
        <v>-7.2249999999999996</v>
      </c>
      <c r="H15">
        <v>1</v>
      </c>
      <c r="I15">
        <v>3.1099999999999999E-2</v>
      </c>
      <c r="J15">
        <v>0.44700000000000001</v>
      </c>
      <c r="L15">
        <v>0.13600000000000001</v>
      </c>
      <c r="M15">
        <v>0.66100000000000003</v>
      </c>
      <c r="N15">
        <v>98.938000000000002</v>
      </c>
      <c r="O15">
        <v>2.7564500000000001</v>
      </c>
      <c r="P15">
        <v>4</v>
      </c>
      <c r="Q15">
        <v>4</v>
      </c>
      <c r="R15">
        <v>2017</v>
      </c>
      <c r="S15">
        <v>1528388</v>
      </c>
      <c r="T15">
        <v>340287969</v>
      </c>
    </row>
    <row r="16" spans="1:20" x14ac:dyDescent="0.25">
      <c r="A16" t="s">
        <v>48</v>
      </c>
      <c r="B16" t="s">
        <v>48</v>
      </c>
      <c r="C16">
        <v>82</v>
      </c>
      <c r="D16">
        <v>0.71599999999999997</v>
      </c>
      <c r="E16">
        <v>0.53700000000000003</v>
      </c>
      <c r="G16">
        <v>-7.6479999999999997</v>
      </c>
      <c r="H16">
        <v>0</v>
      </c>
      <c r="I16">
        <v>5.1400000000000001E-2</v>
      </c>
      <c r="J16">
        <v>0.23300000000000001</v>
      </c>
      <c r="L16">
        <v>0.157</v>
      </c>
      <c r="M16">
        <v>0.28000000000000003</v>
      </c>
      <c r="N16">
        <v>129.97900000000001</v>
      </c>
      <c r="O16">
        <v>165978</v>
      </c>
      <c r="P16">
        <v>4</v>
      </c>
      <c r="Q16">
        <v>9</v>
      </c>
      <c r="R16">
        <v>2020</v>
      </c>
    </row>
    <row r="17" spans="1:20" x14ac:dyDescent="0.25">
      <c r="A17" t="s">
        <v>49</v>
      </c>
      <c r="B17" t="s">
        <v>50</v>
      </c>
      <c r="C17">
        <v>86</v>
      </c>
      <c r="D17">
        <v>0.88700000000000001</v>
      </c>
      <c r="E17">
        <v>0.48499999999999999</v>
      </c>
      <c r="F17">
        <v>11</v>
      </c>
      <c r="G17">
        <v>-9.3580000000000005</v>
      </c>
      <c r="H17">
        <v>0</v>
      </c>
      <c r="I17">
        <v>0.2</v>
      </c>
      <c r="J17">
        <v>3.9199999999999999E-2</v>
      </c>
      <c r="L17">
        <v>0.14099999999999999</v>
      </c>
      <c r="M17">
        <v>0.32800000000000001</v>
      </c>
      <c r="N17">
        <v>125.98699999999999</v>
      </c>
      <c r="O17">
        <v>215693</v>
      </c>
      <c r="P17">
        <v>4</v>
      </c>
      <c r="Q17">
        <v>5</v>
      </c>
      <c r="R17">
        <v>2021</v>
      </c>
      <c r="S17">
        <v>15329</v>
      </c>
      <c r="T17">
        <v>932111</v>
      </c>
    </row>
    <row r="18" spans="1:20" x14ac:dyDescent="0.25">
      <c r="A18" t="s">
        <v>24</v>
      </c>
      <c r="B18" t="s">
        <v>51</v>
      </c>
      <c r="C18">
        <v>88</v>
      </c>
      <c r="D18">
        <v>0.69499999999999995</v>
      </c>
      <c r="E18">
        <v>0.76200000000000001</v>
      </c>
      <c r="G18">
        <v>-3.4969999999999999</v>
      </c>
      <c r="H18">
        <v>1</v>
      </c>
      <c r="I18">
        <v>3.95E-2</v>
      </c>
      <c r="J18">
        <v>0.192</v>
      </c>
      <c r="K18">
        <v>2.4399999999999999E-3</v>
      </c>
      <c r="L18">
        <v>8.6300000000000002E-2</v>
      </c>
      <c r="M18">
        <v>0.55300000000000005</v>
      </c>
      <c r="N18">
        <v>120.042</v>
      </c>
      <c r="O18">
        <v>215280</v>
      </c>
      <c r="P18">
        <v>4</v>
      </c>
      <c r="Q18">
        <v>9</v>
      </c>
      <c r="R18">
        <v>2019</v>
      </c>
      <c r="S18">
        <v>8490012</v>
      </c>
      <c r="T18">
        <v>1116323669</v>
      </c>
    </row>
    <row r="19" spans="1:20" x14ac:dyDescent="0.25">
      <c r="A19" t="s">
        <v>52</v>
      </c>
      <c r="B19" t="s">
        <v>53</v>
      </c>
      <c r="C19">
        <v>76</v>
      </c>
      <c r="D19">
        <v>0.71199999999999997</v>
      </c>
      <c r="E19">
        <v>0.56799999999999995</v>
      </c>
      <c r="F19">
        <v>5</v>
      </c>
      <c r="G19">
        <v>-7.8639999999999999</v>
      </c>
      <c r="H19">
        <v>0</v>
      </c>
      <c r="I19">
        <v>5.4600000000000003E-2</v>
      </c>
      <c r="J19">
        <v>9.4700000000000006E-2</v>
      </c>
      <c r="L19">
        <v>0.16900000000000001</v>
      </c>
      <c r="M19">
        <v>0.46</v>
      </c>
      <c r="N19">
        <v>130.01900000000001</v>
      </c>
      <c r="O19">
        <v>166356</v>
      </c>
      <c r="P19">
        <v>4</v>
      </c>
      <c r="Q19">
        <v>9</v>
      </c>
      <c r="R19">
        <v>2020</v>
      </c>
      <c r="S19">
        <v>2201213</v>
      </c>
      <c r="T19">
        <v>182898963</v>
      </c>
    </row>
    <row r="20" spans="1:20" x14ac:dyDescent="0.25">
      <c r="A20" t="s">
        <v>54</v>
      </c>
      <c r="B20" t="s">
        <v>55</v>
      </c>
      <c r="C20">
        <v>98</v>
      </c>
      <c r="D20">
        <v>0.76200000000000001</v>
      </c>
      <c r="E20">
        <v>0.70099999999999996</v>
      </c>
      <c r="F20">
        <v>8</v>
      </c>
      <c r="G20">
        <v>-3.5409999999999999</v>
      </c>
      <c r="H20">
        <v>1</v>
      </c>
      <c r="I20">
        <v>2.86E-2</v>
      </c>
      <c r="J20">
        <v>0.23499999999999999</v>
      </c>
      <c r="K20">
        <v>1.5799999999999999E-4</v>
      </c>
      <c r="L20">
        <v>0.123</v>
      </c>
      <c r="M20">
        <v>0.74199999999999999</v>
      </c>
      <c r="N20">
        <v>110.968</v>
      </c>
      <c r="O20">
        <v>208867</v>
      </c>
      <c r="P20">
        <v>4</v>
      </c>
      <c r="Q20">
        <v>5</v>
      </c>
      <c r="R20">
        <v>2021</v>
      </c>
      <c r="S20">
        <v>2540592</v>
      </c>
      <c r="T20">
        <v>307855103</v>
      </c>
    </row>
    <row r="21" spans="1:20" x14ac:dyDescent="0.25">
      <c r="A21" t="s">
        <v>56</v>
      </c>
      <c r="B21" t="s">
        <v>57</v>
      </c>
      <c r="C21">
        <v>86</v>
      </c>
      <c r="D21">
        <v>0.82499999999999996</v>
      </c>
      <c r="E21">
        <v>0.65200000000000002</v>
      </c>
      <c r="F21">
        <v>1</v>
      </c>
      <c r="G21">
        <v>-3.1829999999999998</v>
      </c>
      <c r="H21">
        <v>0</v>
      </c>
      <c r="I21">
        <v>8.0199999999999994E-2</v>
      </c>
      <c r="J21">
        <v>0.58099999999999996</v>
      </c>
      <c r="L21">
        <v>9.3100000000000002E-2</v>
      </c>
      <c r="M21">
        <v>0.93100000000000005</v>
      </c>
      <c r="N21">
        <v>95.977000000000004</v>
      </c>
      <c r="O21">
        <v>233713</v>
      </c>
      <c r="P21">
        <v>4</v>
      </c>
      <c r="Q21">
        <v>9</v>
      </c>
      <c r="R21">
        <v>2017</v>
      </c>
      <c r="S21">
        <v>45770887</v>
      </c>
      <c r="T21">
        <v>8013997219</v>
      </c>
    </row>
    <row r="22" spans="1:20" x14ac:dyDescent="0.25">
      <c r="A22" t="s">
        <v>58</v>
      </c>
      <c r="B22" t="s">
        <v>59</v>
      </c>
      <c r="C22">
        <v>84</v>
      </c>
      <c r="D22">
        <v>0.64</v>
      </c>
      <c r="E22">
        <v>0.74</v>
      </c>
      <c r="F22">
        <v>4</v>
      </c>
      <c r="G22">
        <v>-4.0830000000000002</v>
      </c>
      <c r="H22">
        <v>1</v>
      </c>
      <c r="I22">
        <v>2.8400000000000002E-2</v>
      </c>
      <c r="J22">
        <v>1.15E-2</v>
      </c>
      <c r="K22">
        <v>6.7799999999999996E-3</v>
      </c>
      <c r="L22">
        <v>0.16700000000000001</v>
      </c>
      <c r="M22">
        <v>0.78500000000000003</v>
      </c>
      <c r="N22">
        <v>116.879</v>
      </c>
      <c r="O22">
        <v>216320</v>
      </c>
      <c r="P22">
        <v>4</v>
      </c>
      <c r="Q22">
        <v>9</v>
      </c>
      <c r="R22">
        <v>2015</v>
      </c>
      <c r="S22">
        <v>3947876</v>
      </c>
      <c r="T22">
        <v>339312309</v>
      </c>
    </row>
    <row r="23" spans="1:20" x14ac:dyDescent="0.25">
      <c r="A23" t="s">
        <v>54</v>
      </c>
      <c r="B23" t="s">
        <v>60</v>
      </c>
      <c r="C23">
        <v>86</v>
      </c>
      <c r="D23">
        <v>0.66400000000000003</v>
      </c>
      <c r="E23">
        <v>0.60899999999999999</v>
      </c>
      <c r="F23">
        <v>1</v>
      </c>
      <c r="G23">
        <v>-6.5090000000000003</v>
      </c>
      <c r="H23">
        <v>1</v>
      </c>
      <c r="I23">
        <v>7.0699999999999999E-2</v>
      </c>
      <c r="J23">
        <v>0.30399999999999999</v>
      </c>
      <c r="L23">
        <v>9.2600000000000002E-2</v>
      </c>
      <c r="M23">
        <v>0.19400000000000001</v>
      </c>
      <c r="N23">
        <v>130.041</v>
      </c>
      <c r="O23">
        <v>3.5093333329999998</v>
      </c>
      <c r="P23">
        <v>4</v>
      </c>
      <c r="Q23">
        <v>9</v>
      </c>
      <c r="R23">
        <v>2021</v>
      </c>
      <c r="S23">
        <v>6169368</v>
      </c>
      <c r="T23">
        <v>507790705</v>
      </c>
    </row>
    <row r="24" spans="1:20" x14ac:dyDescent="0.25">
      <c r="A24" t="s">
        <v>61</v>
      </c>
      <c r="B24" t="s">
        <v>62</v>
      </c>
      <c r="C24">
        <v>78</v>
      </c>
      <c r="D24">
        <v>0.26200000000000001</v>
      </c>
      <c r="E24">
        <v>0.60599999999999998</v>
      </c>
      <c r="F24">
        <v>8</v>
      </c>
      <c r="G24">
        <v>-6.6459999999999999</v>
      </c>
      <c r="H24">
        <v>1</v>
      </c>
      <c r="I24">
        <v>4.8399999999999999E-2</v>
      </c>
      <c r="J24">
        <v>0.247</v>
      </c>
      <c r="L24">
        <v>0.125</v>
      </c>
      <c r="M24">
        <v>0.27500000000000002</v>
      </c>
      <c r="N24">
        <v>189.857</v>
      </c>
      <c r="O24">
        <v>252534</v>
      </c>
      <c r="P24">
        <v>4</v>
      </c>
      <c r="Q24">
        <v>9</v>
      </c>
      <c r="R24">
        <v>2015</v>
      </c>
      <c r="S24">
        <v>15112588</v>
      </c>
      <c r="T24">
        <v>2536191191</v>
      </c>
    </row>
    <row r="25" spans="1:20" x14ac:dyDescent="0.25">
      <c r="A25" t="s">
        <v>63</v>
      </c>
      <c r="B25" t="s">
        <v>64</v>
      </c>
      <c r="C25">
        <v>88</v>
      </c>
      <c r="D25">
        <v>0.88900000000000001</v>
      </c>
      <c r="E25">
        <v>0.34</v>
      </c>
      <c r="F25">
        <v>11</v>
      </c>
      <c r="G25">
        <v>-7.7729999999999997</v>
      </c>
      <c r="H25">
        <v>0</v>
      </c>
      <c r="I25">
        <v>6.9699999999999998E-2</v>
      </c>
      <c r="J25">
        <v>0.218</v>
      </c>
      <c r="K25">
        <v>0.13</v>
      </c>
      <c r="L25">
        <v>5.5E-2</v>
      </c>
      <c r="M25">
        <v>0.71599999999999997</v>
      </c>
      <c r="N25">
        <v>94.009</v>
      </c>
      <c r="O25">
        <v>174321</v>
      </c>
      <c r="P25">
        <v>4</v>
      </c>
      <c r="Q25">
        <v>10</v>
      </c>
      <c r="R25">
        <v>2020</v>
      </c>
      <c r="S25">
        <v>9930750</v>
      </c>
      <c r="T25">
        <v>357556016</v>
      </c>
    </row>
    <row r="26" spans="1:20" x14ac:dyDescent="0.25">
      <c r="A26" t="s">
        <v>65</v>
      </c>
      <c r="B26" t="s">
        <v>66</v>
      </c>
      <c r="C26">
        <v>77</v>
      </c>
      <c r="D26">
        <v>0.68</v>
      </c>
      <c r="E26">
        <v>0.89500000000000002</v>
      </c>
      <c r="F26">
        <v>2</v>
      </c>
      <c r="G26">
        <v>-7.1440000000000001</v>
      </c>
      <c r="H26">
        <v>1</v>
      </c>
      <c r="I26">
        <v>3.78E-2</v>
      </c>
      <c r="J26">
        <v>1.5599999999999999E-2</v>
      </c>
      <c r="K26">
        <v>3.7399999999999998E-4</v>
      </c>
      <c r="L26">
        <v>0.14499999999999999</v>
      </c>
      <c r="M26">
        <v>0.82399999999999995</v>
      </c>
      <c r="N26">
        <v>93.037000000000006</v>
      </c>
      <c r="O26">
        <v>189375</v>
      </c>
      <c r="P26">
        <v>4</v>
      </c>
      <c r="Q26">
        <v>9</v>
      </c>
      <c r="R26">
        <v>2020</v>
      </c>
      <c r="S26">
        <v>9098356</v>
      </c>
      <c r="T26">
        <v>569438267</v>
      </c>
    </row>
    <row r="27" spans="1:20" x14ac:dyDescent="0.25">
      <c r="A27" t="s">
        <v>67</v>
      </c>
      <c r="B27" t="s">
        <v>68</v>
      </c>
      <c r="C27">
        <v>90</v>
      </c>
      <c r="D27">
        <v>0.88300000000000001</v>
      </c>
      <c r="E27">
        <v>0.67400000000000004</v>
      </c>
      <c r="F27">
        <v>11</v>
      </c>
      <c r="G27">
        <v>-8.0429999999999993</v>
      </c>
      <c r="H27">
        <v>0</v>
      </c>
      <c r="I27">
        <v>0.35699999999999998</v>
      </c>
      <c r="J27">
        <v>0.21</v>
      </c>
      <c r="L27">
        <v>6.7799999999999999E-2</v>
      </c>
      <c r="M27">
        <v>0.73</v>
      </c>
      <c r="N27">
        <v>141.02000000000001</v>
      </c>
      <c r="O27">
        <v>278085</v>
      </c>
      <c r="P27">
        <v>4</v>
      </c>
      <c r="Q27">
        <v>5</v>
      </c>
      <c r="R27">
        <v>2021</v>
      </c>
      <c r="S27">
        <v>2011079</v>
      </c>
      <c r="T27">
        <v>139803282</v>
      </c>
    </row>
    <row r="28" spans="1:20" x14ac:dyDescent="0.25">
      <c r="A28" t="s">
        <v>69</v>
      </c>
      <c r="B28" t="s">
        <v>70</v>
      </c>
      <c r="C28">
        <v>68</v>
      </c>
      <c r="D28">
        <v>0.42299999999999999</v>
      </c>
      <c r="E28">
        <v>0.40699999999999997</v>
      </c>
      <c r="F28">
        <v>10</v>
      </c>
      <c r="G28">
        <v>-7.45</v>
      </c>
      <c r="H28">
        <v>1</v>
      </c>
      <c r="I28">
        <v>2.6700000000000002E-2</v>
      </c>
      <c r="J28">
        <v>0.312</v>
      </c>
      <c r="K28">
        <v>9.6100000000000005E-4</v>
      </c>
      <c r="L28">
        <v>0.11</v>
      </c>
      <c r="M28">
        <v>0.161</v>
      </c>
      <c r="N28">
        <v>139.048</v>
      </c>
      <c r="O28">
        <v>285120</v>
      </c>
      <c r="P28">
        <v>3</v>
      </c>
      <c r="Q28">
        <v>9</v>
      </c>
      <c r="R28">
        <v>2011</v>
      </c>
      <c r="S28">
        <v>19870174</v>
      </c>
      <c r="T28">
        <v>2989286684</v>
      </c>
    </row>
    <row r="29" spans="1:20" x14ac:dyDescent="0.25">
      <c r="A29" t="s">
        <v>71</v>
      </c>
      <c r="B29" t="s">
        <v>72</v>
      </c>
      <c r="C29">
        <v>79</v>
      </c>
      <c r="D29">
        <v>0.70499999999999996</v>
      </c>
      <c r="E29">
        <v>0.81399999999999995</v>
      </c>
      <c r="F29">
        <v>4</v>
      </c>
      <c r="G29">
        <v>-5.4660000000000002</v>
      </c>
      <c r="H29">
        <v>0</v>
      </c>
      <c r="I29">
        <v>3.4599999999999999E-2</v>
      </c>
      <c r="J29">
        <v>1.15E-3</v>
      </c>
      <c r="K29">
        <v>3.1199999999999999E-3</v>
      </c>
      <c r="L29">
        <v>0.20300000000000001</v>
      </c>
      <c r="M29">
        <v>0.25900000000000001</v>
      </c>
      <c r="N29">
        <v>110</v>
      </c>
      <c r="O29">
        <v>223279</v>
      </c>
      <c r="P29">
        <v>4</v>
      </c>
      <c r="Q29">
        <v>10</v>
      </c>
      <c r="R29">
        <v>2020</v>
      </c>
      <c r="S29">
        <v>2670514</v>
      </c>
      <c r="T29">
        <v>301362454</v>
      </c>
    </row>
    <row r="30" spans="1:20" x14ac:dyDescent="0.25">
      <c r="A30" t="s">
        <v>73</v>
      </c>
      <c r="B30" t="s">
        <v>74</v>
      </c>
      <c r="C30">
        <v>16</v>
      </c>
      <c r="D30">
        <v>0.77800000000000002</v>
      </c>
      <c r="E30">
        <v>0.69499999999999995</v>
      </c>
      <c r="F30">
        <v>4</v>
      </c>
      <c r="G30">
        <v>-6.8650000000000002</v>
      </c>
      <c r="H30">
        <v>0</v>
      </c>
      <c r="I30">
        <v>9.1300000000000006E-2</v>
      </c>
      <c r="J30">
        <v>0.17399999999999999</v>
      </c>
      <c r="L30">
        <v>0.151</v>
      </c>
      <c r="M30">
        <v>0.47199999999999998</v>
      </c>
      <c r="N30">
        <v>149.99600000000001</v>
      </c>
      <c r="O30">
        <v>2.2130000000000001</v>
      </c>
      <c r="P30">
        <v>4</v>
      </c>
      <c r="Q30">
        <v>9</v>
      </c>
      <c r="R30">
        <v>2019</v>
      </c>
      <c r="S30">
        <v>13378087</v>
      </c>
      <c r="T30">
        <v>1001433936</v>
      </c>
    </row>
    <row r="31" spans="1:20" x14ac:dyDescent="0.25">
      <c r="A31" t="s">
        <v>75</v>
      </c>
      <c r="B31" t="s">
        <v>76</v>
      </c>
      <c r="C31">
        <v>47</v>
      </c>
      <c r="D31">
        <v>0.78400000000000003</v>
      </c>
      <c r="E31">
        <v>0.72099999999999997</v>
      </c>
      <c r="F31">
        <v>8</v>
      </c>
      <c r="G31">
        <v>-5.4569999999999999</v>
      </c>
      <c r="H31">
        <v>1</v>
      </c>
      <c r="I31">
        <v>5.0599999999999999E-2</v>
      </c>
      <c r="J31">
        <v>1.49E-2</v>
      </c>
      <c r="K31">
        <v>4.2399999999999998E-3</v>
      </c>
      <c r="L31">
        <v>0.28499999999999998</v>
      </c>
      <c r="M31">
        <v>0.89500000000000002</v>
      </c>
      <c r="N31">
        <v>121.96599999999999</v>
      </c>
      <c r="O31">
        <v>176219</v>
      </c>
      <c r="P31">
        <v>4</v>
      </c>
      <c r="Q31">
        <v>9</v>
      </c>
      <c r="R31">
        <v>2019</v>
      </c>
      <c r="S31">
        <v>3572454</v>
      </c>
      <c r="T31">
        <v>320969468</v>
      </c>
    </row>
    <row r="32" spans="1:20" x14ac:dyDescent="0.25">
      <c r="A32" t="s">
        <v>77</v>
      </c>
      <c r="B32" t="s">
        <v>78</v>
      </c>
      <c r="C32">
        <v>91</v>
      </c>
      <c r="D32">
        <v>0.66200000000000003</v>
      </c>
      <c r="E32">
        <v>0.41299999999999998</v>
      </c>
      <c r="G32">
        <v>-7.3570000000000002</v>
      </c>
      <c r="H32">
        <v>1</v>
      </c>
      <c r="I32">
        <v>2.9899999999999999E-2</v>
      </c>
      <c r="J32">
        <v>0.21299999999999999</v>
      </c>
      <c r="L32">
        <v>0.13400000000000001</v>
      </c>
      <c r="M32">
        <v>0.46700000000000003</v>
      </c>
      <c r="N32">
        <v>93.004999999999995</v>
      </c>
      <c r="O32">
        <v>161385</v>
      </c>
      <c r="P32">
        <v>4</v>
      </c>
      <c r="Q32">
        <v>9</v>
      </c>
      <c r="R32">
        <v>2020</v>
      </c>
      <c r="S32">
        <v>2768029</v>
      </c>
      <c r="T32">
        <v>201781716</v>
      </c>
    </row>
    <row r="33" spans="1:20" x14ac:dyDescent="0.25">
      <c r="A33" t="s">
        <v>79</v>
      </c>
      <c r="B33" t="s">
        <v>80</v>
      </c>
      <c r="C33">
        <v>3</v>
      </c>
      <c r="D33">
        <v>0.97899999999999998</v>
      </c>
      <c r="E33">
        <v>0.41</v>
      </c>
      <c r="F33">
        <v>8</v>
      </c>
      <c r="G33">
        <v>-11.055999999999999</v>
      </c>
      <c r="H33">
        <v>0</v>
      </c>
      <c r="I33">
        <v>0.112</v>
      </c>
      <c r="J33">
        <v>0.65800000000000003</v>
      </c>
      <c r="K33">
        <v>3.4199999999999998E-5</v>
      </c>
      <c r="L33">
        <v>0.20499999999999999</v>
      </c>
      <c r="M33">
        <v>0.74</v>
      </c>
      <c r="N33">
        <v>119.971</v>
      </c>
      <c r="O33">
        <v>3.002033333</v>
      </c>
      <c r="P33">
        <v>4</v>
      </c>
      <c r="Q33">
        <v>9</v>
      </c>
      <c r="R33">
        <v>2020</v>
      </c>
      <c r="S33">
        <v>2529521</v>
      </c>
      <c r="T33">
        <v>122687107</v>
      </c>
    </row>
    <row r="34" spans="1:20" x14ac:dyDescent="0.25">
      <c r="A34" t="s">
        <v>81</v>
      </c>
      <c r="B34" t="s">
        <v>82</v>
      </c>
      <c r="C34">
        <v>78</v>
      </c>
      <c r="D34">
        <v>0.79200000000000004</v>
      </c>
      <c r="E34">
        <v>0.70699999999999996</v>
      </c>
      <c r="F34">
        <v>7</v>
      </c>
      <c r="G34">
        <v>-5.218</v>
      </c>
      <c r="H34">
        <v>0</v>
      </c>
      <c r="I34">
        <v>6.2300000000000001E-2</v>
      </c>
      <c r="J34">
        <v>0.11600000000000001</v>
      </c>
      <c r="L34">
        <v>0.12</v>
      </c>
      <c r="M34">
        <v>0.40799999999999997</v>
      </c>
      <c r="N34">
        <v>134.99700000000001</v>
      </c>
      <c r="O34">
        <v>224042</v>
      </c>
      <c r="P34">
        <v>4</v>
      </c>
      <c r="Q34">
        <v>5</v>
      </c>
      <c r="R34">
        <v>2021</v>
      </c>
      <c r="S34">
        <v>830423</v>
      </c>
      <c r="T34">
        <v>49154791</v>
      </c>
    </row>
    <row r="35" spans="1:20" x14ac:dyDescent="0.25">
      <c r="A35" t="s">
        <v>83</v>
      </c>
      <c r="B35" t="s">
        <v>84</v>
      </c>
      <c r="D35">
        <v>0.72099999999999997</v>
      </c>
      <c r="E35">
        <v>0.73799999999999999</v>
      </c>
      <c r="F35">
        <v>7</v>
      </c>
      <c r="G35">
        <v>-4.7699999999999996</v>
      </c>
      <c r="H35">
        <v>1</v>
      </c>
      <c r="I35">
        <v>4.0300000000000002E-2</v>
      </c>
      <c r="J35">
        <v>2.2599999999999999E-3</v>
      </c>
      <c r="K35">
        <v>4.4100000000000001E-6</v>
      </c>
      <c r="L35">
        <v>0.11799999999999999</v>
      </c>
      <c r="M35">
        <v>0.63700000000000001</v>
      </c>
      <c r="N35">
        <v>119.976</v>
      </c>
      <c r="O35">
        <v>154983</v>
      </c>
      <c r="P35">
        <v>4</v>
      </c>
      <c r="Q35">
        <v>9</v>
      </c>
      <c r="R35">
        <v>2021</v>
      </c>
      <c r="S35">
        <v>2020373</v>
      </c>
      <c r="T35">
        <v>269892715</v>
      </c>
    </row>
    <row r="36" spans="1:20" x14ac:dyDescent="0.25">
      <c r="A36" t="s">
        <v>85</v>
      </c>
      <c r="B36" t="s">
        <v>86</v>
      </c>
      <c r="C36">
        <v>55</v>
      </c>
      <c r="D36">
        <v>0.35799999999999998</v>
      </c>
      <c r="E36">
        <v>0.55700000000000005</v>
      </c>
      <c r="F36">
        <v>10</v>
      </c>
      <c r="G36">
        <v>-7.3979999999999997</v>
      </c>
      <c r="H36">
        <v>1</v>
      </c>
      <c r="I36">
        <v>5.8999999999999997E-2</v>
      </c>
      <c r="J36">
        <v>0.69499999999999995</v>
      </c>
      <c r="L36">
        <v>9.0200000000000002E-2</v>
      </c>
      <c r="M36">
        <v>0.49399999999999999</v>
      </c>
      <c r="N36">
        <v>85.043000000000006</v>
      </c>
      <c r="O36">
        <v>211467</v>
      </c>
      <c r="P36">
        <v>4</v>
      </c>
      <c r="Q36">
        <v>9</v>
      </c>
      <c r="R36">
        <v>2016</v>
      </c>
      <c r="S36">
        <v>11898213</v>
      </c>
      <c r="T36">
        <v>2083619058</v>
      </c>
    </row>
    <row r="37" spans="1:20" x14ac:dyDescent="0.25">
      <c r="A37" t="s">
        <v>63</v>
      </c>
      <c r="B37" t="s">
        <v>87</v>
      </c>
      <c r="C37">
        <v>87</v>
      </c>
      <c r="D37">
        <v>0.70099999999999996</v>
      </c>
      <c r="E37">
        <v>0.42499999999999999</v>
      </c>
      <c r="F37">
        <v>7</v>
      </c>
      <c r="G37">
        <v>-10.965</v>
      </c>
      <c r="H37">
        <v>1</v>
      </c>
      <c r="I37">
        <v>0.375</v>
      </c>
      <c r="J37">
        <v>0.32800000000000001</v>
      </c>
      <c r="K37">
        <v>0.13</v>
      </c>
      <c r="L37">
        <v>0.1</v>
      </c>
      <c r="M37">
        <v>0.56200000000000006</v>
      </c>
      <c r="N37">
        <v>135.12799999999999</v>
      </c>
      <c r="O37">
        <v>194088</v>
      </c>
      <c r="P37">
        <v>4</v>
      </c>
      <c r="Q37">
        <v>9</v>
      </c>
      <c r="R37">
        <v>2019</v>
      </c>
      <c r="S37">
        <v>26239833</v>
      </c>
      <c r="T37">
        <v>1779243626</v>
      </c>
    </row>
    <row r="38" spans="1:20" x14ac:dyDescent="0.25">
      <c r="A38" t="s">
        <v>88</v>
      </c>
      <c r="B38" t="s">
        <v>89</v>
      </c>
      <c r="C38">
        <v>76</v>
      </c>
      <c r="D38">
        <v>0.67400000000000004</v>
      </c>
      <c r="E38">
        <v>0.42799999999999999</v>
      </c>
      <c r="F38">
        <v>7</v>
      </c>
      <c r="G38">
        <v>-9.5039999999999996</v>
      </c>
      <c r="H38">
        <v>1</v>
      </c>
      <c r="I38">
        <v>0.122</v>
      </c>
      <c r="J38">
        <v>0.121</v>
      </c>
      <c r="L38">
        <v>0.13200000000000001</v>
      </c>
      <c r="M38">
        <v>0.33700000000000002</v>
      </c>
      <c r="N38">
        <v>84.878</v>
      </c>
      <c r="O38">
        <v>190185</v>
      </c>
      <c r="P38">
        <v>4</v>
      </c>
      <c r="Q38">
        <v>9</v>
      </c>
      <c r="R38">
        <v>2012</v>
      </c>
      <c r="S38">
        <v>2670057</v>
      </c>
      <c r="T38">
        <v>349747981</v>
      </c>
    </row>
    <row r="39" spans="1:20" x14ac:dyDescent="0.25">
      <c r="A39" t="s">
        <v>36</v>
      </c>
      <c r="B39" t="s">
        <v>90</v>
      </c>
      <c r="C39">
        <v>95</v>
      </c>
      <c r="D39">
        <v>0.70199999999999996</v>
      </c>
      <c r="E39">
        <v>0.74099999999999999</v>
      </c>
      <c r="F39">
        <v>9</v>
      </c>
      <c r="G39">
        <v>-5.33</v>
      </c>
      <c r="H39">
        <v>1</v>
      </c>
      <c r="I39">
        <v>4.2700000000000002E-2</v>
      </c>
      <c r="J39">
        <v>5.4400000000000004E-3</v>
      </c>
      <c r="L39">
        <v>0.33700000000000002</v>
      </c>
      <c r="M39">
        <v>0.64600000000000002</v>
      </c>
      <c r="N39">
        <v>124.925</v>
      </c>
      <c r="O39">
        <v>3.1264166699999998</v>
      </c>
      <c r="P39">
        <v>4</v>
      </c>
      <c r="Q39">
        <v>9</v>
      </c>
      <c r="R39">
        <v>2021</v>
      </c>
      <c r="S39">
        <v>29073682</v>
      </c>
      <c r="T39">
        <v>881072427</v>
      </c>
    </row>
    <row r="40" spans="1:20" x14ac:dyDescent="0.25">
      <c r="A40" t="s">
        <v>91</v>
      </c>
      <c r="B40" t="s">
        <v>92</v>
      </c>
      <c r="C40">
        <v>79</v>
      </c>
      <c r="D40">
        <v>0.82499999999999996</v>
      </c>
      <c r="E40">
        <v>0.45800000000000002</v>
      </c>
      <c r="G40">
        <v>-7.47</v>
      </c>
      <c r="H40">
        <v>1</v>
      </c>
      <c r="I40">
        <v>5.7700000000000001E-2</v>
      </c>
      <c r="J40">
        <v>0.114</v>
      </c>
      <c r="L40">
        <v>0.10199999999999999</v>
      </c>
      <c r="M40">
        <v>0.161</v>
      </c>
      <c r="N40">
        <v>145.11500000000001</v>
      </c>
      <c r="O40">
        <v>197760</v>
      </c>
      <c r="P40">
        <v>4</v>
      </c>
      <c r="Q40">
        <v>5</v>
      </c>
      <c r="R40">
        <v>2020</v>
      </c>
      <c r="S40">
        <v>807191</v>
      </c>
      <c r="T40">
        <v>85842981</v>
      </c>
    </row>
    <row r="41" spans="1:20" x14ac:dyDescent="0.25">
      <c r="A41" t="s">
        <v>93</v>
      </c>
      <c r="B41" t="s">
        <v>94</v>
      </c>
      <c r="C41">
        <v>83</v>
      </c>
      <c r="D41">
        <v>0.84199999999999997</v>
      </c>
      <c r="E41">
        <v>0.73399999999999999</v>
      </c>
      <c r="F41">
        <v>1</v>
      </c>
      <c r="G41">
        <v>-5.0650000000000004</v>
      </c>
      <c r="H41">
        <v>0</v>
      </c>
      <c r="I41">
        <v>5.8799999999999998E-2</v>
      </c>
      <c r="J41">
        <v>4.2700000000000002E-2</v>
      </c>
      <c r="L41">
        <v>0.106</v>
      </c>
      <c r="M41">
        <v>0.95199999999999996</v>
      </c>
      <c r="N41">
        <v>137.958</v>
      </c>
      <c r="O41">
        <v>181027</v>
      </c>
      <c r="P41">
        <v>4</v>
      </c>
      <c r="Q41">
        <v>9</v>
      </c>
      <c r="R41">
        <v>2019</v>
      </c>
      <c r="S41">
        <v>9661491</v>
      </c>
      <c r="T41">
        <v>641158161</v>
      </c>
    </row>
    <row r="42" spans="1:20" x14ac:dyDescent="0.25">
      <c r="A42" t="s">
        <v>95</v>
      </c>
      <c r="B42" t="s">
        <v>96</v>
      </c>
      <c r="C42">
        <v>89</v>
      </c>
      <c r="D42">
        <v>0.84</v>
      </c>
      <c r="E42">
        <v>0.76600000000000001</v>
      </c>
      <c r="F42">
        <v>4</v>
      </c>
      <c r="G42">
        <v>-4.12</v>
      </c>
      <c r="H42">
        <v>1</v>
      </c>
      <c r="I42">
        <v>0.13600000000000001</v>
      </c>
      <c r="J42">
        <v>3.0200000000000001E-3</v>
      </c>
      <c r="K42">
        <v>3.6100000000000002E-6</v>
      </c>
      <c r="L42">
        <v>6.8400000000000002E-2</v>
      </c>
      <c r="M42">
        <v>0.40200000000000002</v>
      </c>
      <c r="N42">
        <v>94.018000000000001</v>
      </c>
      <c r="O42">
        <v>155884</v>
      </c>
      <c r="P42">
        <v>4</v>
      </c>
      <c r="Q42">
        <v>9</v>
      </c>
      <c r="R42">
        <v>2021</v>
      </c>
      <c r="S42">
        <v>4921945</v>
      </c>
      <c r="T42">
        <v>480128955</v>
      </c>
    </row>
    <row r="43" spans="1:20" x14ac:dyDescent="0.25">
      <c r="A43" t="s">
        <v>97</v>
      </c>
      <c r="B43" t="s">
        <v>98</v>
      </c>
      <c r="C43">
        <v>89</v>
      </c>
      <c r="D43">
        <v>0.79500000000000004</v>
      </c>
      <c r="E43">
        <v>0.65500000000000003</v>
      </c>
      <c r="F43">
        <v>7</v>
      </c>
      <c r="G43">
        <v>-3.8149999999999999</v>
      </c>
      <c r="H43">
        <v>1</v>
      </c>
      <c r="I43">
        <v>4.2200000000000001E-2</v>
      </c>
      <c r="J43">
        <v>7.5999999999999998E-2</v>
      </c>
      <c r="K43">
        <v>1.7600000000000001E-6</v>
      </c>
      <c r="L43">
        <v>0.29599999999999999</v>
      </c>
      <c r="M43">
        <v>0.74399999999999999</v>
      </c>
      <c r="N43">
        <v>93.028999999999996</v>
      </c>
      <c r="O43">
        <v>215891</v>
      </c>
      <c r="P43">
        <v>4</v>
      </c>
      <c r="Q43">
        <v>9</v>
      </c>
      <c r="R43">
        <v>2021</v>
      </c>
      <c r="S43">
        <v>2300245</v>
      </c>
      <c r="T43">
        <v>415445675</v>
      </c>
    </row>
    <row r="44" spans="1:20" x14ac:dyDescent="0.25">
      <c r="A44" t="s">
        <v>99</v>
      </c>
      <c r="B44" t="s">
        <v>100</v>
      </c>
      <c r="C44">
        <v>75</v>
      </c>
      <c r="D44">
        <v>0.58399999999999996</v>
      </c>
      <c r="E44">
        <v>0.68400000000000005</v>
      </c>
      <c r="F44">
        <v>10</v>
      </c>
      <c r="G44">
        <v>-4.3140000000000001</v>
      </c>
      <c r="H44">
        <v>0</v>
      </c>
      <c r="I44">
        <v>0.56699999999999995</v>
      </c>
      <c r="J44">
        <v>0.312</v>
      </c>
      <c r="K44">
        <v>9.0500000000000004E-5</v>
      </c>
      <c r="L44">
        <v>0.112</v>
      </c>
      <c r="M44">
        <v>0.72</v>
      </c>
      <c r="N44">
        <v>210.16399999999999</v>
      </c>
      <c r="O44">
        <v>213573</v>
      </c>
      <c r="P44">
        <v>4</v>
      </c>
      <c r="Q44">
        <v>10</v>
      </c>
      <c r="R44">
        <v>2019</v>
      </c>
      <c r="S44">
        <v>420306</v>
      </c>
      <c r="T44">
        <v>31571952</v>
      </c>
    </row>
    <row r="45" spans="1:20" x14ac:dyDescent="0.25">
      <c r="A45" t="s">
        <v>101</v>
      </c>
      <c r="B45" t="s">
        <v>102</v>
      </c>
      <c r="C45">
        <v>78</v>
      </c>
      <c r="D45">
        <v>0.443</v>
      </c>
      <c r="E45">
        <v>0.45900000000000002</v>
      </c>
      <c r="G45">
        <v>-8.9550000000000001</v>
      </c>
      <c r="H45">
        <v>1</v>
      </c>
      <c r="I45">
        <v>7.3999999999999996E-2</v>
      </c>
      <c r="J45">
        <v>0.54600000000000004</v>
      </c>
      <c r="K45">
        <v>1.0499999999999999E-6</v>
      </c>
      <c r="L45">
        <v>0.307</v>
      </c>
      <c r="M45">
        <v>0.56499999999999995</v>
      </c>
      <c r="N45">
        <v>87.063999999999993</v>
      </c>
      <c r="O45">
        <v>3.3061833300000001</v>
      </c>
      <c r="P45">
        <v>5</v>
      </c>
      <c r="Q45">
        <v>9</v>
      </c>
      <c r="R45">
        <v>2020</v>
      </c>
      <c r="S45">
        <v>1488878</v>
      </c>
      <c r="T45">
        <v>158131164</v>
      </c>
    </row>
    <row r="46" spans="1:20" x14ac:dyDescent="0.25">
      <c r="A46" t="s">
        <v>103</v>
      </c>
      <c r="B46" t="s">
        <v>104</v>
      </c>
      <c r="C46">
        <v>85</v>
      </c>
      <c r="D46">
        <v>0.71899999999999997</v>
      </c>
      <c r="E46">
        <v>0.64800000000000002</v>
      </c>
      <c r="F46">
        <v>3</v>
      </c>
      <c r="G46">
        <v>-7.6</v>
      </c>
      <c r="H46">
        <v>0</v>
      </c>
      <c r="I46">
        <v>0.125</v>
      </c>
      <c r="J46">
        <v>0.2</v>
      </c>
      <c r="L46">
        <v>0.127</v>
      </c>
      <c r="M46">
        <v>0.66</v>
      </c>
      <c r="N46">
        <v>140.20099999999999</v>
      </c>
      <c r="O46">
        <v>123263</v>
      </c>
      <c r="P46">
        <v>4</v>
      </c>
      <c r="Q46">
        <v>9</v>
      </c>
      <c r="R46">
        <v>2020</v>
      </c>
      <c r="S46">
        <v>8889460</v>
      </c>
      <c r="T46">
        <v>810607861</v>
      </c>
    </row>
    <row r="47" spans="1:20" x14ac:dyDescent="0.25">
      <c r="A47" t="s">
        <v>105</v>
      </c>
      <c r="B47" t="s">
        <v>106</v>
      </c>
      <c r="C47">
        <v>80</v>
      </c>
      <c r="D47">
        <v>0.51</v>
      </c>
      <c r="E47">
        <v>0.88200000000000001</v>
      </c>
      <c r="F47">
        <v>8</v>
      </c>
      <c r="G47">
        <v>-5.6589999999999998</v>
      </c>
      <c r="H47">
        <v>0</v>
      </c>
      <c r="I47">
        <v>0.159</v>
      </c>
      <c r="J47">
        <v>1.58E-3</v>
      </c>
      <c r="K47">
        <v>2.0600000000000002E-3</v>
      </c>
      <c r="L47">
        <v>7.6399999999999996E-2</v>
      </c>
      <c r="M47">
        <v>0.65300000000000002</v>
      </c>
      <c r="N47">
        <v>154.029</v>
      </c>
      <c r="O47">
        <v>216721</v>
      </c>
      <c r="P47">
        <v>4</v>
      </c>
      <c r="Q47">
        <v>10</v>
      </c>
      <c r="R47">
        <v>2017</v>
      </c>
      <c r="S47">
        <v>3016621</v>
      </c>
      <c r="T47">
        <v>218493561</v>
      </c>
    </row>
    <row r="48" spans="1:20" x14ac:dyDescent="0.25">
      <c r="A48" t="s">
        <v>107</v>
      </c>
      <c r="B48" t="s">
        <v>108</v>
      </c>
      <c r="C48">
        <v>85</v>
      </c>
      <c r="D48">
        <v>0.86099999999999999</v>
      </c>
      <c r="E48">
        <v>0.65600000000000003</v>
      </c>
      <c r="F48">
        <v>4</v>
      </c>
      <c r="G48">
        <v>-7.867</v>
      </c>
      <c r="H48">
        <v>0</v>
      </c>
      <c r="I48">
        <v>0.42499999999999999</v>
      </c>
      <c r="J48">
        <v>0.104</v>
      </c>
      <c r="L48">
        <v>9.8599999999999993E-2</v>
      </c>
      <c r="M48">
        <v>0.33100000000000002</v>
      </c>
      <c r="N48">
        <v>88.966999999999999</v>
      </c>
      <c r="O48">
        <v>218210</v>
      </c>
      <c r="P48">
        <v>4</v>
      </c>
      <c r="Q48">
        <v>5</v>
      </c>
      <c r="R48">
        <v>2021</v>
      </c>
      <c r="S48">
        <v>766589</v>
      </c>
      <c r="T48">
        <v>69280791</v>
      </c>
    </row>
    <row r="49" spans="1:20" x14ac:dyDescent="0.25">
      <c r="A49" t="s">
        <v>109</v>
      </c>
      <c r="B49" t="s">
        <v>110</v>
      </c>
      <c r="C49">
        <v>84</v>
      </c>
      <c r="D49">
        <v>0.44500000000000001</v>
      </c>
      <c r="E49">
        <v>0.53700000000000003</v>
      </c>
      <c r="F49">
        <v>4</v>
      </c>
      <c r="G49">
        <v>-8.532</v>
      </c>
      <c r="H49">
        <v>0</v>
      </c>
      <c r="I49">
        <v>0.04</v>
      </c>
      <c r="J49">
        <v>0.69499999999999995</v>
      </c>
      <c r="K49">
        <v>1.6500000000000001E-5</v>
      </c>
      <c r="L49">
        <v>9.4399999999999998E-2</v>
      </c>
      <c r="M49">
        <v>0.13100000000000001</v>
      </c>
      <c r="N49">
        <v>122.76900000000001</v>
      </c>
      <c r="O49">
        <v>4.072666667</v>
      </c>
      <c r="P49">
        <v>4</v>
      </c>
      <c r="Q49">
        <v>9</v>
      </c>
      <c r="R49">
        <v>2012</v>
      </c>
      <c r="S49">
        <v>9104648</v>
      </c>
      <c r="T49">
        <v>996981745</v>
      </c>
    </row>
    <row r="50" spans="1:20" x14ac:dyDescent="0.25">
      <c r="A50" t="s">
        <v>111</v>
      </c>
      <c r="B50" t="s">
        <v>112</v>
      </c>
      <c r="C50">
        <v>79</v>
      </c>
      <c r="D50">
        <v>0.55300000000000005</v>
      </c>
      <c r="E50">
        <v>0.502</v>
      </c>
      <c r="G50">
        <v>-5.9720000000000004</v>
      </c>
      <c r="H50">
        <v>1</v>
      </c>
      <c r="I50">
        <v>4.0899999999999999E-2</v>
      </c>
      <c r="J50">
        <v>0.29899999999999999</v>
      </c>
      <c r="L50">
        <v>0.76400000000000001</v>
      </c>
      <c r="M50">
        <v>0.29599999999999999</v>
      </c>
      <c r="N50">
        <v>129.976</v>
      </c>
      <c r="O50">
        <v>210200</v>
      </c>
      <c r="P50">
        <v>4</v>
      </c>
      <c r="Q50">
        <v>9</v>
      </c>
      <c r="R50">
        <v>2018</v>
      </c>
      <c r="S50">
        <v>4676578</v>
      </c>
      <c r="T50">
        <v>824308720</v>
      </c>
    </row>
    <row r="51" spans="1:20" x14ac:dyDescent="0.25">
      <c r="A51" t="s">
        <v>113</v>
      </c>
      <c r="B51" t="s">
        <v>114</v>
      </c>
      <c r="C51">
        <v>76</v>
      </c>
      <c r="D51">
        <v>0.59599999999999997</v>
      </c>
      <c r="E51">
        <v>0.55200000000000005</v>
      </c>
      <c r="G51">
        <v>-10.278</v>
      </c>
      <c r="H51">
        <v>0</v>
      </c>
      <c r="I51">
        <v>9.7000000000000003E-2</v>
      </c>
      <c r="J51">
        <v>7.6499999999999999E-2</v>
      </c>
      <c r="K51">
        <v>0.33400000000000002</v>
      </c>
      <c r="L51">
        <v>0.104</v>
      </c>
      <c r="M51">
        <v>0.112</v>
      </c>
      <c r="N51">
        <v>97.948999999999998</v>
      </c>
      <c r="O51">
        <v>229320</v>
      </c>
      <c r="P51">
        <v>4</v>
      </c>
      <c r="Q51">
        <v>9</v>
      </c>
      <c r="R51">
        <v>2018</v>
      </c>
      <c r="S51">
        <v>6104356</v>
      </c>
      <c r="T51">
        <v>1260752640</v>
      </c>
    </row>
    <row r="52" spans="1:20" x14ac:dyDescent="0.25">
      <c r="A52" t="s">
        <v>115</v>
      </c>
      <c r="B52" t="s">
        <v>116</v>
      </c>
      <c r="C52">
        <v>88</v>
      </c>
      <c r="D52">
        <v>0.47599999999999998</v>
      </c>
      <c r="E52">
        <v>0.59399999999999997</v>
      </c>
      <c r="F52">
        <v>5</v>
      </c>
      <c r="G52">
        <v>-6.8789999999999996</v>
      </c>
      <c r="H52">
        <v>1</v>
      </c>
      <c r="I52">
        <v>0.13500000000000001</v>
      </c>
      <c r="J52">
        <v>5.9900000000000002E-2</v>
      </c>
      <c r="L52">
        <v>7.85E-2</v>
      </c>
      <c r="M52">
        <v>0.314</v>
      </c>
      <c r="N52">
        <v>159.702</v>
      </c>
      <c r="O52">
        <v>141050</v>
      </c>
      <c r="P52">
        <v>4</v>
      </c>
      <c r="Q52">
        <v>9</v>
      </c>
      <c r="R52">
        <v>2021</v>
      </c>
      <c r="S52">
        <v>1213873</v>
      </c>
      <c r="T52">
        <v>115408379</v>
      </c>
    </row>
    <row r="53" spans="1:20" x14ac:dyDescent="0.25">
      <c r="A53" t="s">
        <v>117</v>
      </c>
      <c r="B53" t="s">
        <v>118</v>
      </c>
      <c r="C53">
        <v>77</v>
      </c>
      <c r="D53">
        <v>0.55100000000000005</v>
      </c>
      <c r="E53">
        <v>0.80100000000000005</v>
      </c>
      <c r="F53">
        <v>6</v>
      </c>
      <c r="G53">
        <v>-5.069</v>
      </c>
      <c r="H53">
        <v>1</v>
      </c>
      <c r="I53">
        <v>3.0300000000000001E-2</v>
      </c>
      <c r="J53">
        <v>1.2999999999999999E-2</v>
      </c>
      <c r="K53">
        <v>6.0299999999999999E-6</v>
      </c>
      <c r="L53">
        <v>0.26500000000000001</v>
      </c>
      <c r="M53">
        <v>0.625</v>
      </c>
      <c r="N53">
        <v>128.02699999999999</v>
      </c>
      <c r="O53">
        <v>4.0126666670000004</v>
      </c>
      <c r="P53">
        <v>4</v>
      </c>
      <c r="Q53">
        <v>4</v>
      </c>
      <c r="R53">
        <v>2017</v>
      </c>
      <c r="S53">
        <v>2093903</v>
      </c>
      <c r="T53">
        <v>576510087</v>
      </c>
    </row>
    <row r="54" spans="1:20" x14ac:dyDescent="0.25">
      <c r="A54" t="s">
        <v>119</v>
      </c>
      <c r="B54" t="s">
        <v>120</v>
      </c>
      <c r="C54">
        <v>82</v>
      </c>
      <c r="D54">
        <v>0.68200000000000005</v>
      </c>
      <c r="E54">
        <v>0.72</v>
      </c>
      <c r="F54">
        <v>11</v>
      </c>
      <c r="G54">
        <v>-8.173</v>
      </c>
      <c r="H54">
        <v>0</v>
      </c>
      <c r="I54">
        <v>3.8100000000000002E-2</v>
      </c>
      <c r="J54">
        <v>0.32600000000000001</v>
      </c>
      <c r="L54">
        <v>0.14799999999999999</v>
      </c>
      <c r="M54">
        <v>0.67300000000000004</v>
      </c>
      <c r="N54">
        <v>117.003</v>
      </c>
      <c r="O54">
        <v>169011</v>
      </c>
      <c r="P54">
        <v>4</v>
      </c>
      <c r="Q54">
        <v>9</v>
      </c>
      <c r="R54">
        <v>2021</v>
      </c>
      <c r="S54">
        <v>892974</v>
      </c>
      <c r="T54">
        <v>99979912</v>
      </c>
    </row>
    <row r="55" spans="1:20" x14ac:dyDescent="0.25">
      <c r="A55" t="s">
        <v>121</v>
      </c>
      <c r="B55" t="s">
        <v>122</v>
      </c>
      <c r="C55">
        <v>82</v>
      </c>
      <c r="D55">
        <v>0.878</v>
      </c>
      <c r="E55">
        <v>0.52500000000000002</v>
      </c>
      <c r="F55">
        <v>5</v>
      </c>
      <c r="G55">
        <v>-6.8319999999999999</v>
      </c>
      <c r="H55">
        <v>1</v>
      </c>
      <c r="I55">
        <v>5.7799999999999997E-2</v>
      </c>
      <c r="J55">
        <v>0.183</v>
      </c>
      <c r="L55">
        <v>7.1400000000000005E-2</v>
      </c>
      <c r="M55">
        <v>0.69399999999999995</v>
      </c>
      <c r="N55">
        <v>112.02200000000001</v>
      </c>
      <c r="O55">
        <v>158571</v>
      </c>
      <c r="P55">
        <v>4</v>
      </c>
      <c r="Q55">
        <v>9</v>
      </c>
      <c r="R55">
        <v>2018</v>
      </c>
      <c r="S55">
        <v>2597296</v>
      </c>
      <c r="T55">
        <v>195696821</v>
      </c>
    </row>
    <row r="56" spans="1:20" x14ac:dyDescent="0.25">
      <c r="A56" t="s">
        <v>26</v>
      </c>
      <c r="B56" t="s">
        <v>123</v>
      </c>
      <c r="C56">
        <v>94</v>
      </c>
      <c r="D56">
        <v>0.38</v>
      </c>
      <c r="E56">
        <v>0.33900000000000002</v>
      </c>
      <c r="F56">
        <v>3</v>
      </c>
      <c r="G56">
        <v>-7.8849999999999998</v>
      </c>
      <c r="H56">
        <v>1</v>
      </c>
      <c r="I56">
        <v>3.3799999999999997E-2</v>
      </c>
      <c r="J56">
        <v>0.69099999999999995</v>
      </c>
      <c r="L56">
        <v>0.12</v>
      </c>
      <c r="M56">
        <v>8.4900000000000003E-2</v>
      </c>
      <c r="N56">
        <v>100.607</v>
      </c>
      <c r="O56">
        <v>3.8204500000000001</v>
      </c>
      <c r="P56">
        <v>4</v>
      </c>
      <c r="Q56">
        <v>9</v>
      </c>
      <c r="R56">
        <v>2021</v>
      </c>
      <c r="S56">
        <v>7451635</v>
      </c>
      <c r="T56">
        <v>500794182</v>
      </c>
    </row>
    <row r="57" spans="1:20" x14ac:dyDescent="0.25">
      <c r="A57" t="s">
        <v>124</v>
      </c>
      <c r="B57" t="s">
        <v>125</v>
      </c>
      <c r="C57">
        <v>82</v>
      </c>
      <c r="D57">
        <v>0.80600000000000005</v>
      </c>
      <c r="E57">
        <v>0.51300000000000001</v>
      </c>
      <c r="F57">
        <v>4</v>
      </c>
      <c r="G57">
        <v>-6.2080000000000002</v>
      </c>
      <c r="H57">
        <v>1</v>
      </c>
      <c r="I57">
        <v>6.8500000000000005E-2</v>
      </c>
      <c r="J57">
        <v>0.217</v>
      </c>
      <c r="L57">
        <v>0.217</v>
      </c>
      <c r="M57">
        <v>0.503</v>
      </c>
      <c r="N57">
        <v>124.988</v>
      </c>
      <c r="O57">
        <v>178157</v>
      </c>
      <c r="P57">
        <v>4</v>
      </c>
      <c r="Q57">
        <v>9</v>
      </c>
      <c r="R57">
        <v>2020</v>
      </c>
      <c r="S57">
        <v>600320</v>
      </c>
      <c r="T57">
        <v>60022490</v>
      </c>
    </row>
    <row r="58" spans="1:20" x14ac:dyDescent="0.25">
      <c r="A58" t="s">
        <v>126</v>
      </c>
      <c r="B58" t="s">
        <v>127</v>
      </c>
      <c r="C58">
        <v>75</v>
      </c>
      <c r="D58">
        <v>0.752</v>
      </c>
      <c r="E58">
        <v>0.76400000000000001</v>
      </c>
      <c r="F58">
        <v>1</v>
      </c>
      <c r="G58">
        <v>-4.399</v>
      </c>
      <c r="H58">
        <v>1</v>
      </c>
      <c r="I58">
        <v>3.7999999999999999E-2</v>
      </c>
      <c r="J58">
        <v>4.7600000000000003E-2</v>
      </c>
      <c r="K58">
        <v>9.4400000000000004E-5</v>
      </c>
      <c r="L58">
        <v>5.4300000000000001E-2</v>
      </c>
      <c r="M58">
        <v>0.58199999999999996</v>
      </c>
      <c r="N58">
        <v>121.958</v>
      </c>
      <c r="O58">
        <v>163216</v>
      </c>
      <c r="P58">
        <v>4</v>
      </c>
      <c r="Q58">
        <v>9</v>
      </c>
      <c r="R58">
        <v>2017</v>
      </c>
      <c r="S58">
        <v>1776887</v>
      </c>
      <c r="T58">
        <v>295487246</v>
      </c>
    </row>
    <row r="59" spans="1:20" x14ac:dyDescent="0.25">
      <c r="A59" t="s">
        <v>128</v>
      </c>
      <c r="B59" t="s">
        <v>129</v>
      </c>
      <c r="C59">
        <v>78</v>
      </c>
      <c r="D59">
        <v>0.66100000000000003</v>
      </c>
      <c r="E59">
        <v>0.72299999999999998</v>
      </c>
      <c r="F59">
        <v>5</v>
      </c>
      <c r="G59">
        <v>-6.976</v>
      </c>
      <c r="H59">
        <v>0</v>
      </c>
      <c r="I59">
        <v>5.6599999999999998E-2</v>
      </c>
      <c r="J59">
        <v>0.17899999999999999</v>
      </c>
      <c r="K59">
        <v>1.2300000000000001E-5</v>
      </c>
      <c r="L59">
        <v>0.14000000000000001</v>
      </c>
      <c r="M59">
        <v>0.316</v>
      </c>
      <c r="N59">
        <v>113.77800000000001</v>
      </c>
      <c r="O59">
        <v>163805</v>
      </c>
      <c r="P59">
        <v>4</v>
      </c>
      <c r="Q59">
        <v>9</v>
      </c>
      <c r="R59">
        <v>2019</v>
      </c>
      <c r="S59">
        <v>973317</v>
      </c>
      <c r="T59">
        <v>81796283</v>
      </c>
    </row>
    <row r="60" spans="1:20" x14ac:dyDescent="0.25">
      <c r="A60" t="s">
        <v>130</v>
      </c>
      <c r="B60" t="s">
        <v>131</v>
      </c>
      <c r="C60">
        <v>79</v>
      </c>
      <c r="D60">
        <v>0.52</v>
      </c>
      <c r="E60">
        <v>0.90300000000000002</v>
      </c>
      <c r="F60">
        <v>2</v>
      </c>
      <c r="G60">
        <v>-5.4969999999999999</v>
      </c>
      <c r="H60">
        <v>1</v>
      </c>
      <c r="I60">
        <v>4.2000000000000003E-2</v>
      </c>
      <c r="J60">
        <v>5.1700000000000001E-3</v>
      </c>
      <c r="L60">
        <v>0.254</v>
      </c>
      <c r="M60">
        <v>0.65200000000000002</v>
      </c>
      <c r="N60">
        <v>74.988</v>
      </c>
      <c r="O60">
        <v>219801</v>
      </c>
      <c r="P60">
        <v>4</v>
      </c>
      <c r="Q60">
        <v>9</v>
      </c>
      <c r="R60">
        <v>2017</v>
      </c>
      <c r="S60">
        <v>2631856</v>
      </c>
      <c r="T60">
        <v>219305472</v>
      </c>
    </row>
    <row r="61" spans="1:20" x14ac:dyDescent="0.25">
      <c r="A61" t="s">
        <v>132</v>
      </c>
      <c r="B61" t="s">
        <v>133</v>
      </c>
      <c r="C61">
        <v>89</v>
      </c>
      <c r="D61">
        <v>0.436</v>
      </c>
      <c r="E61">
        <v>0.65500000000000003</v>
      </c>
      <c r="F61">
        <v>1</v>
      </c>
      <c r="G61">
        <v>-8.3699999999999992</v>
      </c>
      <c r="H61">
        <v>0</v>
      </c>
      <c r="I61">
        <v>5.8299999999999998E-2</v>
      </c>
      <c r="J61">
        <v>0.499</v>
      </c>
      <c r="K61">
        <v>8.1000000000000004E-6</v>
      </c>
      <c r="L61">
        <v>0.68799999999999994</v>
      </c>
      <c r="M61">
        <v>0.41199999999999998</v>
      </c>
      <c r="N61">
        <v>121.002</v>
      </c>
      <c r="O61">
        <v>279204</v>
      </c>
      <c r="P61">
        <v>4</v>
      </c>
      <c r="Q61">
        <v>5</v>
      </c>
      <c r="R61">
        <v>2020</v>
      </c>
      <c r="S61">
        <v>2947859</v>
      </c>
      <c r="T61">
        <v>295872840</v>
      </c>
    </row>
    <row r="62" spans="1:20" x14ac:dyDescent="0.25">
      <c r="A62" t="s">
        <v>134</v>
      </c>
      <c r="B62" t="s">
        <v>135</v>
      </c>
      <c r="C62">
        <v>74</v>
      </c>
      <c r="D62">
        <v>0.67900000000000005</v>
      </c>
      <c r="E62">
        <v>0.71499999999999997</v>
      </c>
      <c r="F62">
        <v>9</v>
      </c>
      <c r="G62">
        <v>-6.383</v>
      </c>
      <c r="H62">
        <v>1</v>
      </c>
      <c r="I62">
        <v>4.07E-2</v>
      </c>
      <c r="J62">
        <v>7.5499999999999998E-2</v>
      </c>
      <c r="L62">
        <v>0.27100000000000002</v>
      </c>
      <c r="M62">
        <v>0.57099999999999995</v>
      </c>
      <c r="N62">
        <v>127.435</v>
      </c>
      <c r="O62">
        <v>214148</v>
      </c>
      <c r="P62">
        <v>4</v>
      </c>
      <c r="Q62">
        <v>9</v>
      </c>
      <c r="R62">
        <v>2013</v>
      </c>
      <c r="S62">
        <v>6706344</v>
      </c>
      <c r="T62">
        <v>892426661</v>
      </c>
    </row>
    <row r="63" spans="1:20" x14ac:dyDescent="0.25">
      <c r="A63" t="s">
        <v>136</v>
      </c>
      <c r="B63" t="s">
        <v>137</v>
      </c>
      <c r="C63">
        <v>83</v>
      </c>
      <c r="D63">
        <v>0.67600000000000005</v>
      </c>
      <c r="E63">
        <v>0.60899999999999999</v>
      </c>
      <c r="F63">
        <v>2</v>
      </c>
      <c r="G63">
        <v>-5.8310000000000004</v>
      </c>
      <c r="H63">
        <v>0</v>
      </c>
      <c r="I63">
        <v>0.48099999999999998</v>
      </c>
      <c r="J63">
        <v>7.0599999999999996E-2</v>
      </c>
      <c r="L63">
        <v>0.152</v>
      </c>
      <c r="M63">
        <v>0.50800000000000001</v>
      </c>
      <c r="N63">
        <v>142.03700000000001</v>
      </c>
      <c r="O63">
        <v>237735</v>
      </c>
      <c r="P63">
        <v>4</v>
      </c>
      <c r="Q63">
        <v>9</v>
      </c>
      <c r="R63">
        <v>2020</v>
      </c>
      <c r="S63">
        <v>12334565</v>
      </c>
      <c r="T63">
        <v>2430804498</v>
      </c>
    </row>
    <row r="64" spans="1:20" x14ac:dyDescent="0.25">
      <c r="A64" t="s">
        <v>138</v>
      </c>
      <c r="B64" t="s">
        <v>139</v>
      </c>
      <c r="C64">
        <v>72</v>
      </c>
      <c r="D64">
        <v>0.77500000000000002</v>
      </c>
      <c r="E64">
        <v>0.51800000000000002</v>
      </c>
      <c r="F64">
        <v>6</v>
      </c>
      <c r="G64">
        <v>-5.8570000000000002</v>
      </c>
      <c r="H64">
        <v>0</v>
      </c>
      <c r="I64">
        <v>0.311</v>
      </c>
      <c r="J64">
        <v>0.45500000000000002</v>
      </c>
      <c r="L64">
        <v>0.121</v>
      </c>
      <c r="M64">
        <v>0.64600000000000002</v>
      </c>
      <c r="N64">
        <v>161.011</v>
      </c>
      <c r="O64">
        <v>123987</v>
      </c>
      <c r="P64">
        <v>4</v>
      </c>
      <c r="Q64">
        <v>5</v>
      </c>
      <c r="R64">
        <v>2021</v>
      </c>
      <c r="S64">
        <v>1450642</v>
      </c>
      <c r="T64">
        <v>168936854</v>
      </c>
    </row>
    <row r="65" spans="1:20" x14ac:dyDescent="0.25">
      <c r="A65" t="s">
        <v>140</v>
      </c>
      <c r="B65" t="s">
        <v>141</v>
      </c>
      <c r="C65">
        <v>81</v>
      </c>
      <c r="D65">
        <v>0.88900000000000001</v>
      </c>
      <c r="E65">
        <v>0.496</v>
      </c>
      <c r="F65">
        <v>4</v>
      </c>
      <c r="G65">
        <v>-6.3650000000000002</v>
      </c>
      <c r="H65">
        <v>0</v>
      </c>
      <c r="I65">
        <v>9.0499999999999997E-2</v>
      </c>
      <c r="J65">
        <v>0.25900000000000001</v>
      </c>
      <c r="L65">
        <v>0.252</v>
      </c>
      <c r="M65">
        <v>0.54400000000000004</v>
      </c>
      <c r="N65">
        <v>86.003</v>
      </c>
      <c r="O65">
        <v>180522</v>
      </c>
      <c r="P65">
        <v>4</v>
      </c>
      <c r="Q65">
        <v>9</v>
      </c>
      <c r="R65">
        <v>2018</v>
      </c>
      <c r="S65">
        <v>2979918</v>
      </c>
      <c r="T65">
        <v>339988703</v>
      </c>
    </row>
    <row r="66" spans="1:20" x14ac:dyDescent="0.25">
      <c r="A66" t="s">
        <v>142</v>
      </c>
      <c r="B66" t="s">
        <v>143</v>
      </c>
      <c r="C66">
        <v>73</v>
      </c>
      <c r="D66">
        <v>0.52100000000000002</v>
      </c>
      <c r="E66">
        <v>0.89500000000000002</v>
      </c>
      <c r="F66">
        <v>7</v>
      </c>
      <c r="G66">
        <v>-5.242</v>
      </c>
      <c r="H66">
        <v>1</v>
      </c>
      <c r="I66">
        <v>4.4200000000000003E-2</v>
      </c>
      <c r="J66">
        <v>5.5399999999999998E-5</v>
      </c>
      <c r="K66">
        <v>0.34899999999999998</v>
      </c>
      <c r="L66">
        <v>9.8500000000000004E-2</v>
      </c>
      <c r="M66">
        <v>0.23699999999999999</v>
      </c>
      <c r="N66">
        <v>120.117</v>
      </c>
      <c r="O66">
        <v>322340</v>
      </c>
      <c r="P66">
        <v>4</v>
      </c>
      <c r="Q66">
        <v>10</v>
      </c>
      <c r="R66">
        <v>2019</v>
      </c>
      <c r="S66">
        <v>3950188</v>
      </c>
      <c r="T66">
        <v>370078966</v>
      </c>
    </row>
    <row r="67" spans="1:20" x14ac:dyDescent="0.25">
      <c r="A67" t="s">
        <v>144</v>
      </c>
      <c r="B67" t="s">
        <v>145</v>
      </c>
      <c r="C67">
        <v>88</v>
      </c>
      <c r="D67">
        <v>0.58399999999999996</v>
      </c>
      <c r="E67">
        <v>0.85899999999999999</v>
      </c>
      <c r="F67">
        <v>8</v>
      </c>
      <c r="G67">
        <v>-5.6159999999999997</v>
      </c>
      <c r="H67">
        <v>1</v>
      </c>
      <c r="I67">
        <v>0.121</v>
      </c>
      <c r="J67">
        <v>1.44E-2</v>
      </c>
      <c r="L67">
        <v>0.84699999999999998</v>
      </c>
      <c r="M67">
        <v>0.36899999999999999</v>
      </c>
      <c r="N67">
        <v>77.004999999999995</v>
      </c>
      <c r="O67">
        <v>236883</v>
      </c>
      <c r="P67">
        <v>4</v>
      </c>
      <c r="Q67">
        <v>9</v>
      </c>
      <c r="R67">
        <v>2021</v>
      </c>
      <c r="S67">
        <v>3367746</v>
      </c>
      <c r="T67">
        <v>171889127</v>
      </c>
    </row>
    <row r="68" spans="1:20" x14ac:dyDescent="0.25">
      <c r="A68" t="s">
        <v>146</v>
      </c>
      <c r="B68" t="s">
        <v>147</v>
      </c>
      <c r="C68">
        <v>90</v>
      </c>
      <c r="D68">
        <v>0.73399999999999999</v>
      </c>
      <c r="E68">
        <v>0.874</v>
      </c>
      <c r="F68">
        <v>8</v>
      </c>
      <c r="G68">
        <v>-3.1579999999999999</v>
      </c>
      <c r="H68">
        <v>1</v>
      </c>
      <c r="I68">
        <v>6.6199999999999995E-2</v>
      </c>
      <c r="J68">
        <v>0.16800000000000001</v>
      </c>
      <c r="K68">
        <v>1.1399999999999999E-5</v>
      </c>
      <c r="L68">
        <v>4.8899999999999999E-2</v>
      </c>
      <c r="M68">
        <v>0.90500000000000003</v>
      </c>
      <c r="N68">
        <v>122.953</v>
      </c>
      <c r="O68">
        <v>166028</v>
      </c>
      <c r="P68">
        <v>4</v>
      </c>
      <c r="Q68">
        <v>9</v>
      </c>
      <c r="R68">
        <v>2020</v>
      </c>
      <c r="S68">
        <v>1650951</v>
      </c>
      <c r="T68">
        <v>362915972</v>
      </c>
    </row>
    <row r="69" spans="1:20" x14ac:dyDescent="0.25">
      <c r="A69" t="s">
        <v>148</v>
      </c>
      <c r="B69" t="s">
        <v>149</v>
      </c>
      <c r="C69">
        <v>76</v>
      </c>
      <c r="D69">
        <v>0.73499999999999999</v>
      </c>
      <c r="E69">
        <v>0.42499999999999999</v>
      </c>
      <c r="G69">
        <v>-6.6479999999999997</v>
      </c>
      <c r="H69">
        <v>1</v>
      </c>
      <c r="I69">
        <v>4.6399999999999997E-2</v>
      </c>
      <c r="J69">
        <v>1.0999999999999999E-2</v>
      </c>
      <c r="L69">
        <v>5.5E-2</v>
      </c>
      <c r="M69">
        <v>0.84799999999999998</v>
      </c>
      <c r="N69">
        <v>85.896000000000001</v>
      </c>
      <c r="O69">
        <v>188174</v>
      </c>
      <c r="P69">
        <v>4</v>
      </c>
      <c r="Q69">
        <v>9</v>
      </c>
      <c r="R69">
        <v>2017</v>
      </c>
      <c r="S69">
        <v>3528279</v>
      </c>
      <c r="T69">
        <v>304206080</v>
      </c>
    </row>
    <row r="70" spans="1:20" x14ac:dyDescent="0.25">
      <c r="A70" t="s">
        <v>150</v>
      </c>
      <c r="B70" t="s">
        <v>151</v>
      </c>
      <c r="C70">
        <v>81</v>
      </c>
      <c r="D70">
        <v>0.39200000000000002</v>
      </c>
      <c r="E70">
        <v>0.57399999999999995</v>
      </c>
      <c r="F70">
        <v>7</v>
      </c>
      <c r="G70">
        <v>-9.1950000000000003</v>
      </c>
      <c r="H70">
        <v>1</v>
      </c>
      <c r="I70">
        <v>0.17</v>
      </c>
      <c r="J70">
        <v>0.83299999999999996</v>
      </c>
      <c r="K70">
        <v>1.7899999999999999E-3</v>
      </c>
      <c r="L70">
        <v>0.14499999999999999</v>
      </c>
      <c r="M70">
        <v>0.52900000000000003</v>
      </c>
      <c r="N70">
        <v>81.111999999999995</v>
      </c>
      <c r="O70">
        <v>214707</v>
      </c>
      <c r="P70">
        <v>4</v>
      </c>
      <c r="Q70">
        <v>9</v>
      </c>
      <c r="R70">
        <v>2020</v>
      </c>
      <c r="S70">
        <v>2729881</v>
      </c>
      <c r="T70">
        <v>189534686</v>
      </c>
    </row>
    <row r="71" spans="1:20" x14ac:dyDescent="0.25">
      <c r="A71" t="s">
        <v>152</v>
      </c>
      <c r="B71" t="s">
        <v>153</v>
      </c>
      <c r="C71">
        <v>75</v>
      </c>
      <c r="D71">
        <v>0.56100000000000005</v>
      </c>
      <c r="E71">
        <v>0.59699999999999998</v>
      </c>
      <c r="F71">
        <v>11</v>
      </c>
      <c r="G71">
        <v>-6</v>
      </c>
      <c r="H71">
        <v>0</v>
      </c>
      <c r="I71">
        <v>4.0500000000000001E-2</v>
      </c>
      <c r="J71">
        <v>0.28599999999999998</v>
      </c>
      <c r="L71">
        <v>9.7900000000000001E-2</v>
      </c>
      <c r="M71">
        <v>0.35499999999999998</v>
      </c>
      <c r="N71">
        <v>76.825999999999993</v>
      </c>
      <c r="O71">
        <v>197299</v>
      </c>
      <c r="P71">
        <v>4</v>
      </c>
      <c r="Q71">
        <v>9</v>
      </c>
      <c r="R71">
        <v>2019</v>
      </c>
      <c r="S71">
        <v>724848</v>
      </c>
      <c r="T71">
        <v>97498335</v>
      </c>
    </row>
    <row r="72" spans="1:20" x14ac:dyDescent="0.25">
      <c r="A72" t="s">
        <v>154</v>
      </c>
      <c r="B72" t="s">
        <v>155</v>
      </c>
      <c r="C72">
        <v>71</v>
      </c>
      <c r="D72">
        <v>0.73099999999999998</v>
      </c>
      <c r="E72">
        <v>0.626</v>
      </c>
      <c r="F72">
        <v>11</v>
      </c>
      <c r="G72">
        <v>-6.9189999999999996</v>
      </c>
      <c r="H72">
        <v>1</v>
      </c>
      <c r="I72">
        <v>8.0500000000000002E-2</v>
      </c>
      <c r="J72">
        <v>0.125</v>
      </c>
      <c r="L72">
        <v>0.183</v>
      </c>
      <c r="M72">
        <v>0.86199999999999999</v>
      </c>
      <c r="N72">
        <v>82.488</v>
      </c>
      <c r="O72">
        <v>173640</v>
      </c>
      <c r="P72">
        <v>4</v>
      </c>
      <c r="Q72">
        <v>9</v>
      </c>
      <c r="R72">
        <v>2021</v>
      </c>
      <c r="S72">
        <v>162382</v>
      </c>
      <c r="T72">
        <v>12456282</v>
      </c>
    </row>
    <row r="73" spans="1:20" x14ac:dyDescent="0.25">
      <c r="A73" t="s">
        <v>156</v>
      </c>
      <c r="B73" t="s">
        <v>157</v>
      </c>
      <c r="C73">
        <v>84</v>
      </c>
      <c r="D73">
        <v>0.76100000000000001</v>
      </c>
      <c r="E73">
        <v>0.52500000000000002</v>
      </c>
      <c r="F73">
        <v>11</v>
      </c>
      <c r="G73">
        <v>-6.9</v>
      </c>
      <c r="H73">
        <v>1</v>
      </c>
      <c r="I73">
        <v>9.4399999999999998E-2</v>
      </c>
      <c r="J73">
        <v>0.44</v>
      </c>
      <c r="K73">
        <v>6.7000000000000002E-6</v>
      </c>
      <c r="L73">
        <v>9.2100000000000001E-2</v>
      </c>
      <c r="M73">
        <v>0.53100000000000003</v>
      </c>
      <c r="N73">
        <v>80.87</v>
      </c>
      <c r="O73">
        <v>238805</v>
      </c>
      <c r="P73">
        <v>4</v>
      </c>
      <c r="Q73">
        <v>9</v>
      </c>
      <c r="R73">
        <v>2020</v>
      </c>
      <c r="S73">
        <v>14947520</v>
      </c>
      <c r="T73">
        <v>1272898075</v>
      </c>
    </row>
    <row r="74" spans="1:20" x14ac:dyDescent="0.25">
      <c r="A74" t="s">
        <v>158</v>
      </c>
      <c r="B74" t="s">
        <v>159</v>
      </c>
      <c r="C74">
        <v>79</v>
      </c>
      <c r="D74">
        <v>0.86299999999999999</v>
      </c>
      <c r="E74">
        <v>0.63100000000000001</v>
      </c>
      <c r="F74">
        <v>7</v>
      </c>
      <c r="G74">
        <v>-4.6890000000000001</v>
      </c>
      <c r="H74">
        <v>1</v>
      </c>
      <c r="I74">
        <v>5.3400000000000003E-2</v>
      </c>
      <c r="J74">
        <v>0.30499999999999999</v>
      </c>
      <c r="K74">
        <v>3.04E-5</v>
      </c>
      <c r="L74">
        <v>0.123</v>
      </c>
      <c r="M74">
        <v>0.81699999999999995</v>
      </c>
      <c r="N74">
        <v>128.977</v>
      </c>
      <c r="O74">
        <v>223480</v>
      </c>
      <c r="P74">
        <v>4</v>
      </c>
      <c r="Q74">
        <v>9</v>
      </c>
      <c r="R74">
        <v>2019</v>
      </c>
      <c r="S74">
        <v>4622840</v>
      </c>
      <c r="T74">
        <v>363250356</v>
      </c>
    </row>
    <row r="75" spans="1:20" x14ac:dyDescent="0.25">
      <c r="A75" t="s">
        <v>160</v>
      </c>
      <c r="B75" t="s">
        <v>161</v>
      </c>
      <c r="C75">
        <v>73</v>
      </c>
      <c r="D75">
        <v>0.32200000000000001</v>
      </c>
      <c r="E75">
        <v>0.28000000000000003</v>
      </c>
      <c r="F75">
        <v>6</v>
      </c>
      <c r="G75">
        <v>-9.3670000000000009</v>
      </c>
      <c r="H75">
        <v>0</v>
      </c>
      <c r="I75">
        <v>2.81E-2</v>
      </c>
      <c r="J75">
        <v>0.46800000000000003</v>
      </c>
      <c r="K75">
        <v>1.1000000000000001E-6</v>
      </c>
      <c r="L75">
        <v>0.10199999999999999</v>
      </c>
      <c r="M75">
        <v>0.17499999999999999</v>
      </c>
      <c r="N75">
        <v>85.793999999999997</v>
      </c>
      <c r="O75">
        <v>248467</v>
      </c>
      <c r="P75">
        <v>4</v>
      </c>
      <c r="Q75">
        <v>8</v>
      </c>
      <c r="R75">
        <v>2015</v>
      </c>
      <c r="S75">
        <v>9765818</v>
      </c>
      <c r="T75">
        <v>1442138188</v>
      </c>
    </row>
    <row r="76" spans="1:20" x14ac:dyDescent="0.25">
      <c r="A76" t="s">
        <v>162</v>
      </c>
      <c r="B76" t="s">
        <v>163</v>
      </c>
      <c r="C76">
        <v>21</v>
      </c>
      <c r="D76">
        <v>0.50600000000000001</v>
      </c>
      <c r="E76">
        <v>0.47299999999999998</v>
      </c>
      <c r="F76">
        <v>5</v>
      </c>
      <c r="G76">
        <v>-9.7899999999999991</v>
      </c>
      <c r="H76">
        <v>1</v>
      </c>
      <c r="I76">
        <v>0.33100000000000002</v>
      </c>
      <c r="J76">
        <v>2.29E-2</v>
      </c>
      <c r="L76">
        <v>0.15</v>
      </c>
      <c r="M76">
        <v>0.19900000000000001</v>
      </c>
      <c r="N76">
        <v>100.535</v>
      </c>
      <c r="O76">
        <v>199086</v>
      </c>
      <c r="P76">
        <v>5</v>
      </c>
      <c r="Q76">
        <v>5</v>
      </c>
      <c r="R76">
        <v>2021</v>
      </c>
      <c r="S76">
        <v>1234087</v>
      </c>
      <c r="T76">
        <v>216661579</v>
      </c>
    </row>
    <row r="77" spans="1:20" x14ac:dyDescent="0.25">
      <c r="A77" t="s">
        <v>56</v>
      </c>
      <c r="B77" t="s">
        <v>164</v>
      </c>
      <c r="C77">
        <v>83</v>
      </c>
      <c r="D77">
        <v>0.78100000000000003</v>
      </c>
      <c r="E77">
        <v>0.44500000000000001</v>
      </c>
      <c r="F77">
        <v>2</v>
      </c>
      <c r="G77">
        <v>-6.0609999999999999</v>
      </c>
      <c r="H77">
        <v>1</v>
      </c>
      <c r="I77">
        <v>2.9499999999999998E-2</v>
      </c>
      <c r="J77">
        <v>0.47399999999999998</v>
      </c>
      <c r="L77">
        <v>0.184</v>
      </c>
      <c r="M77">
        <v>0.59099999999999997</v>
      </c>
      <c r="N77">
        <v>78.998000000000005</v>
      </c>
      <c r="O77">
        <v>281560</v>
      </c>
      <c r="P77">
        <v>4</v>
      </c>
      <c r="Q77">
        <v>9</v>
      </c>
      <c r="R77">
        <v>2017</v>
      </c>
      <c r="S77">
        <v>15214286</v>
      </c>
      <c r="T77">
        <v>3777105479</v>
      </c>
    </row>
    <row r="78" spans="1:20" x14ac:dyDescent="0.25">
      <c r="A78" t="s">
        <v>165</v>
      </c>
      <c r="B78" t="s">
        <v>166</v>
      </c>
      <c r="C78">
        <v>79</v>
      </c>
      <c r="D78">
        <v>0.39200000000000002</v>
      </c>
      <c r="E78">
        <v>0.37</v>
      </c>
      <c r="F78">
        <v>9</v>
      </c>
      <c r="G78">
        <v>-10.888</v>
      </c>
      <c r="H78">
        <v>1</v>
      </c>
      <c r="I78">
        <v>2.98E-2</v>
      </c>
      <c r="J78">
        <v>0.20499999999999999</v>
      </c>
      <c r="K78">
        <v>9.5999999999999992E-3</v>
      </c>
      <c r="L78">
        <v>8.2100000000000006E-2</v>
      </c>
      <c r="M78">
        <v>0.51200000000000001</v>
      </c>
      <c r="N78">
        <v>48.718000000000004</v>
      </c>
      <c r="O78">
        <v>4.888216667</v>
      </c>
      <c r="P78">
        <v>4</v>
      </c>
      <c r="Q78">
        <v>4</v>
      </c>
      <c r="R78">
        <v>2015</v>
      </c>
      <c r="S78">
        <v>6645883</v>
      </c>
      <c r="T78">
        <v>1153379467</v>
      </c>
    </row>
    <row r="79" spans="1:20" x14ac:dyDescent="0.25">
      <c r="A79" t="s">
        <v>167</v>
      </c>
      <c r="B79" t="s">
        <v>168</v>
      </c>
      <c r="C79">
        <v>87</v>
      </c>
      <c r="D79">
        <v>0.70899999999999996</v>
      </c>
      <c r="E79">
        <v>0.54800000000000004</v>
      </c>
      <c r="F79">
        <v>10</v>
      </c>
      <c r="G79">
        <v>-8.4930000000000003</v>
      </c>
      <c r="H79">
        <v>1</v>
      </c>
      <c r="I79">
        <v>0.35299999999999998</v>
      </c>
      <c r="J79">
        <v>0.65</v>
      </c>
      <c r="K79">
        <v>1.59E-6</v>
      </c>
      <c r="L79">
        <v>0.13300000000000001</v>
      </c>
      <c r="M79">
        <v>0.54300000000000004</v>
      </c>
      <c r="N79">
        <v>83.995000000000005</v>
      </c>
      <c r="O79">
        <v>160000</v>
      </c>
      <c r="P79">
        <v>4</v>
      </c>
      <c r="Q79">
        <v>9</v>
      </c>
      <c r="R79">
        <v>2020</v>
      </c>
      <c r="S79">
        <v>3322075</v>
      </c>
      <c r="T79">
        <v>306628096</v>
      </c>
    </row>
    <row r="80" spans="1:20" x14ac:dyDescent="0.25">
      <c r="A80" t="s">
        <v>169</v>
      </c>
      <c r="B80" t="s">
        <v>170</v>
      </c>
      <c r="C80">
        <v>70</v>
      </c>
      <c r="D80">
        <v>0.72599999999999998</v>
      </c>
      <c r="E80">
        <v>0.53700000000000003</v>
      </c>
      <c r="G80">
        <v>-8.8960000000000008</v>
      </c>
      <c r="H80">
        <v>1</v>
      </c>
      <c r="I80">
        <v>0.113</v>
      </c>
      <c r="J80">
        <v>0.316</v>
      </c>
      <c r="L80">
        <v>7.0699999999999999E-2</v>
      </c>
      <c r="M80">
        <v>0.88700000000000001</v>
      </c>
      <c r="N80">
        <v>96.91</v>
      </c>
      <c r="O80">
        <v>145707</v>
      </c>
      <c r="P80">
        <v>4</v>
      </c>
      <c r="Q80">
        <v>6</v>
      </c>
      <c r="R80">
        <v>2023</v>
      </c>
    </row>
    <row r="81" spans="1:20" x14ac:dyDescent="0.25">
      <c r="A81" t="s">
        <v>171</v>
      </c>
      <c r="B81" t="s">
        <v>172</v>
      </c>
      <c r="C81">
        <v>76</v>
      </c>
      <c r="D81">
        <v>0.621</v>
      </c>
      <c r="E81">
        <v>0.31</v>
      </c>
      <c r="F81">
        <v>9</v>
      </c>
      <c r="G81">
        <v>-10.164</v>
      </c>
      <c r="H81">
        <v>0</v>
      </c>
      <c r="I81">
        <v>2.8299999999999999E-2</v>
      </c>
      <c r="J81">
        <v>0.94499999999999995</v>
      </c>
      <c r="K81">
        <v>6.1199999999999997E-5</v>
      </c>
      <c r="L81">
        <v>0.11700000000000001</v>
      </c>
      <c r="M81">
        <v>0.125</v>
      </c>
      <c r="N81">
        <v>111.893</v>
      </c>
      <c r="O81">
        <v>240707</v>
      </c>
      <c r="P81">
        <v>4</v>
      </c>
      <c r="Q81">
        <v>9</v>
      </c>
      <c r="R81">
        <v>2012</v>
      </c>
      <c r="S81">
        <v>6778043</v>
      </c>
      <c r="T81">
        <v>1350480491</v>
      </c>
    </row>
    <row r="82" spans="1:20" x14ac:dyDescent="0.25">
      <c r="A82" t="s">
        <v>173</v>
      </c>
      <c r="B82" t="s">
        <v>174</v>
      </c>
      <c r="C82">
        <v>78</v>
      </c>
      <c r="D82">
        <v>0.64300000000000002</v>
      </c>
      <c r="E82">
        <v>0.78300000000000003</v>
      </c>
      <c r="F82">
        <v>10</v>
      </c>
      <c r="G82">
        <v>-6.4580000000000002</v>
      </c>
      <c r="H82">
        <v>1</v>
      </c>
      <c r="I82">
        <v>8.5599999999999996E-2</v>
      </c>
      <c r="J82">
        <v>4.7E-2</v>
      </c>
      <c r="L82">
        <v>8.3000000000000004E-2</v>
      </c>
      <c r="M82">
        <v>0.57899999999999996</v>
      </c>
      <c r="N82">
        <v>154.084</v>
      </c>
      <c r="O82">
        <v>163870</v>
      </c>
      <c r="P82">
        <v>4</v>
      </c>
      <c r="Q82">
        <v>9</v>
      </c>
      <c r="R82">
        <v>2017</v>
      </c>
      <c r="S82">
        <v>6888667</v>
      </c>
      <c r="T82">
        <v>1318325154</v>
      </c>
    </row>
    <row r="83" spans="1:20" x14ac:dyDescent="0.25">
      <c r="A83" t="s">
        <v>175</v>
      </c>
      <c r="B83" t="s">
        <v>176</v>
      </c>
      <c r="C83">
        <v>37</v>
      </c>
      <c r="D83">
        <v>0.54900000000000004</v>
      </c>
      <c r="E83">
        <v>0.107</v>
      </c>
      <c r="G83">
        <v>-16.146999999999998</v>
      </c>
      <c r="H83">
        <v>1</v>
      </c>
      <c r="I83">
        <v>8.4400000000000003E-2</v>
      </c>
      <c r="J83">
        <v>0.95699999999999996</v>
      </c>
      <c r="L83">
        <v>0.111</v>
      </c>
      <c r="M83">
        <v>0.307</v>
      </c>
      <c r="N83">
        <v>74.63</v>
      </c>
      <c r="O83">
        <v>219053</v>
      </c>
      <c r="P83">
        <v>4</v>
      </c>
      <c r="Q83">
        <v>9</v>
      </c>
      <c r="R83">
        <v>2008</v>
      </c>
      <c r="S83">
        <v>1614148</v>
      </c>
      <c r="T83">
        <v>359866287</v>
      </c>
    </row>
    <row r="84" spans="1:20" x14ac:dyDescent="0.25">
      <c r="A84" t="s">
        <v>177</v>
      </c>
      <c r="B84" t="s">
        <v>178</v>
      </c>
      <c r="C84">
        <v>82</v>
      </c>
      <c r="D84">
        <v>0.41799999999999998</v>
      </c>
      <c r="E84">
        <v>0.42</v>
      </c>
      <c r="G84">
        <v>-6.444</v>
      </c>
      <c r="H84">
        <v>1</v>
      </c>
      <c r="I84">
        <v>4.1399999999999999E-2</v>
      </c>
      <c r="J84">
        <v>0.58799999999999997</v>
      </c>
      <c r="K84">
        <v>6.3899999999999995E-5</v>
      </c>
      <c r="L84">
        <v>0.11</v>
      </c>
      <c r="M84">
        <v>0.184</v>
      </c>
      <c r="N84">
        <v>84.093999999999994</v>
      </c>
      <c r="O84">
        <v>172724</v>
      </c>
      <c r="P84">
        <v>4</v>
      </c>
      <c r="Q84">
        <v>9</v>
      </c>
      <c r="R84">
        <v>2011</v>
      </c>
      <c r="S84">
        <v>1603354</v>
      </c>
      <c r="T84">
        <v>212889507</v>
      </c>
    </row>
    <row r="85" spans="1:20" x14ac:dyDescent="0.25">
      <c r="A85" t="s">
        <v>179</v>
      </c>
      <c r="B85" t="s">
        <v>180</v>
      </c>
      <c r="C85">
        <v>72</v>
      </c>
      <c r="D85">
        <v>0.88</v>
      </c>
      <c r="E85">
        <v>0.443</v>
      </c>
      <c r="F85">
        <v>11</v>
      </c>
      <c r="G85">
        <v>-6.359</v>
      </c>
      <c r="H85">
        <v>0</v>
      </c>
      <c r="I85">
        <v>6.5299999999999997E-2</v>
      </c>
      <c r="J85">
        <v>0.46200000000000002</v>
      </c>
      <c r="K85">
        <v>7.1300000000000003E-6</v>
      </c>
      <c r="L85">
        <v>0.122</v>
      </c>
      <c r="M85">
        <v>0.80300000000000005</v>
      </c>
      <c r="N85">
        <v>138.018</v>
      </c>
      <c r="O85">
        <v>3.6873333330000002</v>
      </c>
      <c r="P85">
        <v>4</v>
      </c>
      <c r="Q85">
        <v>9</v>
      </c>
      <c r="R85">
        <v>2009</v>
      </c>
      <c r="S85">
        <v>2261189</v>
      </c>
      <c r="T85">
        <v>348950018</v>
      </c>
    </row>
    <row r="86" spans="1:20" x14ac:dyDescent="0.25">
      <c r="A86" t="s">
        <v>181</v>
      </c>
      <c r="B86" t="s">
        <v>182</v>
      </c>
      <c r="C86">
        <v>5</v>
      </c>
      <c r="D86">
        <v>0.42299999999999999</v>
      </c>
      <c r="E86">
        <v>0.83499999999999996</v>
      </c>
      <c r="F86">
        <v>11</v>
      </c>
      <c r="G86">
        <v>-6.4939999999999998</v>
      </c>
      <c r="H86">
        <v>1</v>
      </c>
      <c r="I86">
        <v>8.7800000000000003E-2</v>
      </c>
      <c r="J86">
        <v>0.22900000000000001</v>
      </c>
      <c r="L86">
        <v>0.42699999999999999</v>
      </c>
      <c r="M86">
        <v>0.47499999999999998</v>
      </c>
      <c r="N86">
        <v>123.123</v>
      </c>
      <c r="O86">
        <v>170103</v>
      </c>
      <c r="P86">
        <v>4</v>
      </c>
      <c r="Q86">
        <v>9</v>
      </c>
      <c r="R86">
        <v>2018</v>
      </c>
      <c r="S86">
        <v>456799</v>
      </c>
      <c r="T86">
        <v>54165764</v>
      </c>
    </row>
    <row r="87" spans="1:20" x14ac:dyDescent="0.25">
      <c r="A87" t="s">
        <v>183</v>
      </c>
      <c r="B87" t="s">
        <v>184</v>
      </c>
      <c r="C87">
        <v>81</v>
      </c>
      <c r="D87">
        <v>0.89700000000000002</v>
      </c>
      <c r="E87">
        <v>0.66200000000000003</v>
      </c>
      <c r="F87">
        <v>1</v>
      </c>
      <c r="G87">
        <v>-6.9029999999999996</v>
      </c>
      <c r="H87">
        <v>0</v>
      </c>
      <c r="I87">
        <v>0.29199999999999998</v>
      </c>
      <c r="J87">
        <v>8.5199999999999998E-2</v>
      </c>
      <c r="L87">
        <v>0.53400000000000003</v>
      </c>
      <c r="M87">
        <v>0.38900000000000001</v>
      </c>
      <c r="N87">
        <v>112.511</v>
      </c>
      <c r="O87">
        <v>145543</v>
      </c>
      <c r="P87">
        <v>4</v>
      </c>
      <c r="Q87">
        <v>5</v>
      </c>
      <c r="R87">
        <v>2018</v>
      </c>
      <c r="S87">
        <v>4719266</v>
      </c>
      <c r="T87">
        <v>637733433</v>
      </c>
    </row>
    <row r="88" spans="1:20" x14ac:dyDescent="0.25">
      <c r="A88" t="s">
        <v>185</v>
      </c>
      <c r="B88" t="s">
        <v>186</v>
      </c>
      <c r="C88">
        <v>76</v>
      </c>
      <c r="D88">
        <v>0.624</v>
      </c>
      <c r="E88">
        <v>0.61399999999999999</v>
      </c>
      <c r="F88">
        <v>2</v>
      </c>
      <c r="G88">
        <v>-4.165</v>
      </c>
      <c r="H88">
        <v>1</v>
      </c>
      <c r="I88">
        <v>4.48E-2</v>
      </c>
      <c r="J88">
        <v>3.9100000000000003E-3</v>
      </c>
      <c r="K88">
        <v>2.7799999999999998E-2</v>
      </c>
      <c r="L88">
        <v>0.187</v>
      </c>
      <c r="M88">
        <v>0.13900000000000001</v>
      </c>
      <c r="N88">
        <v>168.87</v>
      </c>
      <c r="O88">
        <v>147638</v>
      </c>
      <c r="P88">
        <v>4</v>
      </c>
      <c r="Q88">
        <v>9</v>
      </c>
      <c r="R88">
        <v>2020</v>
      </c>
      <c r="S88">
        <v>964398</v>
      </c>
      <c r="T88">
        <v>102609103</v>
      </c>
    </row>
    <row r="89" spans="1:20" x14ac:dyDescent="0.25">
      <c r="A89" t="s">
        <v>187</v>
      </c>
      <c r="B89" t="s">
        <v>188</v>
      </c>
      <c r="C89">
        <v>82</v>
      </c>
      <c r="D89">
        <v>0.73199999999999998</v>
      </c>
      <c r="E89">
        <v>0.39600000000000002</v>
      </c>
      <c r="F89">
        <v>4</v>
      </c>
      <c r="G89">
        <v>-9.3480000000000008</v>
      </c>
      <c r="H89">
        <v>0</v>
      </c>
      <c r="I89">
        <v>2.86E-2</v>
      </c>
      <c r="J89">
        <v>8.4099999999999994E-2</v>
      </c>
      <c r="K89">
        <v>3.5800000000000003E-5</v>
      </c>
      <c r="L89">
        <v>0.105</v>
      </c>
      <c r="M89">
        <v>0.54800000000000004</v>
      </c>
      <c r="N89">
        <v>90.024000000000001</v>
      </c>
      <c r="O89">
        <v>195920</v>
      </c>
      <c r="P89">
        <v>4</v>
      </c>
      <c r="Q89">
        <v>9</v>
      </c>
      <c r="R89">
        <v>2016</v>
      </c>
      <c r="S89">
        <v>21763865</v>
      </c>
      <c r="T89">
        <v>2624180055</v>
      </c>
    </row>
    <row r="90" spans="1:20" x14ac:dyDescent="0.25">
      <c r="A90" t="s">
        <v>189</v>
      </c>
      <c r="B90" t="s">
        <v>190</v>
      </c>
      <c r="C90">
        <v>83</v>
      </c>
      <c r="D90">
        <v>0.60499999999999998</v>
      </c>
      <c r="E90">
        <v>0.377</v>
      </c>
      <c r="F90">
        <v>11</v>
      </c>
      <c r="G90">
        <v>-6.2130000000000001</v>
      </c>
      <c r="H90">
        <v>1</v>
      </c>
      <c r="I90">
        <v>4.4299999999999999E-2</v>
      </c>
      <c r="J90">
        <v>0.73299999999999998</v>
      </c>
      <c r="L90">
        <v>8.0799999999999997E-2</v>
      </c>
      <c r="M90">
        <v>0.51900000000000002</v>
      </c>
      <c r="N90">
        <v>73.876999999999995</v>
      </c>
      <c r="O90">
        <v>194853</v>
      </c>
      <c r="P90">
        <v>4</v>
      </c>
      <c r="Q90">
        <v>9</v>
      </c>
      <c r="R90">
        <v>2018</v>
      </c>
      <c r="S90">
        <v>260550</v>
      </c>
      <c r="T90">
        <v>26434293</v>
      </c>
    </row>
    <row r="91" spans="1:20" x14ac:dyDescent="0.25">
      <c r="A91" t="s">
        <v>191</v>
      </c>
      <c r="B91" t="s">
        <v>192</v>
      </c>
      <c r="C91">
        <v>89</v>
      </c>
      <c r="D91">
        <v>0.78900000000000003</v>
      </c>
      <c r="E91">
        <v>0.53600000000000003</v>
      </c>
      <c r="F91">
        <v>6</v>
      </c>
      <c r="G91">
        <v>-6.8620000000000001</v>
      </c>
      <c r="H91">
        <v>1</v>
      </c>
      <c r="I91">
        <v>0.24199999999999999</v>
      </c>
      <c r="J91">
        <v>0.41</v>
      </c>
      <c r="L91">
        <v>0.129</v>
      </c>
      <c r="M91">
        <v>0.437</v>
      </c>
      <c r="N91">
        <v>81.039000000000001</v>
      </c>
      <c r="O91">
        <v>2.76543333</v>
      </c>
      <c r="P91">
        <v>4</v>
      </c>
      <c r="Q91">
        <v>9</v>
      </c>
      <c r="R91">
        <v>2021</v>
      </c>
      <c r="S91">
        <v>3235053</v>
      </c>
      <c r="T91">
        <v>300905049</v>
      </c>
    </row>
    <row r="92" spans="1:20" x14ac:dyDescent="0.25">
      <c r="A92" t="s">
        <v>95</v>
      </c>
      <c r="B92" t="s">
        <v>193</v>
      </c>
      <c r="C92">
        <v>77</v>
      </c>
      <c r="D92">
        <v>0.95399999999999996</v>
      </c>
      <c r="E92">
        <v>0.69599999999999995</v>
      </c>
      <c r="F92">
        <v>10</v>
      </c>
      <c r="G92">
        <v>-7.117</v>
      </c>
      <c r="H92">
        <v>0</v>
      </c>
      <c r="I92">
        <v>0.20399999999999999</v>
      </c>
      <c r="J92">
        <v>5.7600000000000004E-3</v>
      </c>
      <c r="K92">
        <v>4.9799999999999996E-4</v>
      </c>
      <c r="L92">
        <v>7.5399999999999995E-2</v>
      </c>
      <c r="M92">
        <v>0.432</v>
      </c>
      <c r="N92">
        <v>100.036</v>
      </c>
      <c r="O92">
        <v>139413</v>
      </c>
      <c r="P92">
        <v>4</v>
      </c>
      <c r="Q92">
        <v>5</v>
      </c>
      <c r="R92">
        <v>2020</v>
      </c>
      <c r="S92">
        <v>1546430</v>
      </c>
      <c r="T92">
        <v>134077658</v>
      </c>
    </row>
    <row r="93" spans="1:20" x14ac:dyDescent="0.25">
      <c r="A93" t="s">
        <v>107</v>
      </c>
      <c r="B93" t="s">
        <v>194</v>
      </c>
      <c r="C93">
        <v>86</v>
      </c>
      <c r="D93">
        <v>0.59699999999999998</v>
      </c>
      <c r="E93">
        <v>0.58699999999999997</v>
      </c>
      <c r="F93">
        <v>7</v>
      </c>
      <c r="G93">
        <v>-7.0259999999999998</v>
      </c>
      <c r="H93">
        <v>0</v>
      </c>
      <c r="I93">
        <v>0.13700000000000001</v>
      </c>
      <c r="J93">
        <v>6.2199999999999998E-2</v>
      </c>
      <c r="L93">
        <v>0.214</v>
      </c>
      <c r="M93">
        <v>7.5300000000000006E-2</v>
      </c>
      <c r="N93">
        <v>140.02099999999999</v>
      </c>
      <c r="O93">
        <v>218802</v>
      </c>
      <c r="P93">
        <v>4</v>
      </c>
      <c r="Q93">
        <v>9</v>
      </c>
      <c r="R93">
        <v>2021</v>
      </c>
      <c r="S93">
        <v>910889</v>
      </c>
      <c r="T93">
        <v>78305305</v>
      </c>
    </row>
    <row r="94" spans="1:20" x14ac:dyDescent="0.25">
      <c r="A94" t="s">
        <v>195</v>
      </c>
      <c r="B94" t="s">
        <v>196</v>
      </c>
      <c r="C94">
        <v>83</v>
      </c>
      <c r="D94">
        <v>0.54100000000000004</v>
      </c>
      <c r="E94">
        <v>0.153</v>
      </c>
      <c r="F94">
        <v>6</v>
      </c>
      <c r="G94">
        <v>-10.654</v>
      </c>
      <c r="H94">
        <v>1</v>
      </c>
      <c r="I94">
        <v>3.0300000000000001E-2</v>
      </c>
      <c r="J94">
        <v>0.88200000000000001</v>
      </c>
      <c r="K94">
        <v>1.66E-6</v>
      </c>
      <c r="L94">
        <v>0.16</v>
      </c>
      <c r="M94">
        <v>0.35899999999999999</v>
      </c>
      <c r="N94">
        <v>139.64400000000001</v>
      </c>
      <c r="O94">
        <v>176972</v>
      </c>
      <c r="P94">
        <v>4</v>
      </c>
      <c r="Q94">
        <v>9</v>
      </c>
      <c r="R94">
        <v>2019</v>
      </c>
      <c r="S94">
        <v>2910072</v>
      </c>
      <c r="T94">
        <v>239866189</v>
      </c>
    </row>
    <row r="95" spans="1:20" x14ac:dyDescent="0.25">
      <c r="A95" t="s">
        <v>197</v>
      </c>
      <c r="B95" t="s">
        <v>198</v>
      </c>
      <c r="C95">
        <v>82</v>
      </c>
      <c r="D95">
        <v>0.81799999999999995</v>
      </c>
      <c r="E95">
        <v>0.70499999999999996</v>
      </c>
      <c r="F95">
        <v>6</v>
      </c>
      <c r="G95">
        <v>-6.6790000000000003</v>
      </c>
      <c r="H95">
        <v>1</v>
      </c>
      <c r="I95">
        <v>0.17699999999999999</v>
      </c>
      <c r="J95">
        <v>8.3599999999999994E-3</v>
      </c>
      <c r="K95">
        <v>2.33E-3</v>
      </c>
      <c r="L95">
        <v>0.61299999999999999</v>
      </c>
      <c r="M95">
        <v>0.77200000000000002</v>
      </c>
      <c r="N95">
        <v>138.559</v>
      </c>
      <c r="O95">
        <v>222640</v>
      </c>
      <c r="P95">
        <v>4</v>
      </c>
      <c r="Q95">
        <v>1</v>
      </c>
      <c r="R95">
        <v>2005</v>
      </c>
      <c r="S95">
        <v>10819604</v>
      </c>
      <c r="T95">
        <v>1211241854</v>
      </c>
    </row>
    <row r="96" spans="1:20" x14ac:dyDescent="0.25">
      <c r="A96" t="s">
        <v>199</v>
      </c>
      <c r="B96" t="s">
        <v>200</v>
      </c>
      <c r="C96">
        <v>76</v>
      </c>
      <c r="D96">
        <v>0.68700000000000006</v>
      </c>
      <c r="E96">
        <v>0.79300000000000004</v>
      </c>
      <c r="F96">
        <v>2</v>
      </c>
      <c r="G96">
        <v>-4.2539999999999996</v>
      </c>
      <c r="H96">
        <v>1</v>
      </c>
      <c r="I96">
        <v>0.16600000000000001</v>
      </c>
      <c r="J96">
        <v>6.0299999999999999E-2</v>
      </c>
      <c r="L96">
        <v>0.58199999999999996</v>
      </c>
      <c r="M96">
        <v>0.751</v>
      </c>
      <c r="N96">
        <v>107.045</v>
      </c>
      <c r="O96">
        <v>205733</v>
      </c>
      <c r="P96">
        <v>4</v>
      </c>
      <c r="Q96">
        <v>10</v>
      </c>
      <c r="R96">
        <v>2024</v>
      </c>
    </row>
    <row r="97" spans="1:20" x14ac:dyDescent="0.25">
      <c r="A97" t="s">
        <v>201</v>
      </c>
      <c r="B97" t="s">
        <v>202</v>
      </c>
      <c r="C97">
        <v>80</v>
      </c>
      <c r="D97">
        <v>0.879</v>
      </c>
      <c r="E97">
        <v>0.57399999999999995</v>
      </c>
      <c r="F97">
        <v>10</v>
      </c>
      <c r="G97">
        <v>-5.6020000000000003</v>
      </c>
      <c r="H97">
        <v>0</v>
      </c>
      <c r="I97">
        <v>0.39100000000000001</v>
      </c>
      <c r="J97">
        <v>0.51900000000000002</v>
      </c>
      <c r="K97">
        <v>8.7600000000000008E-6</v>
      </c>
      <c r="L97">
        <v>0.14399999999999999</v>
      </c>
      <c r="M97">
        <v>0.34599999999999997</v>
      </c>
      <c r="N97">
        <v>144.911</v>
      </c>
      <c r="O97">
        <v>243463</v>
      </c>
      <c r="P97">
        <v>4</v>
      </c>
      <c r="Q97">
        <v>5</v>
      </c>
      <c r="R97">
        <v>2019</v>
      </c>
      <c r="S97">
        <v>2146409</v>
      </c>
      <c r="T97">
        <v>261079023</v>
      </c>
    </row>
    <row r="98" spans="1:20" x14ac:dyDescent="0.25">
      <c r="A98" t="s">
        <v>177</v>
      </c>
      <c r="B98" t="s">
        <v>203</v>
      </c>
      <c r="C98">
        <v>80</v>
      </c>
      <c r="D98">
        <v>0.68100000000000005</v>
      </c>
      <c r="E98">
        <v>0.372</v>
      </c>
      <c r="F98">
        <v>5</v>
      </c>
      <c r="G98">
        <v>-8.2370000000000001</v>
      </c>
      <c r="H98">
        <v>1</v>
      </c>
      <c r="I98">
        <v>4.3200000000000002E-2</v>
      </c>
      <c r="J98">
        <v>0.64</v>
      </c>
      <c r="L98">
        <v>0.16900000000000001</v>
      </c>
      <c r="M98">
        <v>0.47599999999999998</v>
      </c>
      <c r="N98">
        <v>91.873000000000005</v>
      </c>
      <c r="O98">
        <v>201000</v>
      </c>
      <c r="P98">
        <v>4</v>
      </c>
      <c r="Q98">
        <v>9</v>
      </c>
      <c r="R98">
        <v>2017</v>
      </c>
      <c r="S98">
        <v>11184649</v>
      </c>
      <c r="T98">
        <v>1988375859</v>
      </c>
    </row>
    <row r="99" spans="1:20" x14ac:dyDescent="0.25">
      <c r="A99" t="s">
        <v>204</v>
      </c>
      <c r="B99" t="s">
        <v>205</v>
      </c>
      <c r="C99">
        <v>78</v>
      </c>
      <c r="D99">
        <v>0.78100000000000003</v>
      </c>
      <c r="E99">
        <v>0.76800000000000002</v>
      </c>
      <c r="F99">
        <v>11</v>
      </c>
      <c r="G99">
        <v>-5.9909999999999997</v>
      </c>
      <c r="H99">
        <v>1</v>
      </c>
      <c r="I99">
        <v>3.9399999999999998E-2</v>
      </c>
      <c r="J99">
        <v>1.1900000000000001E-2</v>
      </c>
      <c r="K99">
        <v>4.9100000000000004E-6</v>
      </c>
      <c r="L99">
        <v>0.32500000000000001</v>
      </c>
      <c r="M99">
        <v>0.48599999999999999</v>
      </c>
      <c r="N99">
        <v>123.07</v>
      </c>
      <c r="O99">
        <v>213309</v>
      </c>
      <c r="P99">
        <v>4</v>
      </c>
      <c r="Q99">
        <v>9</v>
      </c>
      <c r="R99">
        <v>2018</v>
      </c>
      <c r="S99">
        <v>3449298</v>
      </c>
      <c r="T99">
        <v>656926852</v>
      </c>
    </row>
    <row r="100" spans="1:20" x14ac:dyDescent="0.25">
      <c r="A100" t="s">
        <v>206</v>
      </c>
      <c r="B100" t="s">
        <v>207</v>
      </c>
      <c r="C100">
        <v>82</v>
      </c>
      <c r="D100">
        <v>0.72</v>
      </c>
      <c r="E100">
        <v>0.70599999999999996</v>
      </c>
      <c r="F100">
        <v>1</v>
      </c>
      <c r="G100">
        <v>-4.7190000000000003</v>
      </c>
      <c r="H100">
        <v>1</v>
      </c>
      <c r="I100">
        <v>4.7300000000000002E-2</v>
      </c>
      <c r="J100">
        <v>6.8400000000000002E-2</v>
      </c>
      <c r="L100">
        <v>0.16600000000000001</v>
      </c>
      <c r="M100">
        <v>0.62</v>
      </c>
      <c r="N100">
        <v>133.00200000000001</v>
      </c>
      <c r="O100">
        <v>187436</v>
      </c>
      <c r="P100">
        <v>4</v>
      </c>
      <c r="Q100">
        <v>9</v>
      </c>
      <c r="R100">
        <v>2018</v>
      </c>
      <c r="S100">
        <v>9554049</v>
      </c>
      <c r="T100">
        <v>1254501233</v>
      </c>
    </row>
    <row r="101" spans="1:20" x14ac:dyDescent="0.25">
      <c r="A101" t="s">
        <v>167</v>
      </c>
      <c r="B101" t="s">
        <v>208</v>
      </c>
      <c r="C101">
        <v>87</v>
      </c>
      <c r="D101">
        <v>0.82299999999999995</v>
      </c>
      <c r="E101">
        <v>0.58599999999999997</v>
      </c>
      <c r="F101">
        <v>6</v>
      </c>
      <c r="G101">
        <v>-6.6059999999999999</v>
      </c>
      <c r="H101">
        <v>0</v>
      </c>
      <c r="I101">
        <v>0.2</v>
      </c>
      <c r="J101">
        <v>0.114</v>
      </c>
      <c r="L101">
        <v>0.193</v>
      </c>
      <c r="M101">
        <v>0.34699999999999998</v>
      </c>
      <c r="N101">
        <v>125.971</v>
      </c>
      <c r="O101">
        <v>190476</v>
      </c>
      <c r="P101">
        <v>4</v>
      </c>
      <c r="Q101">
        <v>9</v>
      </c>
      <c r="R101">
        <v>2020</v>
      </c>
      <c r="S101">
        <v>6283245</v>
      </c>
      <c r="T101">
        <v>767399825</v>
      </c>
    </row>
    <row r="102" spans="1:20" x14ac:dyDescent="0.25">
      <c r="A102" t="s">
        <v>209</v>
      </c>
      <c r="B102" t="s">
        <v>210</v>
      </c>
      <c r="C102">
        <v>80</v>
      </c>
      <c r="D102">
        <v>0.46400000000000002</v>
      </c>
      <c r="E102">
        <v>0.41699999999999998</v>
      </c>
      <c r="G102">
        <v>-9.3450000000000006</v>
      </c>
      <c r="H102">
        <v>0</v>
      </c>
      <c r="I102">
        <v>2.5600000000000001E-2</v>
      </c>
      <c r="J102">
        <v>0.13600000000000001</v>
      </c>
      <c r="K102">
        <v>2.1999999999999999E-2</v>
      </c>
      <c r="L102">
        <v>9.74E-2</v>
      </c>
      <c r="M102">
        <v>0.47899999999999998</v>
      </c>
      <c r="N102">
        <v>67.528000000000006</v>
      </c>
      <c r="O102">
        <v>183956</v>
      </c>
      <c r="P102">
        <v>4</v>
      </c>
      <c r="Q102">
        <v>10</v>
      </c>
      <c r="R102">
        <v>2013</v>
      </c>
      <c r="S102">
        <v>1268458</v>
      </c>
      <c r="T102">
        <v>109538379</v>
      </c>
    </row>
    <row r="103" spans="1:20" x14ac:dyDescent="0.25">
      <c r="A103" t="s">
        <v>211</v>
      </c>
      <c r="B103" t="s">
        <v>212</v>
      </c>
      <c r="C103">
        <v>80</v>
      </c>
      <c r="D103">
        <v>0.31900000000000001</v>
      </c>
      <c r="E103">
        <v>0.73899999999999999</v>
      </c>
      <c r="G103">
        <v>-5.74</v>
      </c>
      <c r="H103">
        <v>1</v>
      </c>
      <c r="I103">
        <v>0.27200000000000002</v>
      </c>
      <c r="J103">
        <v>2.8500000000000001E-2</v>
      </c>
      <c r="L103">
        <v>0.111</v>
      </c>
      <c r="M103">
        <v>0.44900000000000001</v>
      </c>
      <c r="N103">
        <v>194.16900000000001</v>
      </c>
      <c r="O103">
        <v>230227</v>
      </c>
      <c r="P103">
        <v>4</v>
      </c>
      <c r="Q103">
        <v>9</v>
      </c>
      <c r="R103">
        <v>2015</v>
      </c>
      <c r="S103">
        <v>9930759</v>
      </c>
      <c r="T103">
        <v>710718042</v>
      </c>
    </row>
    <row r="104" spans="1:20" x14ac:dyDescent="0.25">
      <c r="A104" t="s">
        <v>213</v>
      </c>
      <c r="B104" t="s">
        <v>214</v>
      </c>
      <c r="C104">
        <v>37</v>
      </c>
      <c r="D104">
        <v>0.93799999999999994</v>
      </c>
      <c r="E104">
        <v>0.46300000000000002</v>
      </c>
      <c r="F104">
        <v>1</v>
      </c>
      <c r="G104">
        <v>-13.124000000000001</v>
      </c>
      <c r="H104">
        <v>1</v>
      </c>
      <c r="I104">
        <v>0.47899999999999998</v>
      </c>
      <c r="J104">
        <v>3.5000000000000003E-2</v>
      </c>
      <c r="K104">
        <v>6.5199999999999998E-3</v>
      </c>
      <c r="L104">
        <v>0.1</v>
      </c>
      <c r="M104">
        <v>0.46</v>
      </c>
      <c r="N104">
        <v>119.878</v>
      </c>
      <c r="O104">
        <v>1.8603499999999999</v>
      </c>
      <c r="P104">
        <v>4</v>
      </c>
      <c r="Q104">
        <v>9</v>
      </c>
      <c r="R104">
        <v>2021</v>
      </c>
      <c r="S104">
        <v>645841</v>
      </c>
      <c r="T104">
        <v>22158547</v>
      </c>
    </row>
    <row r="105" spans="1:20" x14ac:dyDescent="0.25">
      <c r="A105" t="s">
        <v>54</v>
      </c>
      <c r="B105" t="s">
        <v>215</v>
      </c>
      <c r="C105">
        <v>84</v>
      </c>
      <c r="D105">
        <v>0.78700000000000003</v>
      </c>
      <c r="E105">
        <v>0.67300000000000004</v>
      </c>
      <c r="F105">
        <v>11</v>
      </c>
      <c r="G105">
        <v>-4.577</v>
      </c>
      <c r="H105">
        <v>0</v>
      </c>
      <c r="I105">
        <v>0.158</v>
      </c>
      <c r="J105">
        <v>0.25600000000000001</v>
      </c>
      <c r="K105">
        <v>3.5700000000000001E-6</v>
      </c>
      <c r="L105">
        <v>9.0399999999999994E-2</v>
      </c>
      <c r="M105">
        <v>0.78600000000000003</v>
      </c>
      <c r="N105">
        <v>110.962</v>
      </c>
      <c r="O105">
        <v>237893</v>
      </c>
      <c r="P105">
        <v>4</v>
      </c>
      <c r="Q105">
        <v>9</v>
      </c>
      <c r="R105">
        <v>2019</v>
      </c>
      <c r="S105">
        <v>10069968</v>
      </c>
      <c r="T105">
        <v>879051516</v>
      </c>
    </row>
    <row r="106" spans="1:20" x14ac:dyDescent="0.25">
      <c r="A106" t="s">
        <v>22</v>
      </c>
      <c r="B106" t="s">
        <v>216</v>
      </c>
      <c r="C106">
        <v>86</v>
      </c>
      <c r="D106">
        <v>0.76100000000000001</v>
      </c>
      <c r="E106">
        <v>0.51800000000000002</v>
      </c>
      <c r="G106">
        <v>-8.8710000000000004</v>
      </c>
      <c r="H106">
        <v>1</v>
      </c>
      <c r="I106">
        <v>0.13400000000000001</v>
      </c>
      <c r="J106">
        <v>0.24399999999999999</v>
      </c>
      <c r="K106">
        <v>3.4700000000000003E-5</v>
      </c>
      <c r="L106">
        <v>0.107</v>
      </c>
      <c r="M106">
        <v>0.52200000000000002</v>
      </c>
      <c r="N106">
        <v>133.976</v>
      </c>
      <c r="O106">
        <v>261493</v>
      </c>
      <c r="P106">
        <v>4</v>
      </c>
      <c r="Q106">
        <v>9</v>
      </c>
      <c r="R106">
        <v>2020</v>
      </c>
      <c r="S106">
        <v>5525087</v>
      </c>
      <c r="T106">
        <v>645367972</v>
      </c>
    </row>
    <row r="107" spans="1:20" x14ac:dyDescent="0.25">
      <c r="A107" t="s">
        <v>217</v>
      </c>
      <c r="B107" t="s">
        <v>218</v>
      </c>
      <c r="C107">
        <v>65</v>
      </c>
      <c r="D107">
        <v>0.55900000000000005</v>
      </c>
      <c r="E107">
        <v>0.66</v>
      </c>
      <c r="F107">
        <v>7</v>
      </c>
      <c r="G107">
        <v>-4.1429999999999998</v>
      </c>
      <c r="H107">
        <v>1</v>
      </c>
      <c r="I107">
        <v>5.1200000000000002E-2</v>
      </c>
      <c r="J107">
        <v>0.222</v>
      </c>
      <c r="L107">
        <v>0.193</v>
      </c>
      <c r="M107">
        <v>0.57399999999999995</v>
      </c>
      <c r="N107">
        <v>163.95699999999999</v>
      </c>
      <c r="O107">
        <v>2.631783333</v>
      </c>
      <c r="P107">
        <v>4</v>
      </c>
      <c r="Q107">
        <v>4</v>
      </c>
      <c r="R107">
        <v>2021</v>
      </c>
      <c r="S107">
        <v>116035</v>
      </c>
      <c r="T107">
        <v>13919928</v>
      </c>
    </row>
    <row r="108" spans="1:20" x14ac:dyDescent="0.25">
      <c r="A108" t="s">
        <v>219</v>
      </c>
      <c r="B108" t="s">
        <v>220</v>
      </c>
      <c r="C108">
        <v>79</v>
      </c>
      <c r="D108">
        <v>0.69099999999999995</v>
      </c>
      <c r="E108">
        <v>0.81399999999999995</v>
      </c>
      <c r="F108">
        <v>1</v>
      </c>
      <c r="G108">
        <v>-3.7879999999999998</v>
      </c>
      <c r="H108">
        <v>0</v>
      </c>
      <c r="I108">
        <v>0.11700000000000001</v>
      </c>
      <c r="J108">
        <v>1.6400000000000001E-2</v>
      </c>
      <c r="L108">
        <v>0.36599999999999999</v>
      </c>
      <c r="M108">
        <v>0.50900000000000001</v>
      </c>
      <c r="N108">
        <v>132.012</v>
      </c>
      <c r="O108">
        <v>145611</v>
      </c>
      <c r="P108">
        <v>4</v>
      </c>
      <c r="Q108">
        <v>9</v>
      </c>
      <c r="R108">
        <v>2020</v>
      </c>
      <c r="S108">
        <v>3983154</v>
      </c>
      <c r="T108">
        <v>247178404</v>
      </c>
    </row>
    <row r="109" spans="1:20" x14ac:dyDescent="0.25">
      <c r="A109" t="s">
        <v>165</v>
      </c>
      <c r="B109" t="s">
        <v>221</v>
      </c>
      <c r="C109">
        <v>76</v>
      </c>
      <c r="D109">
        <v>0.60199999999999998</v>
      </c>
      <c r="E109">
        <v>0.47699999999999998</v>
      </c>
      <c r="F109">
        <v>9</v>
      </c>
      <c r="G109">
        <v>-8.4250000000000007</v>
      </c>
      <c r="H109">
        <v>1</v>
      </c>
      <c r="I109">
        <v>3.2000000000000001E-2</v>
      </c>
      <c r="J109">
        <v>0.26800000000000002</v>
      </c>
      <c r="K109">
        <v>3.1000000000000001E-5</v>
      </c>
      <c r="L109">
        <v>0.17299999999999999</v>
      </c>
      <c r="M109">
        <v>0.55200000000000005</v>
      </c>
      <c r="N109">
        <v>183.89</v>
      </c>
      <c r="O109">
        <v>213493</v>
      </c>
      <c r="P109">
        <v>4</v>
      </c>
      <c r="Q109">
        <v>1</v>
      </c>
      <c r="R109">
        <v>2020</v>
      </c>
      <c r="S109">
        <v>657247</v>
      </c>
      <c r="T109">
        <v>116140773</v>
      </c>
    </row>
    <row r="110" spans="1:20" x14ac:dyDescent="0.25">
      <c r="A110" t="s">
        <v>222</v>
      </c>
      <c r="B110" t="s">
        <v>223</v>
      </c>
      <c r="C110">
        <v>82</v>
      </c>
      <c r="D110">
        <v>0.496</v>
      </c>
      <c r="E110">
        <v>0.86299999999999999</v>
      </c>
      <c r="F110">
        <v>9</v>
      </c>
      <c r="G110">
        <v>-4.1529999999999996</v>
      </c>
      <c r="H110">
        <v>1</v>
      </c>
      <c r="I110">
        <v>3.8100000000000002E-2</v>
      </c>
      <c r="J110">
        <v>4.5999999999999999E-3</v>
      </c>
      <c r="L110">
        <v>0.63900000000000001</v>
      </c>
      <c r="M110">
        <v>0.24299999999999999</v>
      </c>
      <c r="N110">
        <v>110.018</v>
      </c>
      <c r="O110">
        <v>185587</v>
      </c>
      <c r="P110">
        <v>4</v>
      </c>
      <c r="Q110">
        <v>10</v>
      </c>
      <c r="R110">
        <v>2003</v>
      </c>
      <c r="S110">
        <v>15462896</v>
      </c>
      <c r="T110">
        <v>2450982330</v>
      </c>
    </row>
    <row r="111" spans="1:20" x14ac:dyDescent="0.25">
      <c r="A111" t="s">
        <v>224</v>
      </c>
      <c r="B111" t="s">
        <v>225</v>
      </c>
      <c r="C111">
        <v>83</v>
      </c>
      <c r="D111">
        <v>0.74299999999999999</v>
      </c>
      <c r="E111">
        <v>0.34699999999999998</v>
      </c>
      <c r="F111">
        <v>1</v>
      </c>
      <c r="G111">
        <v>-11.173999999999999</v>
      </c>
      <c r="H111">
        <v>1</v>
      </c>
      <c r="I111">
        <v>0.121</v>
      </c>
      <c r="J111">
        <v>0.16700000000000001</v>
      </c>
      <c r="K111">
        <v>9.5099999999999994E-3</v>
      </c>
      <c r="L111">
        <v>0.10299999999999999</v>
      </c>
      <c r="M111">
        <v>0.57199999999999995</v>
      </c>
      <c r="N111">
        <v>160.143</v>
      </c>
      <c r="O111">
        <v>326933</v>
      </c>
      <c r="P111">
        <v>4</v>
      </c>
      <c r="Q111">
        <v>9</v>
      </c>
      <c r="R111">
        <v>2016</v>
      </c>
      <c r="S111">
        <v>7755679</v>
      </c>
      <c r="T111">
        <v>887924965</v>
      </c>
    </row>
    <row r="112" spans="1:20" x14ac:dyDescent="0.25">
      <c r="A112" t="s">
        <v>226</v>
      </c>
      <c r="B112" t="s">
        <v>227</v>
      </c>
      <c r="C112">
        <v>83</v>
      </c>
      <c r="D112">
        <v>0.60499999999999998</v>
      </c>
      <c r="E112">
        <v>0.82199999999999995</v>
      </c>
      <c r="G112">
        <v>-4.8330000000000002</v>
      </c>
      <c r="H112">
        <v>1</v>
      </c>
      <c r="I112">
        <v>4.3799999999999999E-2</v>
      </c>
      <c r="J112">
        <v>6.7099999999999998E-3</v>
      </c>
      <c r="K112">
        <v>0.13400000000000001</v>
      </c>
      <c r="L112">
        <v>0.14699999999999999</v>
      </c>
      <c r="M112">
        <v>0.28799999999999998</v>
      </c>
      <c r="N112">
        <v>167.99700000000001</v>
      </c>
      <c r="O112">
        <v>187147</v>
      </c>
      <c r="P112">
        <v>4</v>
      </c>
      <c r="Q112">
        <v>9</v>
      </c>
      <c r="R112">
        <v>2017</v>
      </c>
      <c r="S112">
        <v>16780231</v>
      </c>
      <c r="T112">
        <v>2707166590</v>
      </c>
    </row>
    <row r="113" spans="1:20" x14ac:dyDescent="0.25">
      <c r="A113" t="s">
        <v>228</v>
      </c>
      <c r="B113" t="s">
        <v>229</v>
      </c>
      <c r="C113">
        <v>83</v>
      </c>
      <c r="D113">
        <v>0.59799999999999998</v>
      </c>
      <c r="E113">
        <v>0.52600000000000002</v>
      </c>
      <c r="F113">
        <v>10</v>
      </c>
      <c r="G113">
        <v>-8.6590000000000007</v>
      </c>
      <c r="H113">
        <v>0</v>
      </c>
      <c r="I113">
        <v>4.1500000000000002E-2</v>
      </c>
      <c r="J113">
        <v>0.129</v>
      </c>
      <c r="L113">
        <v>0.14000000000000001</v>
      </c>
      <c r="M113">
        <v>0.52900000000000003</v>
      </c>
      <c r="N113">
        <v>123.935</v>
      </c>
      <c r="O113">
        <v>168387</v>
      </c>
      <c r="P113">
        <v>4</v>
      </c>
      <c r="Q113">
        <v>9</v>
      </c>
      <c r="R113">
        <v>2019</v>
      </c>
      <c r="S113">
        <v>4053612</v>
      </c>
      <c r="T113">
        <v>412062322</v>
      </c>
    </row>
    <row r="114" spans="1:20" x14ac:dyDescent="0.25">
      <c r="A114" t="s">
        <v>230</v>
      </c>
      <c r="B114" t="s">
        <v>231</v>
      </c>
      <c r="C114">
        <v>85</v>
      </c>
      <c r="D114">
        <v>0.64700000000000002</v>
      </c>
      <c r="E114">
        <v>0.60799999999999998</v>
      </c>
      <c r="F114">
        <v>9</v>
      </c>
      <c r="G114">
        <v>-6.8310000000000004</v>
      </c>
      <c r="H114">
        <v>1</v>
      </c>
      <c r="I114">
        <v>0.42</v>
      </c>
      <c r="J114">
        <v>0.13</v>
      </c>
      <c r="L114">
        <v>5.8400000000000001E-2</v>
      </c>
      <c r="M114">
        <v>0.47399999999999998</v>
      </c>
      <c r="N114">
        <v>125.994</v>
      </c>
      <c r="O114">
        <v>175238</v>
      </c>
      <c r="P114">
        <v>4</v>
      </c>
      <c r="Q114">
        <v>9</v>
      </c>
      <c r="R114">
        <v>2021</v>
      </c>
      <c r="S114">
        <v>1242250</v>
      </c>
      <c r="T114">
        <v>76319678</v>
      </c>
    </row>
    <row r="115" spans="1:20" x14ac:dyDescent="0.25">
      <c r="A115" t="s">
        <v>232</v>
      </c>
      <c r="B115" t="s">
        <v>233</v>
      </c>
      <c r="C115">
        <v>82</v>
      </c>
      <c r="D115">
        <v>0.80800000000000005</v>
      </c>
      <c r="E115">
        <v>0.97</v>
      </c>
      <c r="F115">
        <v>10</v>
      </c>
      <c r="G115">
        <v>-6.0979999999999999</v>
      </c>
      <c r="H115">
        <v>0</v>
      </c>
      <c r="I115">
        <v>5.0599999999999999E-2</v>
      </c>
      <c r="J115">
        <v>5.6899999999999999E-2</v>
      </c>
      <c r="K115">
        <v>6.1299999999999999E-5</v>
      </c>
      <c r="L115">
        <v>0.154</v>
      </c>
      <c r="M115">
        <v>0.86799999999999999</v>
      </c>
      <c r="N115">
        <v>114.328</v>
      </c>
      <c r="O115">
        <v>242293</v>
      </c>
      <c r="P115">
        <v>4</v>
      </c>
      <c r="Q115">
        <v>9</v>
      </c>
      <c r="R115">
        <v>2006</v>
      </c>
      <c r="S115">
        <v>4900990</v>
      </c>
      <c r="T115">
        <v>810297837</v>
      </c>
    </row>
    <row r="116" spans="1:20" x14ac:dyDescent="0.25">
      <c r="A116" t="s">
        <v>30</v>
      </c>
      <c r="B116" t="s">
        <v>234</v>
      </c>
      <c r="C116">
        <v>94</v>
      </c>
      <c r="D116">
        <v>0.65</v>
      </c>
      <c r="E116">
        <v>0.82499999999999996</v>
      </c>
      <c r="G116">
        <v>-4.6449999999999996</v>
      </c>
      <c r="H116">
        <v>1</v>
      </c>
      <c r="I116">
        <v>3.2500000000000001E-2</v>
      </c>
      <c r="J116">
        <v>2.1499999999999998E-2</v>
      </c>
      <c r="K116">
        <v>2.44E-5</v>
      </c>
      <c r="L116">
        <v>9.3600000000000003E-2</v>
      </c>
      <c r="M116">
        <v>0.59299999999999997</v>
      </c>
      <c r="N116">
        <v>118.09099999999999</v>
      </c>
      <c r="O116">
        <v>191014</v>
      </c>
      <c r="P116">
        <v>4</v>
      </c>
      <c r="Q116">
        <v>9</v>
      </c>
      <c r="R116">
        <v>2020</v>
      </c>
      <c r="S116">
        <v>4302435</v>
      </c>
      <c r="T116">
        <v>385884628</v>
      </c>
    </row>
    <row r="117" spans="1:20" x14ac:dyDescent="0.25">
      <c r="A117" t="s">
        <v>154</v>
      </c>
      <c r="B117" t="s">
        <v>235</v>
      </c>
      <c r="C117">
        <v>69</v>
      </c>
      <c r="D117">
        <v>0.872</v>
      </c>
      <c r="E117">
        <v>0.501</v>
      </c>
      <c r="F117">
        <v>9</v>
      </c>
      <c r="G117">
        <v>-8.9090000000000007</v>
      </c>
      <c r="H117">
        <v>1</v>
      </c>
      <c r="I117">
        <v>4.6800000000000001E-2</v>
      </c>
      <c r="J117">
        <v>0.371</v>
      </c>
      <c r="L117">
        <v>9.3899999999999997E-2</v>
      </c>
      <c r="M117">
        <v>0.84799999999999998</v>
      </c>
      <c r="N117">
        <v>119.964</v>
      </c>
      <c r="O117">
        <v>196000</v>
      </c>
      <c r="P117">
        <v>4</v>
      </c>
      <c r="Q117">
        <v>9</v>
      </c>
      <c r="R117">
        <v>2020</v>
      </c>
      <c r="S117">
        <v>429911</v>
      </c>
      <c r="T117">
        <v>23355896</v>
      </c>
    </row>
    <row r="118" spans="1:20" x14ac:dyDescent="0.25">
      <c r="A118" t="s">
        <v>236</v>
      </c>
      <c r="B118" t="s">
        <v>237</v>
      </c>
      <c r="C118">
        <v>87</v>
      </c>
      <c r="D118">
        <v>0.73399999999999999</v>
      </c>
      <c r="E118">
        <v>0.85499999999999998</v>
      </c>
      <c r="F118">
        <v>6</v>
      </c>
      <c r="G118">
        <v>-4.5780000000000003</v>
      </c>
      <c r="H118">
        <v>0</v>
      </c>
      <c r="I118">
        <v>0.13500000000000001</v>
      </c>
      <c r="J118">
        <v>8.2100000000000006E-2</v>
      </c>
      <c r="K118">
        <v>4.7299999999999996E-6</v>
      </c>
      <c r="L118">
        <v>9.01E-2</v>
      </c>
      <c r="M118">
        <v>0.54</v>
      </c>
      <c r="N118">
        <v>121.955</v>
      </c>
      <c r="O118">
        <v>139563</v>
      </c>
      <c r="P118">
        <v>4</v>
      </c>
      <c r="Q118">
        <v>9</v>
      </c>
      <c r="R118">
        <v>2021</v>
      </c>
      <c r="S118">
        <v>440351</v>
      </c>
      <c r="T118">
        <v>67488485</v>
      </c>
    </row>
    <row r="119" spans="1:20" x14ac:dyDescent="0.25">
      <c r="A119" t="s">
        <v>26</v>
      </c>
      <c r="B119" t="s">
        <v>238</v>
      </c>
      <c r="C119">
        <v>95</v>
      </c>
      <c r="D119">
        <v>0.439</v>
      </c>
      <c r="E119">
        <v>0.61</v>
      </c>
      <c r="F119">
        <v>9</v>
      </c>
      <c r="G119">
        <v>-7.2359999999999998</v>
      </c>
      <c r="H119">
        <v>1</v>
      </c>
      <c r="I119">
        <v>0.11600000000000001</v>
      </c>
      <c r="J119">
        <v>0.59299999999999997</v>
      </c>
      <c r="K119">
        <v>1.0699999999999999E-5</v>
      </c>
      <c r="L119">
        <v>0.34100000000000003</v>
      </c>
      <c r="M119">
        <v>0.17199999999999999</v>
      </c>
      <c r="N119">
        <v>181.08799999999999</v>
      </c>
      <c r="O119">
        <v>215508</v>
      </c>
      <c r="P119">
        <v>4</v>
      </c>
      <c r="Q119">
        <v>9</v>
      </c>
      <c r="R119">
        <v>2021</v>
      </c>
      <c r="S119">
        <v>7847239</v>
      </c>
      <c r="T119">
        <v>638102695</v>
      </c>
    </row>
    <row r="120" spans="1:20" x14ac:dyDescent="0.25">
      <c r="A120" t="s">
        <v>56</v>
      </c>
      <c r="B120" t="s">
        <v>239</v>
      </c>
      <c r="C120">
        <v>85</v>
      </c>
      <c r="D120">
        <v>0.64100000000000001</v>
      </c>
      <c r="E120">
        <v>0.32400000000000001</v>
      </c>
      <c r="F120">
        <v>11</v>
      </c>
      <c r="G120">
        <v>-5.851</v>
      </c>
      <c r="H120">
        <v>1</v>
      </c>
      <c r="I120">
        <v>2.9899999999999999E-2</v>
      </c>
      <c r="J120">
        <v>0.69799999999999995</v>
      </c>
      <c r="L120">
        <v>0.32800000000000001</v>
      </c>
      <c r="M120">
        <v>0.27300000000000002</v>
      </c>
      <c r="N120">
        <v>110.184</v>
      </c>
      <c r="O120">
        <v>185487</v>
      </c>
      <c r="P120">
        <v>4</v>
      </c>
      <c r="Q120">
        <v>9</v>
      </c>
      <c r="R120">
        <v>2020</v>
      </c>
      <c r="S120">
        <v>2212191</v>
      </c>
      <c r="T120">
        <v>183828202</v>
      </c>
    </row>
    <row r="121" spans="1:20" x14ac:dyDescent="0.25">
      <c r="A121" t="s">
        <v>240</v>
      </c>
      <c r="B121" t="s">
        <v>241</v>
      </c>
      <c r="C121">
        <v>77</v>
      </c>
      <c r="D121">
        <v>0.52600000000000002</v>
      </c>
      <c r="E121">
        <v>0.86199999999999999</v>
      </c>
      <c r="F121">
        <v>2</v>
      </c>
      <c r="G121">
        <v>-6.0030000000000001</v>
      </c>
      <c r="H121">
        <v>1</v>
      </c>
      <c r="I121">
        <v>9.0499999999999997E-2</v>
      </c>
      <c r="J121">
        <v>1.44E-2</v>
      </c>
      <c r="K121">
        <v>5.9700000000000003E-2</v>
      </c>
      <c r="L121">
        <v>0.22900000000000001</v>
      </c>
      <c r="M121">
        <v>0.52800000000000002</v>
      </c>
      <c r="N121">
        <v>90.052000000000007</v>
      </c>
      <c r="O121">
        <v>195200</v>
      </c>
      <c r="P121">
        <v>4</v>
      </c>
      <c r="Q121">
        <v>10</v>
      </c>
      <c r="R121">
        <v>2015</v>
      </c>
      <c r="S121">
        <v>3162813</v>
      </c>
      <c r="T121">
        <v>492974141</v>
      </c>
    </row>
    <row r="122" spans="1:20" x14ac:dyDescent="0.25">
      <c r="A122" t="s">
        <v>242</v>
      </c>
      <c r="B122" t="s">
        <v>243</v>
      </c>
      <c r="C122">
        <v>90</v>
      </c>
      <c r="D122">
        <v>0.85499999999999998</v>
      </c>
      <c r="E122">
        <v>0.46300000000000002</v>
      </c>
      <c r="F122">
        <v>3</v>
      </c>
      <c r="G122">
        <v>-7.4539999999999997</v>
      </c>
      <c r="H122">
        <v>1</v>
      </c>
      <c r="I122">
        <v>3.6700000000000003E-2</v>
      </c>
      <c r="J122">
        <v>0.217</v>
      </c>
      <c r="K122">
        <v>1.77E-5</v>
      </c>
      <c r="L122">
        <v>0.34699999999999998</v>
      </c>
      <c r="M122">
        <v>0.86599999999999999</v>
      </c>
      <c r="N122">
        <v>102.931</v>
      </c>
      <c r="O122">
        <v>2.0462166700000002</v>
      </c>
      <c r="P122">
        <v>4</v>
      </c>
      <c r="Q122">
        <v>9</v>
      </c>
      <c r="R122">
        <v>2021</v>
      </c>
      <c r="S122">
        <v>13396525</v>
      </c>
      <c r="T122">
        <v>575228171</v>
      </c>
    </row>
    <row r="123" spans="1:20" x14ac:dyDescent="0.25">
      <c r="A123" t="s">
        <v>244</v>
      </c>
      <c r="B123" t="s">
        <v>245</v>
      </c>
      <c r="C123">
        <v>78</v>
      </c>
      <c r="D123">
        <v>0.63800000000000001</v>
      </c>
      <c r="E123">
        <v>0.52300000000000002</v>
      </c>
      <c r="F123">
        <v>1</v>
      </c>
      <c r="G123">
        <v>-6.6639999999999997</v>
      </c>
      <c r="H123">
        <v>1</v>
      </c>
      <c r="I123">
        <v>0.35699999999999998</v>
      </c>
      <c r="J123">
        <v>4.5399999999999998E-3</v>
      </c>
      <c r="L123">
        <v>8.4199999999999997E-2</v>
      </c>
      <c r="M123">
        <v>0.42199999999999999</v>
      </c>
      <c r="N123">
        <v>139.91300000000001</v>
      </c>
      <c r="O123">
        <v>185947</v>
      </c>
      <c r="P123">
        <v>4</v>
      </c>
      <c r="Q123">
        <v>5</v>
      </c>
      <c r="R123">
        <v>2017</v>
      </c>
      <c r="S123">
        <v>3573193</v>
      </c>
      <c r="T123">
        <v>356343325</v>
      </c>
    </row>
    <row r="124" spans="1:20" x14ac:dyDescent="0.25">
      <c r="A124" t="s">
        <v>246</v>
      </c>
      <c r="B124" t="s">
        <v>247</v>
      </c>
      <c r="C124">
        <v>65</v>
      </c>
      <c r="D124">
        <v>0.74</v>
      </c>
      <c r="E124">
        <v>0.51700000000000002</v>
      </c>
      <c r="F124">
        <v>1</v>
      </c>
      <c r="G124">
        <v>-6.2329999999999997</v>
      </c>
      <c r="H124">
        <v>0</v>
      </c>
      <c r="I124">
        <v>5.0599999999999999E-2</v>
      </c>
      <c r="J124">
        <v>1.83E-2</v>
      </c>
      <c r="L124">
        <v>5.5800000000000002E-2</v>
      </c>
      <c r="M124">
        <v>0.69799999999999995</v>
      </c>
      <c r="N124">
        <v>139.917</v>
      </c>
      <c r="O124">
        <v>170858</v>
      </c>
      <c r="P124">
        <v>4</v>
      </c>
      <c r="Q124">
        <v>10</v>
      </c>
      <c r="R124">
        <v>2020</v>
      </c>
      <c r="S124">
        <v>1822530</v>
      </c>
      <c r="T124">
        <v>140168452</v>
      </c>
    </row>
    <row r="125" spans="1:20" x14ac:dyDescent="0.25">
      <c r="A125" t="s">
        <v>248</v>
      </c>
      <c r="B125" t="s">
        <v>249</v>
      </c>
      <c r="C125">
        <v>76</v>
      </c>
      <c r="D125">
        <v>0.63100000000000001</v>
      </c>
      <c r="E125">
        <v>0.59099999999999997</v>
      </c>
      <c r="F125">
        <v>7</v>
      </c>
      <c r="G125">
        <v>-5.7850000000000001</v>
      </c>
      <c r="H125">
        <v>1</v>
      </c>
      <c r="I125">
        <v>2.7699999999999999E-2</v>
      </c>
      <c r="J125">
        <v>0.65700000000000003</v>
      </c>
      <c r="L125">
        <v>0.11</v>
      </c>
      <c r="M125">
        <v>0.48899999999999999</v>
      </c>
      <c r="N125">
        <v>97.073999999999998</v>
      </c>
      <c r="O125">
        <v>3.424216667</v>
      </c>
      <c r="P125">
        <v>4</v>
      </c>
      <c r="Q125">
        <v>4</v>
      </c>
      <c r="R125">
        <v>2018</v>
      </c>
      <c r="S125">
        <v>1101498</v>
      </c>
      <c r="T125">
        <v>255780709</v>
      </c>
    </row>
    <row r="126" spans="1:20" x14ac:dyDescent="0.25">
      <c r="A126" t="s">
        <v>250</v>
      </c>
      <c r="B126" t="s">
        <v>251</v>
      </c>
      <c r="C126">
        <v>84</v>
      </c>
      <c r="D126">
        <v>0.54800000000000004</v>
      </c>
      <c r="E126">
        <v>0.84699999999999998</v>
      </c>
      <c r="F126">
        <v>1</v>
      </c>
      <c r="G126">
        <v>-3.2370000000000001</v>
      </c>
      <c r="H126">
        <v>1</v>
      </c>
      <c r="I126">
        <v>0.186</v>
      </c>
      <c r="J126">
        <v>6.2199999999999998E-2</v>
      </c>
      <c r="L126">
        <v>8.1600000000000006E-2</v>
      </c>
      <c r="M126">
        <v>0.1</v>
      </c>
      <c r="N126">
        <v>171.447</v>
      </c>
      <c r="O126">
        <v>297787</v>
      </c>
      <c r="P126">
        <v>4</v>
      </c>
      <c r="Q126">
        <v>5</v>
      </c>
      <c r="R126">
        <v>2002</v>
      </c>
      <c r="S126">
        <v>10918289</v>
      </c>
      <c r="T126">
        <v>1463549979</v>
      </c>
    </row>
    <row r="127" spans="1:20" x14ac:dyDescent="0.25">
      <c r="A127" t="s">
        <v>165</v>
      </c>
      <c r="B127" t="s">
        <v>252</v>
      </c>
      <c r="C127">
        <v>73</v>
      </c>
      <c r="D127">
        <v>0.63800000000000001</v>
      </c>
      <c r="E127">
        <v>0.53800000000000003</v>
      </c>
      <c r="F127">
        <v>10</v>
      </c>
      <c r="G127">
        <v>-8.4450000000000003</v>
      </c>
      <c r="H127">
        <v>1</v>
      </c>
      <c r="I127">
        <v>3.15E-2</v>
      </c>
      <c r="J127">
        <v>0.45200000000000001</v>
      </c>
      <c r="K127">
        <v>4.15E-4</v>
      </c>
      <c r="L127">
        <v>6.9500000000000006E-2</v>
      </c>
      <c r="M127">
        <v>0.318</v>
      </c>
      <c r="N127">
        <v>89.123999999999995</v>
      </c>
      <c r="O127">
        <v>240413</v>
      </c>
      <c r="P127">
        <v>4</v>
      </c>
      <c r="Q127">
        <v>10</v>
      </c>
      <c r="R127">
        <v>2020</v>
      </c>
      <c r="S127">
        <v>850627</v>
      </c>
      <c r="T127">
        <v>174357045</v>
      </c>
    </row>
    <row r="128" spans="1:20" x14ac:dyDescent="0.25">
      <c r="A128" t="s">
        <v>228</v>
      </c>
      <c r="B128" t="s">
        <v>253</v>
      </c>
      <c r="C128">
        <v>81</v>
      </c>
      <c r="D128">
        <v>0.67700000000000005</v>
      </c>
      <c r="E128">
        <v>0.74399999999999999</v>
      </c>
      <c r="F128">
        <v>10</v>
      </c>
      <c r="G128">
        <v>-6.806</v>
      </c>
      <c r="H128">
        <v>0</v>
      </c>
      <c r="I128">
        <v>2.9499999999999998E-2</v>
      </c>
      <c r="J128">
        <v>4.0399999999999998E-2</v>
      </c>
      <c r="K128">
        <v>1.6000000000000001E-4</v>
      </c>
      <c r="L128">
        <v>7.3999999999999996E-2</v>
      </c>
      <c r="M128">
        <v>0.63100000000000001</v>
      </c>
      <c r="N128">
        <v>124.08</v>
      </c>
      <c r="O128">
        <v>152913</v>
      </c>
      <c r="P128">
        <v>4</v>
      </c>
      <c r="Q128">
        <v>9</v>
      </c>
      <c r="R128">
        <v>2019</v>
      </c>
      <c r="S128">
        <v>4586152</v>
      </c>
      <c r="T128">
        <v>464369299</v>
      </c>
    </row>
    <row r="129" spans="1:20" x14ac:dyDescent="0.25">
      <c r="A129" t="s">
        <v>254</v>
      </c>
      <c r="B129" t="s">
        <v>255</v>
      </c>
      <c r="C129">
        <v>75</v>
      </c>
      <c r="D129">
        <v>0.73299999999999998</v>
      </c>
      <c r="E129">
        <v>0.47699999999999998</v>
      </c>
      <c r="F129">
        <v>2</v>
      </c>
      <c r="G129">
        <v>-6.7370000000000001</v>
      </c>
      <c r="H129">
        <v>0</v>
      </c>
      <c r="I129">
        <v>6.8699999999999997E-2</v>
      </c>
      <c r="J129">
        <v>0.30199999999999999</v>
      </c>
      <c r="K129">
        <v>2.9699999999999999E-6</v>
      </c>
      <c r="L129">
        <v>5.79E-2</v>
      </c>
      <c r="M129">
        <v>0.54500000000000004</v>
      </c>
      <c r="N129">
        <v>62.506999999999998</v>
      </c>
      <c r="O129">
        <v>216133</v>
      </c>
      <c r="P129">
        <v>4</v>
      </c>
      <c r="Q129">
        <v>10</v>
      </c>
      <c r="R129">
        <v>2016</v>
      </c>
      <c r="S129">
        <v>8058632</v>
      </c>
      <c r="T129">
        <v>566895107</v>
      </c>
    </row>
    <row r="130" spans="1:20" x14ac:dyDescent="0.25">
      <c r="A130" t="s">
        <v>20</v>
      </c>
      <c r="B130" t="s">
        <v>256</v>
      </c>
      <c r="C130">
        <v>85</v>
      </c>
      <c r="D130">
        <v>0.65</v>
      </c>
      <c r="E130">
        <v>0.61299999999999999</v>
      </c>
      <c r="F130">
        <v>9</v>
      </c>
      <c r="G130">
        <v>-6.13</v>
      </c>
      <c r="H130">
        <v>0</v>
      </c>
      <c r="I130">
        <v>0.128</v>
      </c>
      <c r="J130">
        <v>3.3600000000000001E-3</v>
      </c>
      <c r="L130">
        <v>0.26700000000000002</v>
      </c>
      <c r="M130">
        <v>8.0399999999999999E-2</v>
      </c>
      <c r="N130">
        <v>149.97200000000001</v>
      </c>
      <c r="O130">
        <v>194621</v>
      </c>
      <c r="P130">
        <v>4</v>
      </c>
      <c r="Q130">
        <v>9</v>
      </c>
      <c r="R130">
        <v>2020</v>
      </c>
      <c r="S130">
        <v>4349040</v>
      </c>
      <c r="T130">
        <v>419337114</v>
      </c>
    </row>
    <row r="131" spans="1:20" x14ac:dyDescent="0.25">
      <c r="A131" t="s">
        <v>257</v>
      </c>
      <c r="B131" t="s">
        <v>258</v>
      </c>
      <c r="C131">
        <v>80</v>
      </c>
      <c r="D131">
        <v>0.59299999999999997</v>
      </c>
      <c r="E131">
        <v>0.749</v>
      </c>
      <c r="F131">
        <v>5</v>
      </c>
      <c r="G131">
        <v>-5.67</v>
      </c>
      <c r="H131">
        <v>1</v>
      </c>
      <c r="I131">
        <v>4.7500000000000001E-2</v>
      </c>
      <c r="J131">
        <v>1.1299999999999999E-2</v>
      </c>
      <c r="K131">
        <v>0.106</v>
      </c>
      <c r="L131">
        <v>0.314</v>
      </c>
      <c r="M131">
        <v>0.64900000000000002</v>
      </c>
      <c r="N131">
        <v>164.959</v>
      </c>
      <c r="O131">
        <v>309053</v>
      </c>
      <c r="P131">
        <v>4</v>
      </c>
      <c r="Q131">
        <v>6</v>
      </c>
      <c r="R131">
        <v>2020</v>
      </c>
      <c r="S131">
        <v>1716915</v>
      </c>
      <c r="T131">
        <v>161335622</v>
      </c>
    </row>
    <row r="132" spans="1:20" x14ac:dyDescent="0.25">
      <c r="A132" t="s">
        <v>259</v>
      </c>
      <c r="B132" t="s">
        <v>260</v>
      </c>
      <c r="C132">
        <v>79</v>
      </c>
      <c r="D132">
        <v>0.79200000000000004</v>
      </c>
      <c r="E132">
        <v>0.51100000000000001</v>
      </c>
      <c r="F132">
        <v>2</v>
      </c>
      <c r="G132">
        <v>-6.8760000000000003</v>
      </c>
      <c r="H132">
        <v>1</v>
      </c>
      <c r="I132">
        <v>4.0899999999999999E-2</v>
      </c>
      <c r="J132">
        <v>0.124</v>
      </c>
      <c r="K132">
        <v>9.0400000000000002E-5</v>
      </c>
      <c r="L132">
        <v>0.14000000000000001</v>
      </c>
      <c r="M132">
        <v>0.111</v>
      </c>
      <c r="N132">
        <v>113.983</v>
      </c>
      <c r="O132">
        <v>168490</v>
      </c>
      <c r="P132">
        <v>4</v>
      </c>
      <c r="Q132">
        <v>5</v>
      </c>
      <c r="R132">
        <v>2020</v>
      </c>
      <c r="S132">
        <v>3292285</v>
      </c>
      <c r="T132">
        <v>269460083</v>
      </c>
    </row>
    <row r="133" spans="1:20" x14ac:dyDescent="0.25">
      <c r="A133" t="s">
        <v>222</v>
      </c>
      <c r="B133" t="s">
        <v>261</v>
      </c>
      <c r="C133">
        <v>76</v>
      </c>
      <c r="D133">
        <v>0.49199999999999999</v>
      </c>
      <c r="E133">
        <v>0.96899999999999997</v>
      </c>
      <c r="F133">
        <v>9</v>
      </c>
      <c r="G133">
        <v>-4.4189999999999996</v>
      </c>
      <c r="H133">
        <v>1</v>
      </c>
      <c r="I133">
        <v>4.9099999999999998E-2</v>
      </c>
      <c r="J133">
        <v>1.4E-3</v>
      </c>
      <c r="K133">
        <v>1.3200000000000001E-6</v>
      </c>
      <c r="L133">
        <v>7.8700000000000006E-2</v>
      </c>
      <c r="M133">
        <v>0.53800000000000003</v>
      </c>
      <c r="N133">
        <v>95.135999999999996</v>
      </c>
      <c r="O133">
        <v>157333</v>
      </c>
      <c r="P133">
        <v>4</v>
      </c>
      <c r="Q133">
        <v>8</v>
      </c>
      <c r="R133">
        <v>2024</v>
      </c>
    </row>
    <row r="134" spans="1:20" x14ac:dyDescent="0.25">
      <c r="A134" t="s">
        <v>206</v>
      </c>
      <c r="B134" t="s">
        <v>262</v>
      </c>
      <c r="C134">
        <v>84</v>
      </c>
      <c r="D134">
        <v>0.63700000000000001</v>
      </c>
      <c r="E134">
        <v>0.69</v>
      </c>
      <c r="F134">
        <v>1</v>
      </c>
      <c r="G134">
        <v>-4.0570000000000004</v>
      </c>
      <c r="H134">
        <v>0</v>
      </c>
      <c r="I134">
        <v>4.0500000000000001E-2</v>
      </c>
      <c r="J134">
        <v>7.8600000000000007E-3</v>
      </c>
      <c r="L134">
        <v>0.124</v>
      </c>
      <c r="M134">
        <v>0.45700000000000002</v>
      </c>
      <c r="N134">
        <v>129.857</v>
      </c>
      <c r="O134">
        <v>162399</v>
      </c>
      <c r="P134">
        <v>4</v>
      </c>
      <c r="Q134">
        <v>9</v>
      </c>
      <c r="R134">
        <v>2020</v>
      </c>
      <c r="S134">
        <v>6208902</v>
      </c>
      <c r="T134">
        <v>627987518</v>
      </c>
    </row>
    <row r="135" spans="1:20" x14ac:dyDescent="0.25">
      <c r="A135" t="s">
        <v>263</v>
      </c>
      <c r="B135" t="s">
        <v>264</v>
      </c>
      <c r="C135">
        <v>88</v>
      </c>
      <c r="D135">
        <v>0.75800000000000001</v>
      </c>
      <c r="E135">
        <v>0.91300000000000003</v>
      </c>
      <c r="F135">
        <v>6</v>
      </c>
      <c r="G135">
        <v>-2.9260000000000002</v>
      </c>
      <c r="H135">
        <v>0</v>
      </c>
      <c r="I135">
        <v>0.113</v>
      </c>
      <c r="J135">
        <v>3.64E-3</v>
      </c>
      <c r="K135">
        <v>6.9200000000000002E-5</v>
      </c>
      <c r="L135">
        <v>0.193</v>
      </c>
      <c r="M135">
        <v>0.65800000000000003</v>
      </c>
      <c r="N135">
        <v>128.04</v>
      </c>
      <c r="O135">
        <v>186210</v>
      </c>
      <c r="P135">
        <v>4</v>
      </c>
      <c r="Q135">
        <v>9</v>
      </c>
      <c r="R135">
        <v>2021</v>
      </c>
      <c r="S135">
        <v>645892</v>
      </c>
      <c r="T135">
        <v>68681033</v>
      </c>
    </row>
    <row r="136" spans="1:20" x14ac:dyDescent="0.25">
      <c r="A136" t="s">
        <v>265</v>
      </c>
      <c r="B136" t="s">
        <v>266</v>
      </c>
      <c r="C136">
        <v>72</v>
      </c>
      <c r="D136">
        <v>0.67</v>
      </c>
      <c r="E136">
        <v>0.41499999999999998</v>
      </c>
      <c r="F136">
        <v>8</v>
      </c>
      <c r="G136">
        <v>-6.8550000000000004</v>
      </c>
      <c r="H136">
        <v>1</v>
      </c>
      <c r="I136">
        <v>7.8600000000000003E-2</v>
      </c>
      <c r="J136">
        <v>0.39</v>
      </c>
      <c r="L136">
        <v>6.1699999999999998E-2</v>
      </c>
      <c r="M136">
        <v>0.44500000000000001</v>
      </c>
      <c r="N136">
        <v>114.212</v>
      </c>
      <c r="O136">
        <v>176320</v>
      </c>
      <c r="P136">
        <v>4</v>
      </c>
      <c r="Q136">
        <v>9</v>
      </c>
      <c r="R136">
        <v>2017</v>
      </c>
      <c r="S136">
        <v>3284811</v>
      </c>
      <c r="T136">
        <v>333612581</v>
      </c>
    </row>
    <row r="137" spans="1:20" x14ac:dyDescent="0.25">
      <c r="A137" t="s">
        <v>267</v>
      </c>
      <c r="B137" t="s">
        <v>268</v>
      </c>
      <c r="C137">
        <v>71</v>
      </c>
      <c r="D137">
        <v>0.42099999999999999</v>
      </c>
      <c r="E137">
        <v>0.79100000000000004</v>
      </c>
      <c r="F137">
        <v>9</v>
      </c>
      <c r="G137">
        <v>-4.9980000000000002</v>
      </c>
      <c r="H137">
        <v>1</v>
      </c>
      <c r="I137">
        <v>4.9599999999999998E-2</v>
      </c>
      <c r="J137">
        <v>1.17E-2</v>
      </c>
      <c r="K137">
        <v>1.4800000000000001E-5</v>
      </c>
      <c r="L137">
        <v>0.14599999999999999</v>
      </c>
      <c r="M137">
        <v>0.499</v>
      </c>
      <c r="N137">
        <v>130.07499999999999</v>
      </c>
      <c r="O137">
        <v>257200</v>
      </c>
      <c r="P137">
        <v>4</v>
      </c>
      <c r="Q137">
        <v>9</v>
      </c>
      <c r="R137">
        <v>2011</v>
      </c>
      <c r="S137">
        <v>7268122</v>
      </c>
      <c r="T137">
        <v>1537848233</v>
      </c>
    </row>
    <row r="138" spans="1:20" x14ac:dyDescent="0.25">
      <c r="A138" t="s">
        <v>269</v>
      </c>
      <c r="B138" t="s">
        <v>270</v>
      </c>
      <c r="C138">
        <v>75</v>
      </c>
      <c r="D138">
        <v>0.55000000000000004</v>
      </c>
      <c r="E138">
        <v>0.63700000000000001</v>
      </c>
      <c r="F138">
        <v>8</v>
      </c>
      <c r="G138">
        <v>-5.2119999999999997</v>
      </c>
      <c r="H138">
        <v>1</v>
      </c>
      <c r="I138">
        <v>0.16300000000000001</v>
      </c>
      <c r="J138">
        <v>0.59699999999999998</v>
      </c>
      <c r="L138">
        <v>0.129</v>
      </c>
      <c r="M138">
        <v>0.53500000000000003</v>
      </c>
      <c r="N138">
        <v>84.447999999999993</v>
      </c>
      <c r="O138">
        <v>160078</v>
      </c>
      <c r="P138">
        <v>4</v>
      </c>
      <c r="Q138">
        <v>5</v>
      </c>
      <c r="R138">
        <v>2021</v>
      </c>
      <c r="S138">
        <v>1699888</v>
      </c>
      <c r="T138">
        <v>192748584</v>
      </c>
    </row>
    <row r="139" spans="1:20" x14ac:dyDescent="0.25">
      <c r="A139" t="s">
        <v>271</v>
      </c>
      <c r="B139" t="s">
        <v>272</v>
      </c>
      <c r="C139">
        <v>20</v>
      </c>
      <c r="D139">
        <v>0.83599999999999997</v>
      </c>
      <c r="E139">
        <v>0.84599999999999997</v>
      </c>
      <c r="G139">
        <v>-4.673</v>
      </c>
      <c r="H139">
        <v>1</v>
      </c>
      <c r="I139">
        <v>3.9199999999999999E-2</v>
      </c>
      <c r="J139">
        <v>9.0700000000000003E-2</v>
      </c>
      <c r="K139">
        <v>4.7E-2</v>
      </c>
      <c r="L139">
        <v>5.7000000000000002E-2</v>
      </c>
      <c r="M139">
        <v>0.94199999999999995</v>
      </c>
      <c r="N139">
        <v>122.042</v>
      </c>
      <c r="O139">
        <v>169945</v>
      </c>
      <c r="P139">
        <v>4</v>
      </c>
      <c r="Q139">
        <v>9</v>
      </c>
      <c r="R139">
        <v>2021</v>
      </c>
      <c r="S139">
        <v>580798</v>
      </c>
      <c r="T139">
        <v>87407927</v>
      </c>
    </row>
    <row r="140" spans="1:20" x14ac:dyDescent="0.25">
      <c r="A140" t="s">
        <v>273</v>
      </c>
      <c r="B140" t="s">
        <v>274</v>
      </c>
      <c r="C140">
        <v>79</v>
      </c>
      <c r="D140">
        <v>0.84699999999999998</v>
      </c>
      <c r="E140">
        <v>0.629</v>
      </c>
      <c r="F140">
        <v>9</v>
      </c>
      <c r="G140">
        <v>-5.81</v>
      </c>
      <c r="H140">
        <v>1</v>
      </c>
      <c r="I140">
        <v>0.10199999999999999</v>
      </c>
      <c r="J140">
        <v>3.1800000000000002E-2</v>
      </c>
      <c r="L140">
        <v>0.152</v>
      </c>
      <c r="M140">
        <v>0.109</v>
      </c>
      <c r="N140">
        <v>135.976</v>
      </c>
      <c r="O140">
        <v>255532</v>
      </c>
      <c r="P140">
        <v>4</v>
      </c>
      <c r="Q140">
        <v>5</v>
      </c>
      <c r="R140">
        <v>2021</v>
      </c>
      <c r="S140">
        <v>1541456</v>
      </c>
      <c r="T140">
        <v>158341543</v>
      </c>
    </row>
    <row r="141" spans="1:20" x14ac:dyDescent="0.25">
      <c r="A141" t="s">
        <v>275</v>
      </c>
      <c r="B141" t="s">
        <v>276</v>
      </c>
      <c r="C141">
        <v>94</v>
      </c>
      <c r="D141">
        <v>0.82399999999999995</v>
      </c>
      <c r="E141">
        <v>0.86199999999999999</v>
      </c>
      <c r="F141">
        <v>2</v>
      </c>
      <c r="G141">
        <v>-3.4239999999999999</v>
      </c>
      <c r="H141">
        <v>1</v>
      </c>
      <c r="I141">
        <v>0.126</v>
      </c>
      <c r="J141">
        <v>7.6E-3</v>
      </c>
      <c r="K141">
        <v>1.3200000000000001E-4</v>
      </c>
      <c r="L141">
        <v>0.30299999999999999</v>
      </c>
      <c r="M141">
        <v>0.80100000000000005</v>
      </c>
      <c r="N141">
        <v>122.98</v>
      </c>
      <c r="O141">
        <v>169153</v>
      </c>
      <c r="P141">
        <v>4</v>
      </c>
      <c r="Q141">
        <v>9</v>
      </c>
      <c r="R141">
        <v>2021</v>
      </c>
      <c r="S141">
        <v>285558</v>
      </c>
      <c r="T141">
        <v>43045405</v>
      </c>
    </row>
    <row r="142" spans="1:20" x14ac:dyDescent="0.25">
      <c r="A142" t="s">
        <v>277</v>
      </c>
      <c r="B142" t="s">
        <v>278</v>
      </c>
      <c r="C142">
        <v>40</v>
      </c>
      <c r="D142">
        <v>0.60099999999999998</v>
      </c>
      <c r="E142">
        <v>0.69</v>
      </c>
      <c r="F142">
        <v>5</v>
      </c>
      <c r="G142">
        <v>-8.3390000000000004</v>
      </c>
      <c r="H142">
        <v>0</v>
      </c>
      <c r="I142">
        <v>0.20100000000000001</v>
      </c>
      <c r="J142">
        <v>0.16200000000000001</v>
      </c>
      <c r="K142">
        <v>1.29E-5</v>
      </c>
      <c r="L142">
        <v>0.40899999999999997</v>
      </c>
      <c r="M142">
        <v>7.9500000000000001E-2</v>
      </c>
      <c r="N142">
        <v>99.983999999999995</v>
      </c>
      <c r="O142">
        <v>156600</v>
      </c>
      <c r="P142">
        <v>4</v>
      </c>
      <c r="Q142">
        <v>9</v>
      </c>
      <c r="R142">
        <v>2016</v>
      </c>
      <c r="S142">
        <v>1207787</v>
      </c>
      <c r="T142">
        <v>180977641</v>
      </c>
    </row>
    <row r="143" spans="1:20" x14ac:dyDescent="0.25">
      <c r="A143" t="s">
        <v>63</v>
      </c>
      <c r="B143" t="s">
        <v>279</v>
      </c>
      <c r="C143">
        <v>93</v>
      </c>
      <c r="D143">
        <v>0.63400000000000001</v>
      </c>
      <c r="E143">
        <v>0.28499999999999998</v>
      </c>
      <c r="F143">
        <v>9</v>
      </c>
      <c r="G143">
        <v>-14.007</v>
      </c>
      <c r="H143">
        <v>0</v>
      </c>
      <c r="I143">
        <v>8.0699999999999994E-2</v>
      </c>
      <c r="J143">
        <v>0.93700000000000006</v>
      </c>
      <c r="K143">
        <v>3.59E-4</v>
      </c>
      <c r="L143">
        <v>0.23200000000000001</v>
      </c>
      <c r="M143">
        <v>0.20300000000000001</v>
      </c>
      <c r="N143">
        <v>129.65</v>
      </c>
      <c r="O143">
        <v>245897</v>
      </c>
      <c r="P143">
        <v>4</v>
      </c>
      <c r="Q143">
        <v>9</v>
      </c>
      <c r="R143">
        <v>2021</v>
      </c>
      <c r="S143">
        <v>4244477</v>
      </c>
      <c r="T143">
        <v>170437339</v>
      </c>
    </row>
    <row r="144" spans="1:20" x14ac:dyDescent="0.25">
      <c r="A144" t="s">
        <v>280</v>
      </c>
      <c r="B144" t="s">
        <v>281</v>
      </c>
      <c r="C144">
        <v>83</v>
      </c>
      <c r="D144">
        <v>0.55700000000000005</v>
      </c>
      <c r="E144">
        <v>0.442</v>
      </c>
      <c r="F144">
        <v>5</v>
      </c>
      <c r="G144">
        <v>-7.2240000000000002</v>
      </c>
      <c r="H144">
        <v>1</v>
      </c>
      <c r="I144">
        <v>2.4299999999999999E-2</v>
      </c>
      <c r="J144">
        <v>0.73099999999999998</v>
      </c>
      <c r="K144">
        <v>1.4600000000000001E-5</v>
      </c>
      <c r="L144">
        <v>0.11</v>
      </c>
      <c r="M144">
        <v>0.21299999999999999</v>
      </c>
      <c r="N144">
        <v>146.27699999999999</v>
      </c>
      <c r="O144">
        <v>309600</v>
      </c>
      <c r="P144">
        <v>4</v>
      </c>
      <c r="Q144">
        <v>10</v>
      </c>
      <c r="R144">
        <v>2002</v>
      </c>
      <c r="S144">
        <v>10131009</v>
      </c>
      <c r="T144">
        <v>1864046384</v>
      </c>
    </row>
    <row r="145" spans="1:20" x14ac:dyDescent="0.25">
      <c r="A145" t="s">
        <v>244</v>
      </c>
      <c r="B145" t="s">
        <v>282</v>
      </c>
      <c r="C145">
        <v>71</v>
      </c>
      <c r="D145">
        <v>0.71599999999999997</v>
      </c>
      <c r="E145">
        <v>0.53100000000000003</v>
      </c>
      <c r="F145">
        <v>7</v>
      </c>
      <c r="G145">
        <v>-7.3550000000000004</v>
      </c>
      <c r="H145">
        <v>1</v>
      </c>
      <c r="I145">
        <v>0.122</v>
      </c>
      <c r="J145">
        <v>7.0300000000000001E-2</v>
      </c>
      <c r="L145">
        <v>0.224</v>
      </c>
      <c r="M145">
        <v>0.34399999999999997</v>
      </c>
      <c r="N145">
        <v>71.994</v>
      </c>
      <c r="O145">
        <v>386907</v>
      </c>
      <c r="P145">
        <v>4</v>
      </c>
      <c r="Q145">
        <v>9</v>
      </c>
      <c r="R145">
        <v>2012</v>
      </c>
      <c r="S145">
        <v>3054056</v>
      </c>
      <c r="T145">
        <v>385175377</v>
      </c>
    </row>
    <row r="146" spans="1:20" x14ac:dyDescent="0.25">
      <c r="A146" t="s">
        <v>283</v>
      </c>
      <c r="B146" t="s">
        <v>284</v>
      </c>
      <c r="C146">
        <v>68</v>
      </c>
      <c r="D146">
        <v>0.52300000000000002</v>
      </c>
      <c r="E146">
        <v>0.40200000000000002</v>
      </c>
      <c r="G146">
        <v>-8.2330000000000005</v>
      </c>
      <c r="H146">
        <v>1</v>
      </c>
      <c r="I146">
        <v>3.0499999999999999E-2</v>
      </c>
      <c r="J146">
        <v>0.77800000000000002</v>
      </c>
      <c r="L146">
        <v>0.432</v>
      </c>
      <c r="M146">
        <v>0.67500000000000004</v>
      </c>
      <c r="N146">
        <v>70.863</v>
      </c>
      <c r="O146">
        <v>162533</v>
      </c>
      <c r="P146">
        <v>4</v>
      </c>
      <c r="Q146">
        <v>10</v>
      </c>
      <c r="R146">
        <v>2024</v>
      </c>
    </row>
    <row r="147" spans="1:20" x14ac:dyDescent="0.25">
      <c r="A147" t="s">
        <v>150</v>
      </c>
      <c r="B147" t="s">
        <v>285</v>
      </c>
      <c r="C147">
        <v>80</v>
      </c>
      <c r="D147">
        <v>0.77100000000000002</v>
      </c>
      <c r="E147">
        <v>0.67100000000000004</v>
      </c>
      <c r="F147">
        <v>2</v>
      </c>
      <c r="G147">
        <v>-5.617</v>
      </c>
      <c r="H147">
        <v>1</v>
      </c>
      <c r="I147">
        <v>5.5300000000000002E-2</v>
      </c>
      <c r="J147">
        <v>9.2899999999999996E-3</v>
      </c>
      <c r="L147">
        <v>6.3700000000000007E-2</v>
      </c>
      <c r="M147">
        <v>0.71399999999999997</v>
      </c>
      <c r="N147">
        <v>85.025999999999996</v>
      </c>
      <c r="O147">
        <v>171360</v>
      </c>
      <c r="P147">
        <v>4</v>
      </c>
      <c r="Q147">
        <v>9</v>
      </c>
      <c r="R147">
        <v>2019</v>
      </c>
      <c r="S147">
        <v>5982989</v>
      </c>
      <c r="T147">
        <v>437794062</v>
      </c>
    </row>
    <row r="148" spans="1:20" x14ac:dyDescent="0.25">
      <c r="A148" t="s">
        <v>286</v>
      </c>
      <c r="B148" t="s">
        <v>287</v>
      </c>
      <c r="C148">
        <v>88</v>
      </c>
      <c r="D148">
        <v>0.95</v>
      </c>
      <c r="E148">
        <v>0.69299999999999995</v>
      </c>
      <c r="F148">
        <v>9</v>
      </c>
      <c r="G148">
        <v>-3.4239999999999999</v>
      </c>
      <c r="H148">
        <v>1</v>
      </c>
      <c r="I148">
        <v>8.9800000000000005E-2</v>
      </c>
      <c r="J148">
        <v>1.3299999999999999E-2</v>
      </c>
      <c r="L148">
        <v>0.17299999999999999</v>
      </c>
      <c r="M148">
        <v>0.89100000000000001</v>
      </c>
      <c r="N148">
        <v>130.02000000000001</v>
      </c>
      <c r="O148">
        <v>3.0772499999999998</v>
      </c>
      <c r="P148">
        <v>4</v>
      </c>
      <c r="Q148">
        <v>9</v>
      </c>
      <c r="R148">
        <v>2021</v>
      </c>
      <c r="S148">
        <v>2497154</v>
      </c>
      <c r="T148">
        <v>166781349</v>
      </c>
    </row>
    <row r="149" spans="1:20" x14ac:dyDescent="0.25">
      <c r="A149" t="s">
        <v>288</v>
      </c>
      <c r="B149" t="s">
        <v>289</v>
      </c>
      <c r="C149">
        <v>75</v>
      </c>
      <c r="D149">
        <v>0.58199999999999996</v>
      </c>
      <c r="E149">
        <v>0.53700000000000003</v>
      </c>
      <c r="G149">
        <v>-9.2289999999999992</v>
      </c>
      <c r="H149">
        <v>1</v>
      </c>
      <c r="I149">
        <v>0.61899999999999999</v>
      </c>
      <c r="J149">
        <v>0.129</v>
      </c>
      <c r="L149">
        <v>7.4899999999999994E-2</v>
      </c>
      <c r="M149">
        <v>0.77100000000000002</v>
      </c>
      <c r="N149">
        <v>82.102999999999994</v>
      </c>
      <c r="O149">
        <v>180930</v>
      </c>
      <c r="P149">
        <v>4</v>
      </c>
      <c r="Q149">
        <v>5</v>
      </c>
      <c r="R149">
        <v>2021</v>
      </c>
      <c r="S149">
        <v>1456308</v>
      </c>
      <c r="T149">
        <v>168383616</v>
      </c>
    </row>
    <row r="150" spans="1:20" x14ac:dyDescent="0.25">
      <c r="A150" t="s">
        <v>36</v>
      </c>
      <c r="B150" t="s">
        <v>290</v>
      </c>
      <c r="C150">
        <v>89</v>
      </c>
      <c r="D150">
        <v>0.746</v>
      </c>
      <c r="E150">
        <v>0.76500000000000001</v>
      </c>
      <c r="F150">
        <v>6</v>
      </c>
      <c r="G150">
        <v>-4.41</v>
      </c>
      <c r="H150">
        <v>0</v>
      </c>
      <c r="I150">
        <v>9.9299999999999999E-2</v>
      </c>
      <c r="J150">
        <v>1.12E-2</v>
      </c>
      <c r="L150">
        <v>9.3600000000000003E-2</v>
      </c>
      <c r="M150">
        <v>0.73699999999999999</v>
      </c>
      <c r="N150">
        <v>114.044</v>
      </c>
      <c r="O150">
        <v>199054</v>
      </c>
      <c r="P150">
        <v>4</v>
      </c>
      <c r="Q150">
        <v>9</v>
      </c>
      <c r="R150">
        <v>2020</v>
      </c>
      <c r="S150">
        <v>62311179</v>
      </c>
      <c r="T150">
        <v>2638957320</v>
      </c>
    </row>
    <row r="151" spans="1:20" x14ac:dyDescent="0.25">
      <c r="A151" t="s">
        <v>291</v>
      </c>
      <c r="B151" t="s">
        <v>292</v>
      </c>
      <c r="C151">
        <v>89</v>
      </c>
      <c r="D151">
        <v>0.42199999999999999</v>
      </c>
      <c r="E151">
        <v>0.30199999999999999</v>
      </c>
      <c r="F151">
        <v>11</v>
      </c>
      <c r="G151">
        <v>-9.2140000000000004</v>
      </c>
      <c r="H151">
        <v>1</v>
      </c>
      <c r="I151">
        <v>3.7199999999999997E-2</v>
      </c>
      <c r="J151">
        <v>0.629</v>
      </c>
      <c r="K151">
        <v>7.8300000000000006E-5</v>
      </c>
      <c r="L151">
        <v>0.104</v>
      </c>
      <c r="M151">
        <v>0.123</v>
      </c>
      <c r="N151">
        <v>114.089</v>
      </c>
      <c r="O151">
        <v>248827</v>
      </c>
      <c r="P151">
        <v>4</v>
      </c>
      <c r="Q151">
        <v>1</v>
      </c>
      <c r="R151">
        <v>2015</v>
      </c>
      <c r="S151">
        <v>18300103</v>
      </c>
      <c r="T151">
        <v>959919759</v>
      </c>
    </row>
    <row r="152" spans="1:20" x14ac:dyDescent="0.25">
      <c r="A152" t="s">
        <v>293</v>
      </c>
      <c r="B152" t="s">
        <v>294</v>
      </c>
      <c r="C152">
        <v>82</v>
      </c>
      <c r="D152">
        <v>0.66900000000000004</v>
      </c>
      <c r="E152">
        <v>0.57399999999999995</v>
      </c>
      <c r="F152">
        <v>4</v>
      </c>
      <c r="G152">
        <v>-6.4420000000000002</v>
      </c>
      <c r="H152">
        <v>0</v>
      </c>
      <c r="I152">
        <v>2.86E-2</v>
      </c>
      <c r="J152">
        <v>1.7500000000000002E-2</v>
      </c>
      <c r="K152">
        <v>2.9399999999999999E-3</v>
      </c>
      <c r="L152">
        <v>0.14599999999999999</v>
      </c>
      <c r="M152">
        <v>0.27300000000000002</v>
      </c>
      <c r="N152">
        <v>120.01300000000001</v>
      </c>
      <c r="O152">
        <v>196400</v>
      </c>
      <c r="P152">
        <v>4</v>
      </c>
      <c r="Q152">
        <v>5</v>
      </c>
      <c r="R152">
        <v>2018</v>
      </c>
      <c r="S152">
        <v>5703867</v>
      </c>
      <c r="T152">
        <v>402381959</v>
      </c>
    </row>
    <row r="153" spans="1:20" x14ac:dyDescent="0.25">
      <c r="A153" t="s">
        <v>295</v>
      </c>
      <c r="B153" t="s">
        <v>296</v>
      </c>
      <c r="C153">
        <v>71</v>
      </c>
      <c r="D153">
        <v>0.69099999999999995</v>
      </c>
      <c r="E153">
        <v>0.51</v>
      </c>
      <c r="F153">
        <v>6</v>
      </c>
      <c r="G153">
        <v>-9.2170000000000005</v>
      </c>
      <c r="H153">
        <v>0</v>
      </c>
      <c r="I153">
        <v>8.7800000000000003E-2</v>
      </c>
      <c r="J153">
        <v>3.4700000000000002E-2</v>
      </c>
      <c r="K153">
        <v>3.32E-6</v>
      </c>
      <c r="L153">
        <v>0.182</v>
      </c>
      <c r="M153">
        <v>0.51500000000000001</v>
      </c>
      <c r="N153">
        <v>164.05500000000001</v>
      </c>
      <c r="O153">
        <v>223079</v>
      </c>
      <c r="P153">
        <v>4</v>
      </c>
      <c r="Q153">
        <v>9</v>
      </c>
      <c r="R153">
        <v>2015</v>
      </c>
      <c r="S153">
        <v>6246988</v>
      </c>
      <c r="T153">
        <v>997993764</v>
      </c>
    </row>
    <row r="154" spans="1:20" x14ac:dyDescent="0.25">
      <c r="A154" t="s">
        <v>226</v>
      </c>
      <c r="B154" t="s">
        <v>297</v>
      </c>
      <c r="C154">
        <v>87</v>
      </c>
      <c r="D154">
        <v>0.54200000000000004</v>
      </c>
      <c r="E154">
        <v>0.73199999999999998</v>
      </c>
      <c r="F154">
        <v>9</v>
      </c>
      <c r="G154">
        <v>-5.9560000000000004</v>
      </c>
      <c r="H154">
        <v>1</v>
      </c>
      <c r="I154">
        <v>5.21E-2</v>
      </c>
      <c r="J154">
        <v>2.0899999999999998E-3</v>
      </c>
      <c r="K154">
        <v>7.9200000000000001E-5</v>
      </c>
      <c r="L154">
        <v>0.496</v>
      </c>
      <c r="M154">
        <v>0.48899999999999999</v>
      </c>
      <c r="N154">
        <v>124.91200000000001</v>
      </c>
      <c r="O154">
        <v>175644</v>
      </c>
      <c r="P154">
        <v>4</v>
      </c>
      <c r="Q154">
        <v>10</v>
      </c>
      <c r="R154">
        <v>2021</v>
      </c>
      <c r="S154">
        <v>2209078</v>
      </c>
      <c r="T154">
        <v>186582105</v>
      </c>
    </row>
    <row r="155" spans="1:20" x14ac:dyDescent="0.25">
      <c r="A155" t="s">
        <v>298</v>
      </c>
      <c r="B155" t="s">
        <v>299</v>
      </c>
      <c r="C155">
        <v>85</v>
      </c>
      <c r="D155">
        <v>0.72699999999999998</v>
      </c>
      <c r="E155">
        <v>0.68100000000000005</v>
      </c>
      <c r="F155">
        <v>5</v>
      </c>
      <c r="G155">
        <v>-7.1139999999999999</v>
      </c>
      <c r="H155">
        <v>0</v>
      </c>
      <c r="I155">
        <v>2.6499999999999999E-2</v>
      </c>
      <c r="J155">
        <v>2.14E-3</v>
      </c>
      <c r="K155">
        <v>3.0699999999999998E-4</v>
      </c>
      <c r="L155">
        <v>8.6099999999999996E-2</v>
      </c>
      <c r="M155">
        <v>0.44800000000000001</v>
      </c>
      <c r="N155">
        <v>123.02800000000001</v>
      </c>
      <c r="O155">
        <v>4.0328333299999999</v>
      </c>
      <c r="P155">
        <v>4</v>
      </c>
      <c r="Q155">
        <v>9</v>
      </c>
      <c r="R155">
        <v>2017</v>
      </c>
    </row>
    <row r="156" spans="1:20" x14ac:dyDescent="0.25">
      <c r="A156" t="s">
        <v>85</v>
      </c>
      <c r="B156" t="s">
        <v>300</v>
      </c>
      <c r="C156">
        <v>74</v>
      </c>
      <c r="D156">
        <v>0.67</v>
      </c>
      <c r="E156">
        <v>0.74299999999999999</v>
      </c>
      <c r="F156">
        <v>10</v>
      </c>
      <c r="G156">
        <v>-4.9930000000000003</v>
      </c>
      <c r="H156">
        <v>1</v>
      </c>
      <c r="I156">
        <v>3.9300000000000002E-2</v>
      </c>
      <c r="J156">
        <v>0.23699999999999999</v>
      </c>
      <c r="L156">
        <v>0.46500000000000002</v>
      </c>
      <c r="M156">
        <v>0.57099999999999995</v>
      </c>
      <c r="N156">
        <v>125.944</v>
      </c>
      <c r="O156">
        <v>218293</v>
      </c>
      <c r="P156">
        <v>4</v>
      </c>
      <c r="Q156">
        <v>9</v>
      </c>
      <c r="R156">
        <v>2018</v>
      </c>
      <c r="S156">
        <v>6416562</v>
      </c>
      <c r="T156">
        <v>867818629</v>
      </c>
    </row>
    <row r="157" spans="1:20" x14ac:dyDescent="0.25">
      <c r="A157" t="s">
        <v>301</v>
      </c>
      <c r="B157" t="s">
        <v>302</v>
      </c>
      <c r="C157">
        <v>91</v>
      </c>
      <c r="D157">
        <v>0.70099999999999996</v>
      </c>
      <c r="E157">
        <v>0.71599999999999997</v>
      </c>
      <c r="F157">
        <v>7</v>
      </c>
      <c r="G157">
        <v>-3.6709999999999998</v>
      </c>
      <c r="H157">
        <v>0</v>
      </c>
      <c r="I157">
        <v>3.61E-2</v>
      </c>
      <c r="J157">
        <v>0.17399999999999999</v>
      </c>
      <c r="L157">
        <v>0.32400000000000001</v>
      </c>
      <c r="M157">
        <v>0.73199999999999998</v>
      </c>
      <c r="N157">
        <v>91.007000000000005</v>
      </c>
      <c r="O157">
        <v>140533</v>
      </c>
      <c r="P157">
        <v>4</v>
      </c>
      <c r="Q157">
        <v>9</v>
      </c>
      <c r="R157">
        <v>2020</v>
      </c>
      <c r="S157">
        <v>10795292</v>
      </c>
      <c r="T157">
        <v>747126783</v>
      </c>
    </row>
    <row r="158" spans="1:20" x14ac:dyDescent="0.25">
      <c r="A158" t="s">
        <v>303</v>
      </c>
      <c r="B158" t="s">
        <v>304</v>
      </c>
      <c r="C158">
        <v>71</v>
      </c>
      <c r="D158">
        <v>0.47399999999999998</v>
      </c>
      <c r="E158">
        <v>0.92100000000000004</v>
      </c>
      <c r="F158">
        <v>9</v>
      </c>
      <c r="G158">
        <v>-10.430999999999999</v>
      </c>
      <c r="H158">
        <v>0</v>
      </c>
      <c r="I158">
        <v>4.5699999999999998E-2</v>
      </c>
      <c r="J158">
        <v>4.9100000000000003E-3</v>
      </c>
      <c r="K158">
        <v>0.85899999999999999</v>
      </c>
      <c r="L158">
        <v>0.47599999999999998</v>
      </c>
      <c r="M158">
        <v>0.69599999999999995</v>
      </c>
      <c r="N158">
        <v>93.007000000000005</v>
      </c>
      <c r="O158">
        <v>2.038983333</v>
      </c>
      <c r="P158">
        <v>4</v>
      </c>
      <c r="Q158">
        <v>9</v>
      </c>
      <c r="R158">
        <v>2019</v>
      </c>
      <c r="S158">
        <v>2069625</v>
      </c>
      <c r="T158">
        <v>100552408</v>
      </c>
    </row>
    <row r="159" spans="1:20" x14ac:dyDescent="0.25">
      <c r="A159" t="s">
        <v>305</v>
      </c>
      <c r="B159" t="s">
        <v>306</v>
      </c>
      <c r="C159">
        <v>79</v>
      </c>
      <c r="D159">
        <v>0.70699999999999996</v>
      </c>
      <c r="E159">
        <v>0.68899999999999995</v>
      </c>
      <c r="F159">
        <v>4</v>
      </c>
      <c r="G159">
        <v>-7.0970000000000004</v>
      </c>
      <c r="H159">
        <v>0</v>
      </c>
      <c r="I159">
        <v>3.8699999999999998E-2</v>
      </c>
      <c r="J159">
        <v>2.5499999999999998E-2</v>
      </c>
      <c r="L159">
        <v>0.38300000000000001</v>
      </c>
      <c r="M159">
        <v>0.41</v>
      </c>
      <c r="N159">
        <v>119.98699999999999</v>
      </c>
      <c r="O159">
        <v>195962</v>
      </c>
      <c r="P159">
        <v>4</v>
      </c>
      <c r="Q159">
        <v>9</v>
      </c>
      <c r="R159">
        <v>2020</v>
      </c>
      <c r="S159">
        <v>451406</v>
      </c>
      <c r="T159">
        <v>47811498</v>
      </c>
    </row>
    <row r="160" spans="1:20" x14ac:dyDescent="0.25">
      <c r="A160" t="s">
        <v>307</v>
      </c>
      <c r="B160" t="s">
        <v>308</v>
      </c>
      <c r="C160">
        <v>77</v>
      </c>
      <c r="D160">
        <v>0.746</v>
      </c>
      <c r="E160">
        <v>0.251</v>
      </c>
      <c r="F160">
        <v>11</v>
      </c>
      <c r="G160">
        <v>-16.169</v>
      </c>
      <c r="H160">
        <v>0</v>
      </c>
      <c r="I160">
        <v>0.25900000000000001</v>
      </c>
      <c r="J160">
        <v>0.78200000000000003</v>
      </c>
      <c r="K160">
        <v>2.0300000000000001E-3</v>
      </c>
      <c r="L160">
        <v>0.106</v>
      </c>
      <c r="M160">
        <v>0.18</v>
      </c>
      <c r="N160">
        <v>139.999</v>
      </c>
      <c r="O160">
        <v>120027</v>
      </c>
      <c r="P160">
        <v>4</v>
      </c>
      <c r="Q160">
        <v>5</v>
      </c>
      <c r="R160">
        <v>2017</v>
      </c>
      <c r="S160">
        <v>1012321</v>
      </c>
      <c r="T160">
        <v>74514608</v>
      </c>
    </row>
    <row r="161" spans="1:20" x14ac:dyDescent="0.25">
      <c r="A161" t="s">
        <v>309</v>
      </c>
      <c r="B161" t="s">
        <v>310</v>
      </c>
      <c r="C161">
        <v>78</v>
      </c>
      <c r="D161">
        <v>0.80100000000000005</v>
      </c>
      <c r="E161">
        <v>0.79500000000000004</v>
      </c>
      <c r="F161">
        <v>1</v>
      </c>
      <c r="G161">
        <v>-5.1150000000000002</v>
      </c>
      <c r="H161">
        <v>0</v>
      </c>
      <c r="I161">
        <v>5.04E-2</v>
      </c>
      <c r="J161">
        <v>4.1700000000000001E-2</v>
      </c>
      <c r="K161">
        <v>1.13E-4</v>
      </c>
      <c r="L161">
        <v>7.17E-2</v>
      </c>
      <c r="M161">
        <v>0.754</v>
      </c>
      <c r="N161">
        <v>79.028000000000006</v>
      </c>
      <c r="O161">
        <v>163253</v>
      </c>
      <c r="P161">
        <v>4</v>
      </c>
      <c r="Q161">
        <v>10</v>
      </c>
      <c r="R161">
        <v>2017</v>
      </c>
      <c r="S161">
        <v>5008418</v>
      </c>
      <c r="T161">
        <v>563059238</v>
      </c>
    </row>
    <row r="162" spans="1:20" x14ac:dyDescent="0.25">
      <c r="A162" t="s">
        <v>204</v>
      </c>
      <c r="B162" t="s">
        <v>311</v>
      </c>
      <c r="C162">
        <v>82</v>
      </c>
      <c r="D162">
        <v>0.79100000000000004</v>
      </c>
      <c r="E162">
        <v>0.86199999999999999</v>
      </c>
      <c r="F162">
        <v>9</v>
      </c>
      <c r="G162">
        <v>-3.24</v>
      </c>
      <c r="H162">
        <v>0</v>
      </c>
      <c r="I162">
        <v>0.11</v>
      </c>
      <c r="J162">
        <v>3.6999999999999998E-2</v>
      </c>
      <c r="K162">
        <v>2.19E-5</v>
      </c>
      <c r="L162">
        <v>8.14E-2</v>
      </c>
      <c r="M162">
        <v>0.59199999999999997</v>
      </c>
      <c r="N162">
        <v>123.994</v>
      </c>
      <c r="O162">
        <v>214847</v>
      </c>
      <c r="P162">
        <v>4</v>
      </c>
      <c r="Q162">
        <v>9</v>
      </c>
      <c r="R162">
        <v>2015</v>
      </c>
      <c r="S162">
        <v>8723122</v>
      </c>
      <c r="T162">
        <v>1256080361</v>
      </c>
    </row>
    <row r="163" spans="1:20" x14ac:dyDescent="0.25">
      <c r="A163" t="s">
        <v>312</v>
      </c>
      <c r="B163" t="s">
        <v>313</v>
      </c>
      <c r="C163">
        <v>13</v>
      </c>
      <c r="D163">
        <v>0.72699999999999998</v>
      </c>
      <c r="E163">
        <v>0.54600000000000004</v>
      </c>
      <c r="G163">
        <v>-4.5720000000000001</v>
      </c>
      <c r="H163">
        <v>1</v>
      </c>
      <c r="I163">
        <v>4.3700000000000003E-2</v>
      </c>
      <c r="J163">
        <v>0.65600000000000003</v>
      </c>
      <c r="L163">
        <v>0.122</v>
      </c>
      <c r="M163">
        <v>0.69</v>
      </c>
      <c r="N163">
        <v>106.89100000000001</v>
      </c>
      <c r="O163">
        <v>197333</v>
      </c>
      <c r="P163">
        <v>4</v>
      </c>
      <c r="Q163">
        <v>9</v>
      </c>
      <c r="R163">
        <v>2021</v>
      </c>
      <c r="S163">
        <v>7617641</v>
      </c>
      <c r="T163">
        <v>895962908</v>
      </c>
    </row>
    <row r="164" spans="1:20" x14ac:dyDescent="0.25">
      <c r="A164" t="s">
        <v>307</v>
      </c>
      <c r="B164" t="s">
        <v>314</v>
      </c>
      <c r="C164">
        <v>82</v>
      </c>
      <c r="D164">
        <v>0.79700000000000004</v>
      </c>
      <c r="E164">
        <v>0.53300000000000003</v>
      </c>
      <c r="G164">
        <v>-9.74</v>
      </c>
      <c r="H164">
        <v>0</v>
      </c>
      <c r="I164">
        <v>4.1200000000000001E-2</v>
      </c>
      <c r="J164">
        <v>1.72E-2</v>
      </c>
      <c r="K164">
        <v>1.5200000000000001E-4</v>
      </c>
      <c r="L164">
        <v>0.10299999999999999</v>
      </c>
      <c r="M164">
        <v>0.32900000000000001</v>
      </c>
      <c r="N164">
        <v>131.036</v>
      </c>
      <c r="O164">
        <v>146520</v>
      </c>
      <c r="P164">
        <v>4</v>
      </c>
      <c r="Q164">
        <v>5</v>
      </c>
      <c r="R164">
        <v>2017</v>
      </c>
      <c r="S164">
        <v>6471385</v>
      </c>
      <c r="T164">
        <v>515463883</v>
      </c>
    </row>
    <row r="165" spans="1:20" x14ac:dyDescent="0.25">
      <c r="A165" t="s">
        <v>206</v>
      </c>
      <c r="B165" t="s">
        <v>315</v>
      </c>
      <c r="C165">
        <v>88</v>
      </c>
      <c r="D165">
        <v>0.61399999999999999</v>
      </c>
      <c r="E165">
        <v>0.93400000000000005</v>
      </c>
      <c r="F165">
        <v>9</v>
      </c>
      <c r="G165">
        <v>-3.7090000000000001</v>
      </c>
      <c r="H165">
        <v>0</v>
      </c>
      <c r="I165">
        <v>7.0000000000000007E-2</v>
      </c>
      <c r="J165">
        <v>6.9699999999999998E-2</v>
      </c>
      <c r="L165">
        <v>0.121</v>
      </c>
      <c r="M165">
        <v>0.436</v>
      </c>
      <c r="N165">
        <v>116.001</v>
      </c>
      <c r="O165">
        <v>174760</v>
      </c>
      <c r="P165">
        <v>4</v>
      </c>
      <c r="Q165">
        <v>9</v>
      </c>
      <c r="R165">
        <v>2020</v>
      </c>
      <c r="S165">
        <v>2892320</v>
      </c>
      <c r="T165">
        <v>312305062</v>
      </c>
    </row>
    <row r="166" spans="1:20" x14ac:dyDescent="0.25">
      <c r="A166" t="s">
        <v>316</v>
      </c>
      <c r="B166" t="s">
        <v>317</v>
      </c>
      <c r="C166">
        <v>74</v>
      </c>
      <c r="D166">
        <v>0.50900000000000001</v>
      </c>
      <c r="E166">
        <v>0.53800000000000003</v>
      </c>
      <c r="F166">
        <v>7</v>
      </c>
      <c r="G166">
        <v>-7.335</v>
      </c>
      <c r="H166">
        <v>1</v>
      </c>
      <c r="I166">
        <v>5.7200000000000001E-2</v>
      </c>
      <c r="J166">
        <v>0.38500000000000001</v>
      </c>
      <c r="L166">
        <v>0.104</v>
      </c>
      <c r="M166">
        <v>0.24399999999999999</v>
      </c>
      <c r="N166">
        <v>75.088999999999999</v>
      </c>
      <c r="O166">
        <v>252867</v>
      </c>
      <c r="P166">
        <v>4</v>
      </c>
      <c r="Q166">
        <v>9</v>
      </c>
      <c r="R166">
        <v>2012</v>
      </c>
      <c r="S166">
        <v>18261574</v>
      </c>
      <c r="T166">
        <v>3967431755</v>
      </c>
    </row>
    <row r="167" spans="1:20" x14ac:dyDescent="0.25">
      <c r="A167" t="s">
        <v>209</v>
      </c>
      <c r="B167" t="s">
        <v>318</v>
      </c>
      <c r="C167">
        <v>62</v>
      </c>
      <c r="D167">
        <v>0.69099999999999995</v>
      </c>
      <c r="E167">
        <v>0.63100000000000001</v>
      </c>
      <c r="F167">
        <v>2</v>
      </c>
      <c r="G167">
        <v>-6.4779999999999998</v>
      </c>
      <c r="H167">
        <v>1</v>
      </c>
      <c r="I167">
        <v>3.6799999999999999E-2</v>
      </c>
      <c r="J167">
        <v>4.8300000000000003E-2</v>
      </c>
      <c r="K167">
        <v>1.13E-5</v>
      </c>
      <c r="L167">
        <v>0.104</v>
      </c>
      <c r="M167">
        <v>0.8</v>
      </c>
      <c r="N167">
        <v>92.004000000000005</v>
      </c>
      <c r="O167">
        <v>2.6854</v>
      </c>
      <c r="P167">
        <v>4</v>
      </c>
      <c r="Q167">
        <v>9</v>
      </c>
      <c r="R167">
        <v>2013</v>
      </c>
      <c r="S167">
        <v>5344645</v>
      </c>
      <c r="T167">
        <v>527397003</v>
      </c>
    </row>
    <row r="168" spans="1:20" x14ac:dyDescent="0.25">
      <c r="A168" t="s">
        <v>319</v>
      </c>
      <c r="B168" t="s">
        <v>320</v>
      </c>
      <c r="C168">
        <v>80</v>
      </c>
      <c r="D168">
        <v>0.70499999999999996</v>
      </c>
      <c r="E168">
        <v>0.71199999999999997</v>
      </c>
      <c r="F168">
        <v>6</v>
      </c>
      <c r="G168">
        <v>-6.1559999999999997</v>
      </c>
      <c r="H168">
        <v>1</v>
      </c>
      <c r="I168">
        <v>3.85E-2</v>
      </c>
      <c r="J168">
        <v>1.0200000000000001E-2</v>
      </c>
      <c r="K168">
        <v>8.5499999999999997E-4</v>
      </c>
      <c r="L168">
        <v>0.1</v>
      </c>
      <c r="M168">
        <v>0.62</v>
      </c>
      <c r="N168">
        <v>97.512</v>
      </c>
      <c r="O168">
        <v>299960</v>
      </c>
      <c r="P168">
        <v>4</v>
      </c>
      <c r="Q168">
        <v>9</v>
      </c>
      <c r="R168">
        <v>2017</v>
      </c>
      <c r="S168">
        <v>5836318</v>
      </c>
      <c r="T168">
        <v>409991163</v>
      </c>
    </row>
    <row r="169" spans="1:20" x14ac:dyDescent="0.25">
      <c r="A169" t="s">
        <v>321</v>
      </c>
      <c r="B169" t="s">
        <v>322</v>
      </c>
      <c r="C169">
        <v>78</v>
      </c>
      <c r="D169">
        <v>0.95599999999999996</v>
      </c>
      <c r="E169">
        <v>0.502</v>
      </c>
      <c r="F169">
        <v>9</v>
      </c>
      <c r="G169">
        <v>-5.9950000000000001</v>
      </c>
      <c r="H169">
        <v>1</v>
      </c>
      <c r="I169">
        <v>0.21299999999999999</v>
      </c>
      <c r="J169">
        <v>5.9299999999999999E-2</v>
      </c>
      <c r="L169">
        <v>0.23799999999999999</v>
      </c>
      <c r="M169">
        <v>0.79500000000000004</v>
      </c>
      <c r="N169">
        <v>110.003</v>
      </c>
      <c r="O169">
        <v>187000</v>
      </c>
      <c r="P169">
        <v>4</v>
      </c>
      <c r="Q169">
        <v>5</v>
      </c>
      <c r="R169">
        <v>2020</v>
      </c>
      <c r="S169">
        <v>1294275</v>
      </c>
      <c r="T169">
        <v>114367853</v>
      </c>
    </row>
    <row r="170" spans="1:20" x14ac:dyDescent="0.25">
      <c r="A170" t="s">
        <v>323</v>
      </c>
      <c r="B170" t="s">
        <v>324</v>
      </c>
      <c r="C170">
        <v>71</v>
      </c>
      <c r="D170">
        <v>0.85599999999999998</v>
      </c>
      <c r="E170">
        <v>0.70899999999999996</v>
      </c>
      <c r="F170">
        <v>3</v>
      </c>
      <c r="G170">
        <v>-7.4320000000000004</v>
      </c>
      <c r="H170">
        <v>0</v>
      </c>
      <c r="I170">
        <v>0.222</v>
      </c>
      <c r="J170">
        <v>0.34899999999999998</v>
      </c>
      <c r="K170">
        <v>2.0900000000000001E-4</v>
      </c>
      <c r="L170">
        <v>0.22500000000000001</v>
      </c>
      <c r="M170">
        <v>0.85599999999999998</v>
      </c>
      <c r="N170">
        <v>110.009</v>
      </c>
      <c r="O170">
        <v>279500</v>
      </c>
      <c r="P170">
        <v>4</v>
      </c>
      <c r="Q170">
        <v>9</v>
      </c>
      <c r="R170">
        <v>2021</v>
      </c>
      <c r="S170">
        <v>5379716</v>
      </c>
      <c r="T170">
        <v>549781386</v>
      </c>
    </row>
    <row r="171" spans="1:20" x14ac:dyDescent="0.25">
      <c r="A171" t="s">
        <v>325</v>
      </c>
      <c r="B171" t="s">
        <v>326</v>
      </c>
      <c r="C171">
        <v>76</v>
      </c>
      <c r="D171">
        <v>0.81299999999999994</v>
      </c>
      <c r="E171">
        <v>0.41499999999999998</v>
      </c>
      <c r="G171">
        <v>-5.9260000000000002</v>
      </c>
      <c r="H171">
        <v>1</v>
      </c>
      <c r="I171">
        <v>3.49E-2</v>
      </c>
      <c r="J171">
        <v>0.77700000000000002</v>
      </c>
      <c r="L171">
        <v>0.13100000000000001</v>
      </c>
      <c r="M171">
        <v>0.66700000000000004</v>
      </c>
      <c r="N171">
        <v>91.921000000000006</v>
      </c>
      <c r="O171">
        <v>2.8390833299999998</v>
      </c>
      <c r="P171">
        <v>4</v>
      </c>
      <c r="Q171">
        <v>9</v>
      </c>
      <c r="R171">
        <v>2020</v>
      </c>
      <c r="S171">
        <v>4862491</v>
      </c>
      <c r="T171">
        <v>537033479</v>
      </c>
    </row>
    <row r="172" spans="1:20" x14ac:dyDescent="0.25">
      <c r="A172" t="s">
        <v>327</v>
      </c>
      <c r="B172" t="s">
        <v>328</v>
      </c>
      <c r="C172">
        <v>80</v>
      </c>
      <c r="D172">
        <v>0.83399999999999996</v>
      </c>
      <c r="E172">
        <v>0.66300000000000003</v>
      </c>
      <c r="F172">
        <v>8</v>
      </c>
      <c r="G172">
        <v>-6.1429999999999998</v>
      </c>
      <c r="H172">
        <v>1</v>
      </c>
      <c r="I172">
        <v>0.13300000000000001</v>
      </c>
      <c r="J172">
        <v>0.23499999999999999</v>
      </c>
      <c r="L172">
        <v>0.372</v>
      </c>
      <c r="M172">
        <v>0.77400000000000002</v>
      </c>
      <c r="N172">
        <v>121.876</v>
      </c>
      <c r="O172">
        <v>146523</v>
      </c>
      <c r="P172">
        <v>4</v>
      </c>
      <c r="Q172">
        <v>9</v>
      </c>
      <c r="R172">
        <v>2020</v>
      </c>
      <c r="S172">
        <v>3846027</v>
      </c>
      <c r="T172">
        <v>231541575</v>
      </c>
    </row>
    <row r="173" spans="1:20" x14ac:dyDescent="0.25">
      <c r="A173" t="s">
        <v>329</v>
      </c>
      <c r="B173" t="s">
        <v>330</v>
      </c>
      <c r="C173">
        <v>90</v>
      </c>
      <c r="D173">
        <v>0.86799999999999999</v>
      </c>
      <c r="E173">
        <v>0.79500000000000004</v>
      </c>
      <c r="F173">
        <v>11</v>
      </c>
      <c r="G173">
        <v>-6.0439999999999996</v>
      </c>
      <c r="H173">
        <v>1</v>
      </c>
      <c r="I173">
        <v>0.26900000000000002</v>
      </c>
      <c r="J173">
        <v>1.1999999999999999E-3</v>
      </c>
      <c r="K173">
        <v>1.9300000000000001E-2</v>
      </c>
      <c r="L173">
        <v>4.6100000000000002E-2</v>
      </c>
      <c r="M173">
        <v>0.81899999999999995</v>
      </c>
      <c r="N173">
        <v>166</v>
      </c>
      <c r="O173">
        <v>156945</v>
      </c>
      <c r="P173">
        <v>4</v>
      </c>
      <c r="Q173">
        <v>9</v>
      </c>
      <c r="R173">
        <v>2021</v>
      </c>
      <c r="S173">
        <v>6266644</v>
      </c>
      <c r="T173">
        <v>496850951</v>
      </c>
    </row>
    <row r="174" spans="1:20" x14ac:dyDescent="0.25">
      <c r="A174" t="s">
        <v>331</v>
      </c>
      <c r="B174" t="s">
        <v>332</v>
      </c>
      <c r="C174">
        <v>74</v>
      </c>
      <c r="D174">
        <v>0.45700000000000002</v>
      </c>
      <c r="E174">
        <v>0.94799999999999995</v>
      </c>
      <c r="F174">
        <v>10</v>
      </c>
      <c r="G174">
        <v>-3.3639999999999999</v>
      </c>
      <c r="H174">
        <v>1</v>
      </c>
      <c r="I174">
        <v>3.5400000000000001E-2</v>
      </c>
      <c r="J174">
        <v>1.9099999999999999E-2</v>
      </c>
      <c r="L174">
        <v>5.3600000000000002E-2</v>
      </c>
      <c r="M174">
        <v>0.878</v>
      </c>
      <c r="N174">
        <v>148</v>
      </c>
      <c r="O174">
        <v>3.4826666670000002</v>
      </c>
      <c r="P174">
        <v>4</v>
      </c>
      <c r="Q174">
        <v>4</v>
      </c>
      <c r="R174">
        <v>2012</v>
      </c>
      <c r="S174">
        <v>34063</v>
      </c>
      <c r="T174">
        <v>2801769</v>
      </c>
    </row>
    <row r="175" spans="1:20" x14ac:dyDescent="0.25">
      <c r="A175" t="s">
        <v>26</v>
      </c>
      <c r="B175" t="s">
        <v>333</v>
      </c>
      <c r="C175">
        <v>51</v>
      </c>
      <c r="D175">
        <v>0.67200000000000004</v>
      </c>
      <c r="E175">
        <v>0.52600000000000002</v>
      </c>
      <c r="F175">
        <v>4</v>
      </c>
      <c r="G175">
        <v>-6.4459999999999997</v>
      </c>
      <c r="H175">
        <v>1</v>
      </c>
      <c r="I175">
        <v>5.9900000000000002E-2</v>
      </c>
      <c r="J175">
        <v>3.1099999999999999E-2</v>
      </c>
      <c r="K175">
        <v>1.37E-6</v>
      </c>
      <c r="L175">
        <v>0.28000000000000003</v>
      </c>
      <c r="M175">
        <v>0.28000000000000003</v>
      </c>
      <c r="N175">
        <v>123.999</v>
      </c>
      <c r="O175">
        <v>143747</v>
      </c>
      <c r="P175">
        <v>4</v>
      </c>
      <c r="Q175">
        <v>9</v>
      </c>
      <c r="R175">
        <v>2021</v>
      </c>
      <c r="S175">
        <v>3536634</v>
      </c>
      <c r="T175">
        <v>147309966</v>
      </c>
    </row>
    <row r="176" spans="1:20" x14ac:dyDescent="0.25">
      <c r="A176" t="s">
        <v>334</v>
      </c>
      <c r="B176" t="s">
        <v>335</v>
      </c>
      <c r="C176">
        <v>81</v>
      </c>
      <c r="D176">
        <v>0.80900000000000005</v>
      </c>
      <c r="E176">
        <v>0.54500000000000004</v>
      </c>
      <c r="F176">
        <v>7</v>
      </c>
      <c r="G176">
        <v>-6.6779999999999999</v>
      </c>
      <c r="H176">
        <v>1</v>
      </c>
      <c r="I176">
        <v>7.3499999999999996E-2</v>
      </c>
      <c r="J176">
        <v>0.39200000000000002</v>
      </c>
      <c r="L176">
        <v>0.151</v>
      </c>
      <c r="M176">
        <v>0.24399999999999999</v>
      </c>
      <c r="N176">
        <v>97.007999999999996</v>
      </c>
      <c r="O176">
        <v>180435</v>
      </c>
      <c r="P176">
        <v>4</v>
      </c>
      <c r="Q176">
        <v>5</v>
      </c>
      <c r="R176">
        <v>2019</v>
      </c>
      <c r="S176">
        <v>3400085</v>
      </c>
      <c r="T176">
        <v>372311322</v>
      </c>
    </row>
    <row r="177" spans="1:20" x14ac:dyDescent="0.25">
      <c r="A177" t="s">
        <v>336</v>
      </c>
      <c r="B177" t="s">
        <v>337</v>
      </c>
      <c r="C177">
        <v>84</v>
      </c>
      <c r="D177">
        <v>0.69399999999999995</v>
      </c>
      <c r="E177">
        <v>0.94799999999999995</v>
      </c>
      <c r="F177">
        <v>2</v>
      </c>
      <c r="G177">
        <v>-5.3070000000000004</v>
      </c>
      <c r="H177">
        <v>1</v>
      </c>
      <c r="I177">
        <v>3.61E-2</v>
      </c>
      <c r="J177">
        <v>9.3600000000000003E-3</v>
      </c>
      <c r="K177">
        <v>1.6200000000000001E-5</v>
      </c>
      <c r="L177">
        <v>0.13900000000000001</v>
      </c>
      <c r="M177">
        <v>0.70499999999999996</v>
      </c>
      <c r="N177">
        <v>115.044</v>
      </c>
      <c r="O177">
        <v>0.96914999999999996</v>
      </c>
      <c r="P177">
        <v>4</v>
      </c>
      <c r="Q177">
        <v>9</v>
      </c>
      <c r="R177">
        <v>2021</v>
      </c>
      <c r="S177">
        <v>1632194</v>
      </c>
      <c r="T177">
        <v>76742047</v>
      </c>
    </row>
    <row r="178" spans="1:20" x14ac:dyDescent="0.25">
      <c r="A178" t="s">
        <v>338</v>
      </c>
      <c r="B178" t="s">
        <v>339</v>
      </c>
      <c r="C178">
        <v>71</v>
      </c>
      <c r="D178">
        <v>0.77300000000000002</v>
      </c>
      <c r="E178">
        <v>0.47</v>
      </c>
      <c r="F178">
        <v>2</v>
      </c>
      <c r="G178">
        <v>-7.93</v>
      </c>
      <c r="H178">
        <v>1</v>
      </c>
      <c r="I178">
        <v>2.9899999999999999E-2</v>
      </c>
      <c r="J178">
        <v>1.5299999999999999E-2</v>
      </c>
      <c r="K178">
        <v>1.93E-4</v>
      </c>
      <c r="L178">
        <v>8.5099999999999995E-2</v>
      </c>
      <c r="M178">
        <v>0.39900000000000002</v>
      </c>
      <c r="N178">
        <v>94.995000000000005</v>
      </c>
      <c r="O178">
        <v>162680</v>
      </c>
      <c r="P178">
        <v>4</v>
      </c>
      <c r="Q178">
        <v>6</v>
      </c>
      <c r="R178">
        <v>2020</v>
      </c>
      <c r="S178">
        <v>4102</v>
      </c>
      <c r="T178">
        <v>280056</v>
      </c>
    </row>
    <row r="179" spans="1:20" x14ac:dyDescent="0.25">
      <c r="A179" t="s">
        <v>340</v>
      </c>
      <c r="B179" t="s">
        <v>341</v>
      </c>
      <c r="C179">
        <v>95</v>
      </c>
      <c r="D179">
        <v>0.84899999999999998</v>
      </c>
      <c r="E179">
        <v>0.70099999999999996</v>
      </c>
      <c r="F179">
        <v>6</v>
      </c>
      <c r="G179">
        <v>-4.407</v>
      </c>
      <c r="H179">
        <v>0</v>
      </c>
      <c r="I179">
        <v>0.06</v>
      </c>
      <c r="J179">
        <v>0.40699999999999997</v>
      </c>
      <c r="L179">
        <v>0.112</v>
      </c>
      <c r="M179">
        <v>0.505</v>
      </c>
      <c r="N179">
        <v>98.004999999999995</v>
      </c>
      <c r="O179">
        <v>261667</v>
      </c>
      <c r="P179">
        <v>4</v>
      </c>
      <c r="Q179">
        <v>9</v>
      </c>
      <c r="R179">
        <v>2021</v>
      </c>
      <c r="S179">
        <v>2089382</v>
      </c>
      <c r="T179">
        <v>357508658</v>
      </c>
    </row>
    <row r="180" spans="1:20" x14ac:dyDescent="0.25">
      <c r="A180" t="s">
        <v>342</v>
      </c>
      <c r="B180" t="s">
        <v>343</v>
      </c>
      <c r="C180">
        <v>82</v>
      </c>
      <c r="D180">
        <v>0.75900000000000001</v>
      </c>
      <c r="E180">
        <v>0.53800000000000003</v>
      </c>
      <c r="F180">
        <v>8</v>
      </c>
      <c r="G180">
        <v>-8.2560000000000002</v>
      </c>
      <c r="H180">
        <v>0</v>
      </c>
      <c r="I180">
        <v>0.38400000000000001</v>
      </c>
      <c r="J180">
        <v>0.151</v>
      </c>
      <c r="L180">
        <v>0.126</v>
      </c>
      <c r="M180">
        <v>0.83099999999999996</v>
      </c>
      <c r="N180">
        <v>146.93299999999999</v>
      </c>
      <c r="O180">
        <v>184490</v>
      </c>
      <c r="P180">
        <v>4</v>
      </c>
      <c r="Q180">
        <v>5</v>
      </c>
      <c r="R180">
        <v>2020</v>
      </c>
      <c r="S180">
        <v>3072709</v>
      </c>
      <c r="T180">
        <v>477876565</v>
      </c>
    </row>
    <row r="181" spans="1:20" x14ac:dyDescent="0.25">
      <c r="A181" t="s">
        <v>344</v>
      </c>
      <c r="B181" t="s">
        <v>345</v>
      </c>
      <c r="C181">
        <v>75</v>
      </c>
      <c r="D181">
        <v>0.79400000000000004</v>
      </c>
      <c r="E181">
        <v>0.63200000000000001</v>
      </c>
      <c r="G181">
        <v>-6.1630000000000003</v>
      </c>
      <c r="H181">
        <v>1</v>
      </c>
      <c r="I181">
        <v>6.4899999999999999E-2</v>
      </c>
      <c r="J181">
        <v>0.14199999999999999</v>
      </c>
      <c r="L181">
        <v>0.128</v>
      </c>
      <c r="M181">
        <v>0.35499999999999998</v>
      </c>
      <c r="N181">
        <v>145.92599999999999</v>
      </c>
      <c r="O181">
        <v>291893</v>
      </c>
      <c r="P181">
        <v>4</v>
      </c>
      <c r="Q181">
        <v>5</v>
      </c>
      <c r="R181">
        <v>2016</v>
      </c>
      <c r="S181">
        <v>9750786</v>
      </c>
      <c r="T181">
        <v>1178473071</v>
      </c>
    </row>
    <row r="182" spans="1:20" x14ac:dyDescent="0.25">
      <c r="A182" t="s">
        <v>346</v>
      </c>
      <c r="B182" t="s">
        <v>347</v>
      </c>
      <c r="C182">
        <v>86</v>
      </c>
      <c r="D182">
        <v>0.59799999999999998</v>
      </c>
      <c r="E182">
        <v>0.42699999999999999</v>
      </c>
      <c r="F182">
        <v>7</v>
      </c>
      <c r="G182">
        <v>-8.7639999999999993</v>
      </c>
      <c r="H182">
        <v>0</v>
      </c>
      <c r="I182">
        <v>3.1699999999999999E-2</v>
      </c>
      <c r="J182">
        <v>5.4600000000000003E-2</v>
      </c>
      <c r="K182">
        <v>5.8300000000000001E-6</v>
      </c>
      <c r="L182">
        <v>0.21</v>
      </c>
      <c r="M182">
        <v>6.0499999999999998E-2</v>
      </c>
      <c r="N182">
        <v>76.468999999999994</v>
      </c>
      <c r="O182">
        <v>175721</v>
      </c>
      <c r="P182">
        <v>4</v>
      </c>
      <c r="Q182">
        <v>5</v>
      </c>
      <c r="R182">
        <v>2019</v>
      </c>
      <c r="S182">
        <v>9308268</v>
      </c>
      <c r="T182">
        <v>925241514</v>
      </c>
    </row>
    <row r="183" spans="1:20" x14ac:dyDescent="0.25">
      <c r="A183" t="s">
        <v>348</v>
      </c>
      <c r="B183" t="s">
        <v>349</v>
      </c>
      <c r="C183">
        <v>73</v>
      </c>
      <c r="D183">
        <v>0.60299999999999998</v>
      </c>
      <c r="E183">
        <v>0.78300000000000003</v>
      </c>
      <c r="F183">
        <v>6</v>
      </c>
      <c r="G183">
        <v>-4.0229999999999997</v>
      </c>
      <c r="H183">
        <v>1</v>
      </c>
      <c r="I183">
        <v>6.2E-2</v>
      </c>
      <c r="J183">
        <v>0.44900000000000001</v>
      </c>
      <c r="K183">
        <v>7.96E-6</v>
      </c>
      <c r="L183">
        <v>0.11899999999999999</v>
      </c>
      <c r="M183">
        <v>0.77500000000000002</v>
      </c>
      <c r="N183">
        <v>172.041</v>
      </c>
      <c r="O183">
        <v>173104</v>
      </c>
      <c r="P183">
        <v>4</v>
      </c>
      <c r="Q183">
        <v>6</v>
      </c>
      <c r="R183">
        <v>2017</v>
      </c>
      <c r="S183">
        <v>1969610</v>
      </c>
      <c r="T183">
        <v>152580618</v>
      </c>
    </row>
    <row r="184" spans="1:20" x14ac:dyDescent="0.25">
      <c r="A184" t="s">
        <v>250</v>
      </c>
      <c r="B184" t="s">
        <v>350</v>
      </c>
      <c r="C184">
        <v>76</v>
      </c>
      <c r="D184">
        <v>0.68600000000000005</v>
      </c>
      <c r="E184">
        <v>0.73499999999999999</v>
      </c>
      <c r="F184">
        <v>2</v>
      </c>
      <c r="G184">
        <v>-4.6159999999999997</v>
      </c>
      <c r="H184">
        <v>1</v>
      </c>
      <c r="I184">
        <v>0.26400000000000001</v>
      </c>
      <c r="J184">
        <v>9.2099999999999994E-3</v>
      </c>
      <c r="K184">
        <v>6.6E-4</v>
      </c>
      <c r="L184">
        <v>0.34200000000000003</v>
      </c>
      <c r="M184">
        <v>5.96E-2</v>
      </c>
      <c r="N184">
        <v>171.35499999999999</v>
      </c>
      <c r="O184">
        <v>322227</v>
      </c>
      <c r="P184">
        <v>4</v>
      </c>
      <c r="Q184">
        <v>5</v>
      </c>
      <c r="R184">
        <v>2002</v>
      </c>
      <c r="S184">
        <v>9892246</v>
      </c>
      <c r="T184">
        <v>1360758976</v>
      </c>
    </row>
    <row r="185" spans="1:20" x14ac:dyDescent="0.25">
      <c r="A185" t="s">
        <v>351</v>
      </c>
      <c r="B185" t="s">
        <v>352</v>
      </c>
      <c r="C185">
        <v>85</v>
      </c>
      <c r="D185">
        <v>0.53200000000000003</v>
      </c>
      <c r="E185">
        <v>0.78300000000000003</v>
      </c>
      <c r="F185">
        <v>2</v>
      </c>
      <c r="G185">
        <v>-5.6970000000000001</v>
      </c>
      <c r="H185">
        <v>1</v>
      </c>
      <c r="I185">
        <v>5.2299999999999999E-2</v>
      </c>
      <c r="J185">
        <v>3.8E-3</v>
      </c>
      <c r="K185">
        <v>1.1999999999999999E-3</v>
      </c>
      <c r="L185">
        <v>0.161</v>
      </c>
      <c r="M185">
        <v>0.64300000000000002</v>
      </c>
      <c r="N185">
        <v>124.08</v>
      </c>
      <c r="O185">
        <v>247427</v>
      </c>
      <c r="P185">
        <v>4</v>
      </c>
      <c r="Q185">
        <v>9</v>
      </c>
      <c r="R185">
        <v>2013</v>
      </c>
      <c r="S185">
        <v>17924466</v>
      </c>
      <c r="T185">
        <v>3214634614</v>
      </c>
    </row>
    <row r="186" spans="1:20" x14ac:dyDescent="0.25">
      <c r="A186" t="s">
        <v>353</v>
      </c>
      <c r="B186" t="s">
        <v>354</v>
      </c>
      <c r="C186">
        <v>82</v>
      </c>
      <c r="D186">
        <v>0.51600000000000001</v>
      </c>
      <c r="E186">
        <v>0.59499999999999997</v>
      </c>
      <c r="F186">
        <v>5</v>
      </c>
      <c r="G186">
        <v>-4.63</v>
      </c>
      <c r="H186">
        <v>1</v>
      </c>
      <c r="I186">
        <v>3.1300000000000001E-2</v>
      </c>
      <c r="J186">
        <v>2.75E-2</v>
      </c>
      <c r="L186">
        <v>0.109</v>
      </c>
      <c r="M186">
        <v>0.222</v>
      </c>
      <c r="N186">
        <v>119.97199999999999</v>
      </c>
      <c r="O186">
        <v>340707</v>
      </c>
      <c r="P186">
        <v>4</v>
      </c>
      <c r="Q186">
        <v>9</v>
      </c>
      <c r="R186">
        <v>2017</v>
      </c>
      <c r="S186">
        <v>15452150</v>
      </c>
      <c r="T186">
        <v>1799935129</v>
      </c>
    </row>
    <row r="187" spans="1:20" x14ac:dyDescent="0.25">
      <c r="A187" t="s">
        <v>355</v>
      </c>
      <c r="B187" t="s">
        <v>356</v>
      </c>
      <c r="C187">
        <v>88</v>
      </c>
      <c r="D187">
        <v>0.35699999999999998</v>
      </c>
      <c r="E187">
        <v>0.42499999999999999</v>
      </c>
      <c r="F187">
        <v>5</v>
      </c>
      <c r="G187">
        <v>-7.3010000000000002</v>
      </c>
      <c r="H187">
        <v>1</v>
      </c>
      <c r="I187">
        <v>3.3300000000000003E-2</v>
      </c>
      <c r="J187">
        <v>0.58399999999999996</v>
      </c>
      <c r="L187">
        <v>0.32200000000000001</v>
      </c>
      <c r="M187">
        <v>0.27</v>
      </c>
      <c r="N187">
        <v>102.078</v>
      </c>
      <c r="O187">
        <v>198040</v>
      </c>
      <c r="P187">
        <v>3</v>
      </c>
      <c r="Q187">
        <v>9</v>
      </c>
      <c r="R187">
        <v>2020</v>
      </c>
      <c r="S187">
        <v>3143644</v>
      </c>
      <c r="T187">
        <v>138807824</v>
      </c>
    </row>
    <row r="188" spans="1:20" x14ac:dyDescent="0.25">
      <c r="A188" t="s">
        <v>111</v>
      </c>
      <c r="B188" t="s">
        <v>357</v>
      </c>
      <c r="C188">
        <v>82</v>
      </c>
      <c r="D188">
        <v>0.67200000000000004</v>
      </c>
      <c r="E188">
        <v>0.85499999999999998</v>
      </c>
      <c r="F188">
        <v>9</v>
      </c>
      <c r="G188">
        <v>-3.7639999999999998</v>
      </c>
      <c r="H188">
        <v>1</v>
      </c>
      <c r="I188">
        <v>3.9699999999999999E-2</v>
      </c>
      <c r="J188">
        <v>2.1000000000000001E-2</v>
      </c>
      <c r="L188">
        <v>0.32300000000000001</v>
      </c>
      <c r="M188">
        <v>0.64600000000000002</v>
      </c>
      <c r="N188">
        <v>123.056</v>
      </c>
      <c r="O188">
        <v>182200</v>
      </c>
      <c r="P188">
        <v>4</v>
      </c>
      <c r="Q188">
        <v>9</v>
      </c>
      <c r="R188">
        <v>2020</v>
      </c>
      <c r="S188">
        <v>6465409</v>
      </c>
      <c r="T188">
        <v>514581598</v>
      </c>
    </row>
    <row r="189" spans="1:20" x14ac:dyDescent="0.25">
      <c r="A189" t="s">
        <v>288</v>
      </c>
      <c r="B189" t="s">
        <v>358</v>
      </c>
      <c r="C189">
        <v>77</v>
      </c>
      <c r="D189">
        <v>0.91200000000000003</v>
      </c>
      <c r="E189">
        <v>0.60799999999999998</v>
      </c>
      <c r="F189">
        <v>1</v>
      </c>
      <c r="G189">
        <v>-7.6859999999999999</v>
      </c>
      <c r="H189">
        <v>1</v>
      </c>
      <c r="I189">
        <v>0.39700000000000002</v>
      </c>
      <c r="J189">
        <v>4.58E-2</v>
      </c>
      <c r="L189">
        <v>0.248</v>
      </c>
      <c r="M189">
        <v>0.32700000000000001</v>
      </c>
      <c r="N189">
        <v>136.994</v>
      </c>
      <c r="O189">
        <v>136900</v>
      </c>
      <c r="P189">
        <v>4</v>
      </c>
      <c r="Q189">
        <v>5</v>
      </c>
      <c r="R189">
        <v>2021</v>
      </c>
      <c r="S189">
        <v>1028822</v>
      </c>
      <c r="T189">
        <v>109977159</v>
      </c>
    </row>
    <row r="190" spans="1:20" x14ac:dyDescent="0.25">
      <c r="A190" t="s">
        <v>359</v>
      </c>
      <c r="B190" t="s">
        <v>360</v>
      </c>
      <c r="C190">
        <v>82</v>
      </c>
      <c r="D190">
        <v>0.502</v>
      </c>
      <c r="E190">
        <v>0.91200000000000003</v>
      </c>
      <c r="F190">
        <v>1</v>
      </c>
      <c r="G190">
        <v>-4.556</v>
      </c>
      <c r="H190">
        <v>1</v>
      </c>
      <c r="I190">
        <v>5.6399999999999999E-2</v>
      </c>
      <c r="J190">
        <v>2.55E-5</v>
      </c>
      <c r="K190">
        <v>1.73E-4</v>
      </c>
      <c r="L190">
        <v>0.106</v>
      </c>
      <c r="M190">
        <v>0.72</v>
      </c>
      <c r="N190">
        <v>116.761</v>
      </c>
      <c r="O190">
        <v>301920</v>
      </c>
      <c r="P190">
        <v>4</v>
      </c>
      <c r="Q190">
        <v>10</v>
      </c>
      <c r="R190">
        <v>2015</v>
      </c>
      <c r="S190">
        <v>14288920</v>
      </c>
      <c r="T190">
        <v>1932243086</v>
      </c>
    </row>
    <row r="191" spans="1:20" x14ac:dyDescent="0.25">
      <c r="A191" t="s">
        <v>361</v>
      </c>
      <c r="B191" t="s">
        <v>362</v>
      </c>
      <c r="C191">
        <v>82</v>
      </c>
      <c r="D191">
        <v>0.54200000000000004</v>
      </c>
      <c r="E191">
        <v>0.90500000000000003</v>
      </c>
      <c r="F191">
        <v>9</v>
      </c>
      <c r="G191">
        <v>-5.6529999999999996</v>
      </c>
      <c r="H191">
        <v>1</v>
      </c>
      <c r="I191">
        <v>5.3999999999999999E-2</v>
      </c>
      <c r="J191">
        <v>1.72E-3</v>
      </c>
      <c r="K191">
        <v>1.04E-2</v>
      </c>
      <c r="L191">
        <v>0.13600000000000001</v>
      </c>
      <c r="M191">
        <v>0.374</v>
      </c>
      <c r="N191">
        <v>153.398</v>
      </c>
      <c r="O191">
        <v>203347</v>
      </c>
      <c r="P191">
        <v>4</v>
      </c>
      <c r="Q191">
        <v>10</v>
      </c>
      <c r="R191">
        <v>2008</v>
      </c>
      <c r="S191">
        <v>3402940</v>
      </c>
      <c r="T191">
        <v>683904891</v>
      </c>
    </row>
    <row r="192" spans="1:20" x14ac:dyDescent="0.25">
      <c r="A192" t="s">
        <v>363</v>
      </c>
      <c r="B192" t="s">
        <v>364</v>
      </c>
      <c r="C192">
        <v>76</v>
      </c>
      <c r="D192">
        <v>0.71699999999999997</v>
      </c>
      <c r="E192">
        <v>0.57699999999999996</v>
      </c>
      <c r="F192">
        <v>8</v>
      </c>
      <c r="G192">
        <v>-5.4359999999999999</v>
      </c>
      <c r="H192">
        <v>1</v>
      </c>
      <c r="I192">
        <v>4.9099999999999998E-2</v>
      </c>
      <c r="J192">
        <v>0.70799999999999996</v>
      </c>
      <c r="K192">
        <v>4.28E-3</v>
      </c>
      <c r="L192">
        <v>8.9899999999999994E-2</v>
      </c>
      <c r="M192">
        <v>0.23499999999999999</v>
      </c>
      <c r="N192">
        <v>104.92700000000001</v>
      </c>
      <c r="O192">
        <v>185520</v>
      </c>
      <c r="P192">
        <v>3</v>
      </c>
      <c r="Q192">
        <v>1</v>
      </c>
      <c r="R192">
        <v>2017</v>
      </c>
      <c r="S192">
        <v>4550650</v>
      </c>
      <c r="T192">
        <v>395172100</v>
      </c>
    </row>
    <row r="193" spans="1:20" x14ac:dyDescent="0.25">
      <c r="A193" t="s">
        <v>365</v>
      </c>
      <c r="B193" t="s">
        <v>366</v>
      </c>
      <c r="C193">
        <v>87</v>
      </c>
      <c r="D193">
        <v>0.61199999999999999</v>
      </c>
      <c r="E193">
        <v>0.80700000000000005</v>
      </c>
      <c r="F193">
        <v>10</v>
      </c>
      <c r="G193">
        <v>-2.81</v>
      </c>
      <c r="H193">
        <v>1</v>
      </c>
      <c r="I193">
        <v>3.3599999999999998E-2</v>
      </c>
      <c r="J193">
        <v>4.9500000000000002E-2</v>
      </c>
      <c r="K193">
        <v>1.77E-2</v>
      </c>
      <c r="L193">
        <v>0.10100000000000001</v>
      </c>
      <c r="M193">
        <v>0.39800000000000002</v>
      </c>
      <c r="N193">
        <v>124.053</v>
      </c>
      <c r="O193">
        <v>4.0066666670000002</v>
      </c>
      <c r="P193">
        <v>4</v>
      </c>
      <c r="Q193">
        <v>9</v>
      </c>
      <c r="R193">
        <v>2012</v>
      </c>
      <c r="S193">
        <v>18338729</v>
      </c>
      <c r="T193">
        <v>1648485745</v>
      </c>
    </row>
    <row r="194" spans="1:20" x14ac:dyDescent="0.25">
      <c r="A194" t="s">
        <v>367</v>
      </c>
      <c r="B194" t="s">
        <v>368</v>
      </c>
      <c r="C194">
        <v>80</v>
      </c>
      <c r="D194">
        <v>0.76500000000000001</v>
      </c>
      <c r="E194">
        <v>0.47299999999999998</v>
      </c>
      <c r="F194">
        <v>10</v>
      </c>
      <c r="G194">
        <v>-5.8289999999999997</v>
      </c>
      <c r="H194">
        <v>1</v>
      </c>
      <c r="I194">
        <v>5.1400000000000001E-2</v>
      </c>
      <c r="J194">
        <v>0.28699999999999998</v>
      </c>
      <c r="L194">
        <v>0.39100000000000001</v>
      </c>
      <c r="M194">
        <v>0.34</v>
      </c>
      <c r="N194">
        <v>119.992</v>
      </c>
      <c r="O194">
        <v>237300</v>
      </c>
      <c r="P194">
        <v>4</v>
      </c>
      <c r="Q194">
        <v>9</v>
      </c>
      <c r="R194">
        <v>2015</v>
      </c>
      <c r="S194">
        <v>17104498</v>
      </c>
      <c r="T194">
        <v>2155590787</v>
      </c>
    </row>
    <row r="195" spans="1:20" x14ac:dyDescent="0.25">
      <c r="A195" t="s">
        <v>369</v>
      </c>
      <c r="B195" t="s">
        <v>370</v>
      </c>
      <c r="C195">
        <v>83</v>
      </c>
      <c r="D195">
        <v>0.72599999999999998</v>
      </c>
      <c r="E195">
        <v>0.46300000000000002</v>
      </c>
      <c r="G195">
        <v>-7.8280000000000003</v>
      </c>
      <c r="H195">
        <v>1</v>
      </c>
      <c r="I195">
        <v>7.9899999999999999E-2</v>
      </c>
      <c r="J195">
        <v>8.1700000000000002E-3</v>
      </c>
      <c r="K195">
        <v>0.44700000000000001</v>
      </c>
      <c r="L195">
        <v>0.255</v>
      </c>
      <c r="M195">
        <v>0.32100000000000001</v>
      </c>
      <c r="N195">
        <v>123.881</v>
      </c>
      <c r="O195">
        <v>231733</v>
      </c>
      <c r="P195">
        <v>4</v>
      </c>
      <c r="Q195">
        <v>6</v>
      </c>
      <c r="R195">
        <v>2003</v>
      </c>
      <c r="S195">
        <v>4052894</v>
      </c>
      <c r="T195">
        <v>339571990</v>
      </c>
    </row>
    <row r="196" spans="1:20" x14ac:dyDescent="0.25">
      <c r="A196" t="s">
        <v>371</v>
      </c>
      <c r="B196" t="s">
        <v>372</v>
      </c>
      <c r="C196">
        <v>78</v>
      </c>
      <c r="D196">
        <v>0.32400000000000001</v>
      </c>
      <c r="E196">
        <v>0.41599999999999998</v>
      </c>
      <c r="F196">
        <v>11</v>
      </c>
      <c r="G196">
        <v>-8.92</v>
      </c>
      <c r="H196">
        <v>0</v>
      </c>
      <c r="I196">
        <v>3.6799999999999999E-2</v>
      </c>
      <c r="J196">
        <v>0.26200000000000001</v>
      </c>
      <c r="K196">
        <v>3.6900000000000002E-5</v>
      </c>
      <c r="L196">
        <v>0.11</v>
      </c>
      <c r="M196">
        <v>0.151</v>
      </c>
      <c r="N196">
        <v>113.986</v>
      </c>
      <c r="O196">
        <v>236053</v>
      </c>
      <c r="P196">
        <v>4</v>
      </c>
      <c r="Q196">
        <v>10</v>
      </c>
      <c r="R196">
        <v>2013</v>
      </c>
      <c r="S196">
        <v>5562953</v>
      </c>
      <c r="T196">
        <v>721653474</v>
      </c>
    </row>
    <row r="197" spans="1:20" x14ac:dyDescent="0.25">
      <c r="A197" t="s">
        <v>250</v>
      </c>
      <c r="B197" t="s">
        <v>373</v>
      </c>
      <c r="C197">
        <v>85</v>
      </c>
      <c r="D197">
        <v>0.80800000000000005</v>
      </c>
      <c r="E197">
        <v>0.745</v>
      </c>
      <c r="F197">
        <v>10</v>
      </c>
      <c r="G197">
        <v>-5.26</v>
      </c>
      <c r="H197">
        <v>0</v>
      </c>
      <c r="I197">
        <v>0.34200000000000003</v>
      </c>
      <c r="J197">
        <v>0.14499999999999999</v>
      </c>
      <c r="L197">
        <v>0.29199999999999998</v>
      </c>
      <c r="M197">
        <v>0.82899999999999996</v>
      </c>
      <c r="N197">
        <v>165.995</v>
      </c>
      <c r="O197">
        <v>210800</v>
      </c>
      <c r="P197">
        <v>4</v>
      </c>
      <c r="Q197">
        <v>5</v>
      </c>
      <c r="R197">
        <v>2020</v>
      </c>
      <c r="S197">
        <v>10293443</v>
      </c>
      <c r="T197">
        <v>657464189</v>
      </c>
    </row>
    <row r="198" spans="1:20" x14ac:dyDescent="0.25">
      <c r="A198" t="s">
        <v>374</v>
      </c>
      <c r="B198" t="s">
        <v>375</v>
      </c>
      <c r="C198">
        <v>74</v>
      </c>
      <c r="D198">
        <v>0.73599999999999999</v>
      </c>
      <c r="E198">
        <v>0.751</v>
      </c>
      <c r="F198">
        <v>8</v>
      </c>
      <c r="G198">
        <v>-5.5880000000000001</v>
      </c>
      <c r="H198">
        <v>1</v>
      </c>
      <c r="I198">
        <v>3.4000000000000002E-2</v>
      </c>
      <c r="J198">
        <v>3.8100000000000002E-2</v>
      </c>
      <c r="L198">
        <v>0.105</v>
      </c>
      <c r="M198">
        <v>0.83899999999999997</v>
      </c>
      <c r="N198">
        <v>150.06399999999999</v>
      </c>
      <c r="O198">
        <v>3.4953666669999999</v>
      </c>
      <c r="P198">
        <v>4</v>
      </c>
      <c r="Q198">
        <v>9</v>
      </c>
      <c r="R198">
        <v>2017</v>
      </c>
      <c r="S198">
        <v>2249067</v>
      </c>
      <c r="T198">
        <v>157050046</v>
      </c>
    </row>
    <row r="199" spans="1:20" x14ac:dyDescent="0.25">
      <c r="A199" t="s">
        <v>376</v>
      </c>
      <c r="B199" t="s">
        <v>377</v>
      </c>
      <c r="C199">
        <v>84</v>
      </c>
      <c r="D199">
        <v>0.8</v>
      </c>
      <c r="E199">
        <v>0.56000000000000005</v>
      </c>
      <c r="F199">
        <v>5</v>
      </c>
      <c r="G199">
        <v>-4.8179999999999996</v>
      </c>
      <c r="H199">
        <v>0</v>
      </c>
      <c r="I199">
        <v>0.26100000000000001</v>
      </c>
      <c r="J199">
        <v>5.7000000000000002E-2</v>
      </c>
      <c r="L199">
        <v>0.13400000000000001</v>
      </c>
      <c r="M199">
        <v>0.45</v>
      </c>
      <c r="N199">
        <v>163.071</v>
      </c>
      <c r="O199">
        <v>200221</v>
      </c>
      <c r="P199">
        <v>4</v>
      </c>
      <c r="Q199">
        <v>9</v>
      </c>
      <c r="R199">
        <v>2020</v>
      </c>
      <c r="S199">
        <v>4775085</v>
      </c>
      <c r="T199">
        <v>384597914</v>
      </c>
    </row>
    <row r="200" spans="1:20" x14ac:dyDescent="0.25">
      <c r="A200" t="s">
        <v>378</v>
      </c>
      <c r="B200" t="s">
        <v>379</v>
      </c>
      <c r="C200">
        <v>62</v>
      </c>
      <c r="D200">
        <v>0.51700000000000002</v>
      </c>
      <c r="E200">
        <v>0.71099999999999997</v>
      </c>
      <c r="F200">
        <v>6</v>
      </c>
      <c r="G200">
        <v>-5.84</v>
      </c>
      <c r="H200">
        <v>0</v>
      </c>
      <c r="I200">
        <v>6.2700000000000006E-2</v>
      </c>
      <c r="J200">
        <v>7.6300000000000001E-4</v>
      </c>
      <c r="K200">
        <v>7.1500000000000002E-6</v>
      </c>
      <c r="L200">
        <v>0.56799999999999995</v>
      </c>
      <c r="M200">
        <v>0.58199999999999996</v>
      </c>
      <c r="N200">
        <v>108.846</v>
      </c>
      <c r="O200">
        <v>211336</v>
      </c>
      <c r="P200">
        <v>4</v>
      </c>
      <c r="Q200">
        <v>6</v>
      </c>
      <c r="R200">
        <v>2020</v>
      </c>
    </row>
    <row r="201" spans="1:20" x14ac:dyDescent="0.25">
      <c r="A201" t="s">
        <v>226</v>
      </c>
      <c r="B201" t="s">
        <v>380</v>
      </c>
      <c r="C201">
        <v>83</v>
      </c>
      <c r="D201">
        <v>0.626</v>
      </c>
      <c r="E201">
        <v>0.56000000000000005</v>
      </c>
      <c r="G201">
        <v>-5.82</v>
      </c>
      <c r="H201">
        <v>0</v>
      </c>
      <c r="I201">
        <v>2.8799999999999999E-2</v>
      </c>
      <c r="J201">
        <v>0.14799999999999999</v>
      </c>
      <c r="K201">
        <v>1.5099999999999999E-5</v>
      </c>
      <c r="L201">
        <v>0.109</v>
      </c>
      <c r="M201">
        <v>0.22900000000000001</v>
      </c>
      <c r="N201">
        <v>93.989000000000004</v>
      </c>
      <c r="O201">
        <v>4.0667499999999999</v>
      </c>
      <c r="P201">
        <v>4</v>
      </c>
      <c r="Q201">
        <v>9</v>
      </c>
      <c r="R201">
        <v>2021</v>
      </c>
      <c r="S201">
        <v>1545728</v>
      </c>
      <c r="T201">
        <v>199356851</v>
      </c>
    </row>
    <row r="202" spans="1:20" x14ac:dyDescent="0.25">
      <c r="A202" t="s">
        <v>54</v>
      </c>
      <c r="B202" t="s">
        <v>381</v>
      </c>
      <c r="C202">
        <v>92</v>
      </c>
      <c r="D202">
        <v>0.749</v>
      </c>
      <c r="E202">
        <v>0.46300000000000002</v>
      </c>
      <c r="F202">
        <v>11</v>
      </c>
      <c r="G202">
        <v>-8.4329999999999998</v>
      </c>
      <c r="H202">
        <v>1</v>
      </c>
      <c r="I202">
        <v>8.2799999999999999E-2</v>
      </c>
      <c r="J202">
        <v>0.20799999999999999</v>
      </c>
      <c r="K202">
        <v>3.7100000000000001E-2</v>
      </c>
      <c r="L202">
        <v>0.33700000000000002</v>
      </c>
      <c r="M202">
        <v>0.19</v>
      </c>
      <c r="N202">
        <v>90.028000000000006</v>
      </c>
      <c r="O202">
        <v>226987</v>
      </c>
      <c r="P202">
        <v>4</v>
      </c>
      <c r="Q202">
        <v>5</v>
      </c>
      <c r="R202">
        <v>2019</v>
      </c>
      <c r="S202">
        <v>8269225</v>
      </c>
      <c r="T202">
        <v>702463556</v>
      </c>
    </row>
    <row r="203" spans="1:20" x14ac:dyDescent="0.25">
      <c r="A203" t="s">
        <v>209</v>
      </c>
      <c r="B203" t="s">
        <v>382</v>
      </c>
      <c r="C203">
        <v>85</v>
      </c>
      <c r="D203">
        <v>0.54800000000000004</v>
      </c>
      <c r="E203">
        <v>0.53200000000000003</v>
      </c>
      <c r="F203">
        <v>5</v>
      </c>
      <c r="G203">
        <v>-7.5960000000000001</v>
      </c>
      <c r="H203">
        <v>1</v>
      </c>
      <c r="I203">
        <v>3.2300000000000002E-2</v>
      </c>
      <c r="J203">
        <v>0.186</v>
      </c>
      <c r="K203">
        <v>2.63E-4</v>
      </c>
      <c r="L203">
        <v>0.217</v>
      </c>
      <c r="M203">
        <v>0.40500000000000003</v>
      </c>
      <c r="N203">
        <v>85.03</v>
      </c>
      <c r="O203">
        <v>272394</v>
      </c>
      <c r="P203">
        <v>4</v>
      </c>
      <c r="Q203">
        <v>6</v>
      </c>
      <c r="R203">
        <v>2013</v>
      </c>
      <c r="S203">
        <v>4610448</v>
      </c>
      <c r="T203">
        <v>457550865</v>
      </c>
    </row>
    <row r="204" spans="1:20" x14ac:dyDescent="0.25">
      <c r="A204" t="s">
        <v>383</v>
      </c>
      <c r="B204" t="s">
        <v>384</v>
      </c>
      <c r="C204">
        <v>81</v>
      </c>
      <c r="D204">
        <v>0.68899999999999995</v>
      </c>
      <c r="E204">
        <v>0.70599999999999996</v>
      </c>
      <c r="F204">
        <v>1</v>
      </c>
      <c r="G204">
        <v>-4.4800000000000004</v>
      </c>
      <c r="H204">
        <v>0</v>
      </c>
      <c r="I204">
        <v>3.1199999999999999E-2</v>
      </c>
      <c r="J204">
        <v>8.3299999999999999E-2</v>
      </c>
      <c r="L204">
        <v>0.105</v>
      </c>
      <c r="M204">
        <v>0.623</v>
      </c>
      <c r="N204">
        <v>106.52</v>
      </c>
      <c r="O204">
        <v>226268</v>
      </c>
      <c r="P204">
        <v>4</v>
      </c>
      <c r="Q204">
        <v>9</v>
      </c>
      <c r="R204">
        <v>2021</v>
      </c>
      <c r="S204">
        <v>597354</v>
      </c>
      <c r="T204">
        <v>96711789</v>
      </c>
    </row>
    <row r="205" spans="1:20" x14ac:dyDescent="0.25">
      <c r="A205" t="s">
        <v>385</v>
      </c>
      <c r="B205" t="s">
        <v>386</v>
      </c>
      <c r="C205">
        <v>84</v>
      </c>
      <c r="D205">
        <v>0.372</v>
      </c>
      <c r="E205">
        <v>0.255</v>
      </c>
      <c r="F205">
        <v>7</v>
      </c>
      <c r="G205">
        <v>-6.8339999999999996</v>
      </c>
      <c r="H205">
        <v>1</v>
      </c>
      <c r="I205">
        <v>3.44E-2</v>
      </c>
      <c r="J205">
        <v>0.436</v>
      </c>
      <c r="L205">
        <v>0.33</v>
      </c>
      <c r="M205">
        <v>0.254</v>
      </c>
      <c r="N205">
        <v>114.402</v>
      </c>
      <c r="O205">
        <v>2.6935500000000001</v>
      </c>
      <c r="P205">
        <v>1</v>
      </c>
      <c r="Q205">
        <v>9</v>
      </c>
      <c r="R205">
        <v>2021</v>
      </c>
      <c r="S205">
        <v>3891055</v>
      </c>
      <c r="T205">
        <v>161956855</v>
      </c>
    </row>
    <row r="206" spans="1:20" x14ac:dyDescent="0.25">
      <c r="A206" t="s">
        <v>387</v>
      </c>
      <c r="B206" t="s">
        <v>388</v>
      </c>
      <c r="C206">
        <v>78</v>
      </c>
      <c r="D206">
        <v>0.74099999999999999</v>
      </c>
      <c r="E206">
        <v>0.69699999999999995</v>
      </c>
      <c r="G206">
        <v>-7.0279999999999996</v>
      </c>
      <c r="H206">
        <v>1</v>
      </c>
      <c r="I206">
        <v>2.7699999999999999E-2</v>
      </c>
      <c r="J206">
        <v>6.6400000000000001E-2</v>
      </c>
      <c r="K206">
        <v>2.2799999999999999E-5</v>
      </c>
      <c r="L206">
        <v>0.13300000000000001</v>
      </c>
      <c r="M206">
        <v>0.77400000000000002</v>
      </c>
      <c r="N206">
        <v>116.10899999999999</v>
      </c>
      <c r="O206">
        <v>160133</v>
      </c>
      <c r="P206">
        <v>4</v>
      </c>
      <c r="Q206">
        <v>10</v>
      </c>
      <c r="R206">
        <v>2023</v>
      </c>
    </row>
    <row r="207" spans="1:20" x14ac:dyDescent="0.25">
      <c r="A207" t="s">
        <v>20</v>
      </c>
      <c r="B207" t="s">
        <v>389</v>
      </c>
      <c r="C207">
        <v>84</v>
      </c>
      <c r="D207">
        <v>0.625</v>
      </c>
      <c r="E207">
        <v>0.81399999999999995</v>
      </c>
      <c r="G207">
        <v>-5.181</v>
      </c>
      <c r="H207">
        <v>1</v>
      </c>
      <c r="I207">
        <v>6.5699999999999995E-2</v>
      </c>
      <c r="J207">
        <v>1.72E-2</v>
      </c>
      <c r="L207">
        <v>0.158</v>
      </c>
      <c r="M207">
        <v>0.53500000000000003</v>
      </c>
      <c r="N207">
        <v>144.99100000000001</v>
      </c>
      <c r="O207">
        <v>205485</v>
      </c>
      <c r="P207">
        <v>4</v>
      </c>
      <c r="Q207">
        <v>9</v>
      </c>
      <c r="R207">
        <v>2020</v>
      </c>
      <c r="S207">
        <v>1681113</v>
      </c>
      <c r="T207">
        <v>135893380</v>
      </c>
    </row>
    <row r="208" spans="1:20" x14ac:dyDescent="0.25">
      <c r="A208" t="s">
        <v>187</v>
      </c>
      <c r="B208" t="s">
        <v>390</v>
      </c>
      <c r="C208">
        <v>82</v>
      </c>
      <c r="D208">
        <v>0.64500000000000002</v>
      </c>
      <c r="E208">
        <v>0.71299999999999997</v>
      </c>
      <c r="F208">
        <v>6</v>
      </c>
      <c r="G208">
        <v>-5.3550000000000004</v>
      </c>
      <c r="H208">
        <v>1</v>
      </c>
      <c r="I208">
        <v>3.9300000000000002E-2</v>
      </c>
      <c r="J208">
        <v>8.3499999999999998E-3</v>
      </c>
      <c r="L208">
        <v>0.113</v>
      </c>
      <c r="M208">
        <v>0.56599999999999995</v>
      </c>
      <c r="N208">
        <v>74.989000000000004</v>
      </c>
      <c r="O208">
        <v>214507</v>
      </c>
      <c r="P208">
        <v>4</v>
      </c>
      <c r="Q208">
        <v>10</v>
      </c>
      <c r="R208">
        <v>2015</v>
      </c>
      <c r="S208">
        <v>14628417</v>
      </c>
      <c r="T208">
        <v>1832805733</v>
      </c>
    </row>
    <row r="209" spans="1:20" x14ac:dyDescent="0.25">
      <c r="A209" t="s">
        <v>391</v>
      </c>
      <c r="B209" t="s">
        <v>392</v>
      </c>
      <c r="C209">
        <v>79</v>
      </c>
      <c r="D209">
        <v>0.72099999999999997</v>
      </c>
      <c r="E209">
        <v>0.71599999999999997</v>
      </c>
      <c r="F209">
        <v>10</v>
      </c>
      <c r="G209">
        <v>-7.0369999999999999</v>
      </c>
      <c r="H209">
        <v>0</v>
      </c>
      <c r="I209">
        <v>6.5699999999999995E-2</v>
      </c>
      <c r="J209">
        <v>3.3399999999999999E-2</v>
      </c>
      <c r="K209">
        <v>8.4000000000000003E-4</v>
      </c>
      <c r="L209">
        <v>0.23699999999999999</v>
      </c>
      <c r="M209">
        <v>0.66700000000000004</v>
      </c>
      <c r="N209">
        <v>104.994</v>
      </c>
      <c r="O209">
        <v>221714</v>
      </c>
      <c r="P209">
        <v>4</v>
      </c>
      <c r="Q209">
        <v>9</v>
      </c>
      <c r="R209">
        <v>2019</v>
      </c>
      <c r="S209">
        <v>7547115</v>
      </c>
      <c r="T209">
        <v>1188737111</v>
      </c>
    </row>
    <row r="210" spans="1:20" x14ac:dyDescent="0.25">
      <c r="A210" t="s">
        <v>393</v>
      </c>
      <c r="B210" t="s">
        <v>394</v>
      </c>
      <c r="C210">
        <v>81</v>
      </c>
      <c r="D210">
        <v>0.59199999999999997</v>
      </c>
      <c r="E210">
        <v>0.76700000000000002</v>
      </c>
      <c r="F210">
        <v>9</v>
      </c>
      <c r="G210">
        <v>-2.7879999999999998</v>
      </c>
      <c r="H210">
        <v>0</v>
      </c>
      <c r="I210">
        <v>2.7E-2</v>
      </c>
      <c r="J210">
        <v>2.0999999999999999E-3</v>
      </c>
      <c r="K210">
        <v>1.65E-3</v>
      </c>
      <c r="L210">
        <v>0.127</v>
      </c>
      <c r="M210">
        <v>0.32800000000000001</v>
      </c>
      <c r="N210">
        <v>96.483000000000004</v>
      </c>
      <c r="O210">
        <v>329733</v>
      </c>
      <c r="P210">
        <v>4</v>
      </c>
      <c r="Q210">
        <v>10</v>
      </c>
      <c r="R210">
        <v>1999</v>
      </c>
      <c r="S210">
        <v>7781636</v>
      </c>
      <c r="T210">
        <v>1518596886</v>
      </c>
    </row>
    <row r="211" spans="1:20" x14ac:dyDescent="0.25">
      <c r="A211" t="s">
        <v>395</v>
      </c>
      <c r="B211" t="s">
        <v>396</v>
      </c>
      <c r="C211">
        <v>80</v>
      </c>
      <c r="D211">
        <v>0.77400000000000002</v>
      </c>
      <c r="E211">
        <v>0.753</v>
      </c>
      <c r="F211">
        <v>4</v>
      </c>
      <c r="G211">
        <v>-5.4459999999999997</v>
      </c>
      <c r="H211">
        <v>0</v>
      </c>
      <c r="I211">
        <v>5.1700000000000003E-2</v>
      </c>
      <c r="J211">
        <v>0.152</v>
      </c>
      <c r="L211">
        <v>3.7100000000000001E-2</v>
      </c>
      <c r="M211">
        <v>0.89600000000000002</v>
      </c>
      <c r="N211">
        <v>119.002</v>
      </c>
      <c r="O211">
        <v>219147</v>
      </c>
      <c r="P211">
        <v>4</v>
      </c>
      <c r="Q211">
        <v>9</v>
      </c>
      <c r="R211">
        <v>2012</v>
      </c>
      <c r="S211">
        <v>2069073</v>
      </c>
      <c r="T211">
        <v>205204907</v>
      </c>
    </row>
    <row r="212" spans="1:20" x14ac:dyDescent="0.25">
      <c r="A212" t="s">
        <v>397</v>
      </c>
      <c r="B212" t="s">
        <v>398</v>
      </c>
      <c r="C212">
        <v>89</v>
      </c>
      <c r="D212">
        <v>0.73699999999999999</v>
      </c>
      <c r="E212">
        <v>0.80200000000000005</v>
      </c>
      <c r="G212">
        <v>-4.7709999999999999</v>
      </c>
      <c r="H212">
        <v>1</v>
      </c>
      <c r="I212">
        <v>8.7800000000000003E-2</v>
      </c>
      <c r="J212">
        <v>0.46800000000000003</v>
      </c>
      <c r="L212">
        <v>9.3100000000000002E-2</v>
      </c>
      <c r="M212">
        <v>0.68200000000000005</v>
      </c>
      <c r="N212">
        <v>144.01499999999999</v>
      </c>
      <c r="O212">
        <v>172325</v>
      </c>
      <c r="P212">
        <v>4</v>
      </c>
      <c r="Q212">
        <v>9</v>
      </c>
      <c r="R212">
        <v>2020</v>
      </c>
      <c r="S212">
        <v>10401273</v>
      </c>
      <c r="T212">
        <v>778340255</v>
      </c>
    </row>
    <row r="213" spans="1:20" x14ac:dyDescent="0.25">
      <c r="A213" t="s">
        <v>399</v>
      </c>
      <c r="B213" t="s">
        <v>400</v>
      </c>
      <c r="C213">
        <v>75</v>
      </c>
      <c r="D213">
        <v>0.80400000000000005</v>
      </c>
      <c r="E213">
        <v>0.32300000000000001</v>
      </c>
      <c r="G213">
        <v>-11.127000000000001</v>
      </c>
      <c r="H213">
        <v>0</v>
      </c>
      <c r="I213">
        <v>0.30499999999999999</v>
      </c>
      <c r="J213">
        <v>0.308</v>
      </c>
      <c r="L213">
        <v>0.15</v>
      </c>
      <c r="M213">
        <v>0.45600000000000002</v>
      </c>
      <c r="N213">
        <v>87.019000000000005</v>
      </c>
      <c r="O213">
        <v>159293</v>
      </c>
      <c r="P213">
        <v>4</v>
      </c>
      <c r="Q213">
        <v>9</v>
      </c>
      <c r="R213">
        <v>2020</v>
      </c>
      <c r="S213">
        <v>497747</v>
      </c>
      <c r="T213">
        <v>14575452</v>
      </c>
    </row>
    <row r="214" spans="1:20" x14ac:dyDescent="0.25">
      <c r="A214" t="s">
        <v>376</v>
      </c>
      <c r="B214" t="s">
        <v>401</v>
      </c>
      <c r="C214">
        <v>81</v>
      </c>
      <c r="D214">
        <v>0.69499999999999995</v>
      </c>
      <c r="E214">
        <v>0.34300000000000003</v>
      </c>
      <c r="F214">
        <v>5</v>
      </c>
      <c r="G214">
        <v>-10.798</v>
      </c>
      <c r="H214">
        <v>1</v>
      </c>
      <c r="I214">
        <v>4.3200000000000002E-2</v>
      </c>
      <c r="J214">
        <v>7.4300000000000005E-2</v>
      </c>
      <c r="K214">
        <v>1.04E-6</v>
      </c>
      <c r="L214">
        <v>0.107</v>
      </c>
      <c r="M214">
        <v>0.22900000000000001</v>
      </c>
      <c r="N214">
        <v>85.84</v>
      </c>
      <c r="O214">
        <v>218902</v>
      </c>
      <c r="P214">
        <v>4</v>
      </c>
      <c r="Q214">
        <v>5</v>
      </c>
      <c r="R214">
        <v>2020</v>
      </c>
      <c r="S214">
        <v>863485</v>
      </c>
      <c r="T214">
        <v>96900581</v>
      </c>
    </row>
    <row r="215" spans="1:20" x14ac:dyDescent="0.25">
      <c r="A215" t="s">
        <v>22</v>
      </c>
      <c r="B215" t="s">
        <v>402</v>
      </c>
      <c r="C215">
        <v>80</v>
      </c>
      <c r="D215">
        <v>0.83399999999999996</v>
      </c>
      <c r="E215">
        <v>0.45400000000000001</v>
      </c>
      <c r="F215">
        <v>1</v>
      </c>
      <c r="G215">
        <v>-9.75</v>
      </c>
      <c r="H215">
        <v>0</v>
      </c>
      <c r="I215">
        <v>0.20100000000000001</v>
      </c>
      <c r="J215">
        <v>0.32100000000000001</v>
      </c>
      <c r="K215">
        <v>6.1500000000000004E-6</v>
      </c>
      <c r="L215">
        <v>0.114</v>
      </c>
      <c r="M215">
        <v>0.83699999999999997</v>
      </c>
      <c r="N215">
        <v>81.617999999999995</v>
      </c>
      <c r="O215">
        <v>247059</v>
      </c>
      <c r="P215">
        <v>4</v>
      </c>
      <c r="Q215">
        <v>9</v>
      </c>
      <c r="R215">
        <v>2020</v>
      </c>
      <c r="S215">
        <v>5604031</v>
      </c>
      <c r="T215">
        <v>507137305</v>
      </c>
    </row>
    <row r="216" spans="1:20" x14ac:dyDescent="0.25">
      <c r="A216" t="s">
        <v>403</v>
      </c>
      <c r="B216" t="s">
        <v>404</v>
      </c>
      <c r="C216">
        <v>34</v>
      </c>
      <c r="D216">
        <v>0.45100000000000001</v>
      </c>
      <c r="E216">
        <v>0.627</v>
      </c>
      <c r="F216">
        <v>8</v>
      </c>
      <c r="G216">
        <v>-4.59</v>
      </c>
      <c r="H216">
        <v>1</v>
      </c>
      <c r="I216">
        <v>0.127</v>
      </c>
      <c r="J216">
        <v>0.59099999999999997</v>
      </c>
      <c r="K216">
        <v>9.58E-3</v>
      </c>
      <c r="L216">
        <v>0.11799999999999999</v>
      </c>
      <c r="M216">
        <v>0.77</v>
      </c>
      <c r="N216">
        <v>74.69</v>
      </c>
      <c r="O216">
        <v>184000</v>
      </c>
      <c r="P216">
        <v>4</v>
      </c>
      <c r="Q216">
        <v>5</v>
      </c>
      <c r="R216">
        <v>2021</v>
      </c>
      <c r="S216">
        <v>1415230</v>
      </c>
      <c r="T216">
        <v>153123397</v>
      </c>
    </row>
    <row r="217" spans="1:20" x14ac:dyDescent="0.25">
      <c r="A217" t="s">
        <v>405</v>
      </c>
      <c r="B217" t="s">
        <v>406</v>
      </c>
      <c r="C217">
        <v>79</v>
      </c>
      <c r="D217">
        <v>0.80400000000000005</v>
      </c>
      <c r="E217">
        <v>0.80300000000000005</v>
      </c>
      <c r="F217">
        <v>1</v>
      </c>
      <c r="G217">
        <v>-4.673</v>
      </c>
      <c r="H217">
        <v>1</v>
      </c>
      <c r="I217">
        <v>0.34599999999999997</v>
      </c>
      <c r="J217">
        <v>0.40899999999999997</v>
      </c>
      <c r="K217">
        <v>0.78600000000000003</v>
      </c>
      <c r="L217">
        <v>0.11899999999999999</v>
      </c>
      <c r="M217">
        <v>0.33900000000000002</v>
      </c>
      <c r="N217">
        <v>125</v>
      </c>
      <c r="O217">
        <v>2.356233333</v>
      </c>
      <c r="P217">
        <v>4</v>
      </c>
      <c r="Q217">
        <v>9</v>
      </c>
      <c r="R217">
        <v>2021</v>
      </c>
      <c r="S217">
        <v>938464</v>
      </c>
      <c r="T217">
        <v>79195534</v>
      </c>
    </row>
    <row r="218" spans="1:20" x14ac:dyDescent="0.25">
      <c r="A218" t="s">
        <v>407</v>
      </c>
      <c r="B218" t="s">
        <v>408</v>
      </c>
      <c r="C218">
        <v>80</v>
      </c>
      <c r="D218">
        <v>0.79100000000000004</v>
      </c>
      <c r="E218">
        <v>0.59</v>
      </c>
      <c r="F218">
        <v>1</v>
      </c>
      <c r="G218">
        <v>-9.2059999999999995</v>
      </c>
      <c r="H218">
        <v>0</v>
      </c>
      <c r="I218">
        <v>7.9299999999999995E-2</v>
      </c>
      <c r="J218">
        <v>9.9400000000000002E-2</v>
      </c>
      <c r="K218">
        <v>2.0300000000000001E-3</v>
      </c>
      <c r="L218">
        <v>6.5000000000000002E-2</v>
      </c>
      <c r="M218">
        <v>0.71399999999999997</v>
      </c>
      <c r="N218">
        <v>119.95099999999999</v>
      </c>
      <c r="O218">
        <v>3.43445</v>
      </c>
      <c r="P218">
        <v>4</v>
      </c>
      <c r="Q218">
        <v>9</v>
      </c>
      <c r="R218">
        <v>2009</v>
      </c>
      <c r="S218">
        <v>6839325</v>
      </c>
      <c r="T218">
        <v>852637099</v>
      </c>
    </row>
    <row r="219" spans="1:20" x14ac:dyDescent="0.25">
      <c r="A219" t="s">
        <v>56</v>
      </c>
      <c r="B219" t="s">
        <v>409</v>
      </c>
      <c r="C219">
        <v>86</v>
      </c>
      <c r="D219">
        <v>0.59899999999999998</v>
      </c>
      <c r="E219">
        <v>0.44800000000000001</v>
      </c>
      <c r="F219">
        <v>8</v>
      </c>
      <c r="G219">
        <v>-6.3120000000000003</v>
      </c>
      <c r="H219">
        <v>1</v>
      </c>
      <c r="I219">
        <v>2.3199999999999998E-2</v>
      </c>
      <c r="J219">
        <v>0.16300000000000001</v>
      </c>
      <c r="L219">
        <v>0.106</v>
      </c>
      <c r="M219">
        <v>0.16800000000000001</v>
      </c>
      <c r="N219">
        <v>95.05</v>
      </c>
      <c r="O219">
        <v>263400</v>
      </c>
      <c r="P219">
        <v>3</v>
      </c>
      <c r="Q219">
        <v>9</v>
      </c>
      <c r="R219">
        <v>2017</v>
      </c>
      <c r="S219">
        <v>39632673</v>
      </c>
      <c r="T219">
        <v>6473698897</v>
      </c>
    </row>
    <row r="220" spans="1:20" x14ac:dyDescent="0.25">
      <c r="A220" t="s">
        <v>280</v>
      </c>
      <c r="B220" t="s">
        <v>410</v>
      </c>
      <c r="C220">
        <v>75</v>
      </c>
      <c r="D220">
        <v>0.63800000000000001</v>
      </c>
      <c r="E220">
        <v>0.92400000000000004</v>
      </c>
      <c r="F220">
        <v>7</v>
      </c>
      <c r="G220">
        <v>-3.887</v>
      </c>
      <c r="H220">
        <v>1</v>
      </c>
      <c r="I220">
        <v>3.5999999999999997E-2</v>
      </c>
      <c r="J220">
        <v>2.0500000000000002E-3</v>
      </c>
      <c r="K220">
        <v>1.75E-4</v>
      </c>
      <c r="L220">
        <v>0.14899999999999999</v>
      </c>
      <c r="M220">
        <v>0.53</v>
      </c>
      <c r="N220">
        <v>111.995</v>
      </c>
      <c r="O220">
        <v>263787</v>
      </c>
      <c r="P220">
        <v>4</v>
      </c>
      <c r="Q220">
        <v>9</v>
      </c>
      <c r="R220">
        <v>2015</v>
      </c>
      <c r="S220">
        <v>7658837</v>
      </c>
      <c r="T220">
        <v>1713268429</v>
      </c>
    </row>
    <row r="221" spans="1:20" x14ac:dyDescent="0.25">
      <c r="A221" t="s">
        <v>411</v>
      </c>
      <c r="B221" t="s">
        <v>412</v>
      </c>
      <c r="C221">
        <v>100</v>
      </c>
      <c r="D221">
        <v>0.61</v>
      </c>
      <c r="E221">
        <v>0.50800000000000001</v>
      </c>
      <c r="F221">
        <v>8</v>
      </c>
      <c r="G221">
        <v>-6.6820000000000004</v>
      </c>
      <c r="H221">
        <v>0</v>
      </c>
      <c r="I221">
        <v>0.152</v>
      </c>
      <c r="J221">
        <v>0.29699999999999999</v>
      </c>
      <c r="L221">
        <v>0.38400000000000001</v>
      </c>
      <c r="M221">
        <v>0.75800000000000001</v>
      </c>
      <c r="N221">
        <v>178.81800000000001</v>
      </c>
      <c r="O221">
        <v>137876</v>
      </c>
      <c r="P221">
        <v>4</v>
      </c>
      <c r="Q221">
        <v>9</v>
      </c>
      <c r="R221">
        <v>2021</v>
      </c>
      <c r="S221">
        <v>3603644</v>
      </c>
      <c r="T221">
        <v>274582854</v>
      </c>
    </row>
    <row r="222" spans="1:20" x14ac:dyDescent="0.25">
      <c r="A222" t="s">
        <v>183</v>
      </c>
      <c r="B222" t="s">
        <v>413</v>
      </c>
      <c r="C222">
        <v>78</v>
      </c>
      <c r="D222">
        <v>0.92600000000000005</v>
      </c>
      <c r="E222">
        <v>0.54200000000000004</v>
      </c>
      <c r="F222">
        <v>1</v>
      </c>
      <c r="G222">
        <v>-5.0640000000000001</v>
      </c>
      <c r="H222">
        <v>1</v>
      </c>
      <c r="I222">
        <v>0.29299999999999998</v>
      </c>
      <c r="J222">
        <v>0.13500000000000001</v>
      </c>
      <c r="L222">
        <v>8.77E-2</v>
      </c>
      <c r="M222">
        <v>0.56399999999999995</v>
      </c>
      <c r="N222">
        <v>135.13999999999999</v>
      </c>
      <c r="O222">
        <v>181929</v>
      </c>
      <c r="P222">
        <v>4</v>
      </c>
      <c r="Q222">
        <v>5</v>
      </c>
      <c r="R222">
        <v>2020</v>
      </c>
      <c r="S222">
        <v>3069325</v>
      </c>
      <c r="T222">
        <v>507681327</v>
      </c>
    </row>
    <row r="223" spans="1:20" x14ac:dyDescent="0.25">
      <c r="A223" t="s">
        <v>414</v>
      </c>
      <c r="B223" t="s">
        <v>415</v>
      </c>
      <c r="C223">
        <v>76</v>
      </c>
      <c r="D223">
        <v>0.72499999999999998</v>
      </c>
      <c r="E223">
        <v>0.19900000000000001</v>
      </c>
      <c r="F223">
        <v>2</v>
      </c>
      <c r="G223">
        <v>-12.478</v>
      </c>
      <c r="H223">
        <v>1</v>
      </c>
      <c r="I223">
        <v>3.5700000000000003E-2</v>
      </c>
      <c r="J223">
        <v>0.98199999999999998</v>
      </c>
      <c r="K223">
        <v>3.9500000000000004E-3</v>
      </c>
      <c r="L223">
        <v>0.1</v>
      </c>
      <c r="M223">
        <v>0.26400000000000001</v>
      </c>
      <c r="N223">
        <v>120.03100000000001</v>
      </c>
      <c r="O223">
        <v>195359</v>
      </c>
      <c r="P223">
        <v>4</v>
      </c>
      <c r="Q223">
        <v>9</v>
      </c>
      <c r="R223">
        <v>2020</v>
      </c>
      <c r="S223">
        <v>1206503</v>
      </c>
      <c r="T223">
        <v>97046738</v>
      </c>
    </row>
    <row r="224" spans="1:20" x14ac:dyDescent="0.25">
      <c r="A224" t="s">
        <v>56</v>
      </c>
      <c r="B224" t="s">
        <v>416</v>
      </c>
      <c r="C224">
        <v>80</v>
      </c>
      <c r="D224">
        <v>0.64</v>
      </c>
      <c r="E224">
        <v>0.64800000000000002</v>
      </c>
      <c r="F224">
        <v>5</v>
      </c>
      <c r="G224">
        <v>-8.1129999999999995</v>
      </c>
      <c r="H224">
        <v>0</v>
      </c>
      <c r="I224">
        <v>0.187</v>
      </c>
      <c r="J224">
        <v>0.124</v>
      </c>
      <c r="L224">
        <v>8.0199999999999994E-2</v>
      </c>
      <c r="M224">
        <v>0.54800000000000004</v>
      </c>
      <c r="N224">
        <v>92.977000000000004</v>
      </c>
      <c r="O224">
        <v>197867</v>
      </c>
      <c r="P224">
        <v>4</v>
      </c>
      <c r="Q224">
        <v>9</v>
      </c>
      <c r="R224">
        <v>2019</v>
      </c>
      <c r="S224">
        <v>4748135</v>
      </c>
      <c r="T224">
        <v>634929672</v>
      </c>
    </row>
    <row r="225" spans="1:20" x14ac:dyDescent="0.25">
      <c r="A225" t="s">
        <v>150</v>
      </c>
      <c r="B225" t="s">
        <v>417</v>
      </c>
      <c r="C225">
        <v>79</v>
      </c>
      <c r="D225">
        <v>0.29799999999999999</v>
      </c>
      <c r="E225">
        <v>0.38</v>
      </c>
      <c r="F225">
        <v>6</v>
      </c>
      <c r="G225">
        <v>-8.4260000000000002</v>
      </c>
      <c r="H225">
        <v>1</v>
      </c>
      <c r="I225">
        <v>2.87E-2</v>
      </c>
      <c r="J225">
        <v>0.77800000000000002</v>
      </c>
      <c r="K225">
        <v>5.6199999999999997E-5</v>
      </c>
      <c r="L225">
        <v>0.11</v>
      </c>
      <c r="M225">
        <v>0.152</v>
      </c>
      <c r="N225">
        <v>75.602000000000004</v>
      </c>
      <c r="O225">
        <v>285634</v>
      </c>
      <c r="P225">
        <v>4</v>
      </c>
      <c r="Q225">
        <v>9</v>
      </c>
      <c r="R225">
        <v>2020</v>
      </c>
      <c r="S225">
        <v>1468017</v>
      </c>
      <c r="T225">
        <v>144150389</v>
      </c>
    </row>
    <row r="226" spans="1:20" x14ac:dyDescent="0.25">
      <c r="A226" t="s">
        <v>353</v>
      </c>
      <c r="B226" t="s">
        <v>418</v>
      </c>
      <c r="C226">
        <v>90</v>
      </c>
      <c r="D226">
        <v>0.54800000000000004</v>
      </c>
      <c r="E226">
        <v>0.81599999999999995</v>
      </c>
      <c r="G226">
        <v>-4.2089999999999996</v>
      </c>
      <c r="H226">
        <v>1</v>
      </c>
      <c r="I226">
        <v>4.65E-2</v>
      </c>
      <c r="J226">
        <v>0.122</v>
      </c>
      <c r="L226">
        <v>0.33500000000000002</v>
      </c>
      <c r="M226">
        <v>0.55700000000000005</v>
      </c>
      <c r="N226">
        <v>95.39</v>
      </c>
      <c r="O226">
        <v>174000</v>
      </c>
      <c r="P226">
        <v>4</v>
      </c>
      <c r="Q226">
        <v>9</v>
      </c>
      <c r="R226">
        <v>2019</v>
      </c>
      <c r="S226">
        <v>11269126</v>
      </c>
      <c r="T226">
        <v>872052223</v>
      </c>
    </row>
    <row r="227" spans="1:20" x14ac:dyDescent="0.25">
      <c r="A227" t="s">
        <v>419</v>
      </c>
      <c r="B227" t="s">
        <v>420</v>
      </c>
      <c r="C227">
        <v>81</v>
      </c>
      <c r="D227">
        <v>0.65500000000000003</v>
      </c>
      <c r="E227">
        <v>0.81899999999999995</v>
      </c>
      <c r="G227">
        <v>-4.8520000000000003</v>
      </c>
      <c r="H227">
        <v>1</v>
      </c>
      <c r="I227">
        <v>3.1600000000000003E-2</v>
      </c>
      <c r="J227">
        <v>1.76E-4</v>
      </c>
      <c r="K227">
        <v>3.7399999999999998E-3</v>
      </c>
      <c r="L227">
        <v>0.104</v>
      </c>
      <c r="M227">
        <v>0.76600000000000001</v>
      </c>
      <c r="N227">
        <v>117.956</v>
      </c>
      <c r="O227">
        <v>192790</v>
      </c>
      <c r="P227">
        <v>5</v>
      </c>
      <c r="Q227">
        <v>10</v>
      </c>
      <c r="R227">
        <v>2012</v>
      </c>
      <c r="S227">
        <v>3222924</v>
      </c>
      <c r="T227">
        <v>291434533</v>
      </c>
    </row>
    <row r="228" spans="1:20" x14ac:dyDescent="0.25">
      <c r="A228" t="s">
        <v>421</v>
      </c>
      <c r="B228" t="s">
        <v>422</v>
      </c>
      <c r="C228">
        <v>76</v>
      </c>
      <c r="D228">
        <v>0.61199999999999999</v>
      </c>
      <c r="E228">
        <v>0.88400000000000001</v>
      </c>
      <c r="F228">
        <v>5</v>
      </c>
      <c r="G228">
        <v>-4.4000000000000004</v>
      </c>
      <c r="H228">
        <v>1</v>
      </c>
      <c r="I228">
        <v>4.5900000000000003E-2</v>
      </c>
      <c r="J228">
        <v>5.1599999999999997E-3</v>
      </c>
      <c r="L228">
        <v>9.9699999999999997E-2</v>
      </c>
      <c r="M228">
        <v>0.626</v>
      </c>
      <c r="N228">
        <v>119.991</v>
      </c>
      <c r="O228">
        <v>245626</v>
      </c>
      <c r="P228">
        <v>4</v>
      </c>
      <c r="Q228">
        <v>10</v>
      </c>
      <c r="R228">
        <v>2021</v>
      </c>
      <c r="S228">
        <v>589638</v>
      </c>
      <c r="T228">
        <v>72494045</v>
      </c>
    </row>
    <row r="229" spans="1:20" x14ac:dyDescent="0.25">
      <c r="A229" t="s">
        <v>423</v>
      </c>
      <c r="B229" t="s">
        <v>424</v>
      </c>
      <c r="C229">
        <v>85</v>
      </c>
      <c r="D229">
        <v>0.66300000000000003</v>
      </c>
      <c r="E229">
        <v>0.434</v>
      </c>
      <c r="F229">
        <v>8</v>
      </c>
      <c r="G229">
        <v>-11.177</v>
      </c>
      <c r="H229">
        <v>1</v>
      </c>
      <c r="I229">
        <v>6.4799999999999996E-2</v>
      </c>
      <c r="J229">
        <v>0.82799999999999996</v>
      </c>
      <c r="L229">
        <v>0.249</v>
      </c>
      <c r="M229">
        <v>0.22500000000000001</v>
      </c>
      <c r="N229">
        <v>109.075</v>
      </c>
      <c r="O229">
        <v>2.8623833300000001</v>
      </c>
      <c r="P229">
        <v>4</v>
      </c>
      <c r="Q229">
        <v>9</v>
      </c>
      <c r="R229">
        <v>2019</v>
      </c>
      <c r="S229">
        <v>2826209</v>
      </c>
      <c r="T229">
        <v>353174602</v>
      </c>
    </row>
    <row r="230" spans="1:20" x14ac:dyDescent="0.25">
      <c r="A230" t="s">
        <v>425</v>
      </c>
      <c r="B230" t="s">
        <v>426</v>
      </c>
      <c r="C230">
        <v>84</v>
      </c>
      <c r="D230">
        <v>0.55800000000000005</v>
      </c>
      <c r="E230">
        <v>0.45400000000000001</v>
      </c>
      <c r="F230">
        <v>6</v>
      </c>
      <c r="G230">
        <v>-5.335</v>
      </c>
      <c r="H230">
        <v>1</v>
      </c>
      <c r="I230">
        <v>5.5100000000000003E-2</v>
      </c>
      <c r="J230">
        <v>0.499</v>
      </c>
      <c r="L230">
        <v>0.14599999999999999</v>
      </c>
      <c r="M230">
        <v>0.42399999999999999</v>
      </c>
      <c r="N230">
        <v>113.12</v>
      </c>
      <c r="O230">
        <v>2.6432333300000002</v>
      </c>
      <c r="P230">
        <v>4</v>
      </c>
      <c r="Q230">
        <v>9</v>
      </c>
      <c r="R230">
        <v>2021</v>
      </c>
      <c r="S230">
        <v>3317953</v>
      </c>
      <c r="T230">
        <v>349432726</v>
      </c>
    </row>
    <row r="231" spans="1:20" x14ac:dyDescent="0.25">
      <c r="A231" t="s">
        <v>427</v>
      </c>
      <c r="B231" t="s">
        <v>428</v>
      </c>
      <c r="C231">
        <v>89</v>
      </c>
      <c r="D231">
        <v>0.65800000000000003</v>
      </c>
      <c r="E231">
        <v>0.63400000000000001</v>
      </c>
      <c r="F231">
        <v>1</v>
      </c>
      <c r="G231">
        <v>-5.7969999999999997</v>
      </c>
      <c r="H231">
        <v>0</v>
      </c>
      <c r="I231">
        <v>4.1300000000000003E-2</v>
      </c>
      <c r="J231">
        <v>1.06E-2</v>
      </c>
      <c r="L231">
        <v>0.13200000000000001</v>
      </c>
      <c r="M231">
        <v>0.28999999999999998</v>
      </c>
      <c r="N231">
        <v>139.97999999999999</v>
      </c>
      <c r="O231">
        <v>170813</v>
      </c>
      <c r="P231">
        <v>4</v>
      </c>
      <c r="Q231">
        <v>9</v>
      </c>
      <c r="R231">
        <v>2021</v>
      </c>
      <c r="S231">
        <v>3672693</v>
      </c>
      <c r="T231">
        <v>255815308</v>
      </c>
    </row>
    <row r="232" spans="1:20" x14ac:dyDescent="0.25">
      <c r="A232" t="s">
        <v>429</v>
      </c>
      <c r="B232" t="s">
        <v>430</v>
      </c>
      <c r="C232">
        <v>78</v>
      </c>
      <c r="D232">
        <v>0.59899999999999998</v>
      </c>
      <c r="E232">
        <v>0.46500000000000002</v>
      </c>
      <c r="F232">
        <v>4</v>
      </c>
      <c r="G232">
        <v>-4.95</v>
      </c>
      <c r="H232">
        <v>1</v>
      </c>
      <c r="I232">
        <v>3.1399999999999997E-2</v>
      </c>
      <c r="J232">
        <v>0.64300000000000002</v>
      </c>
      <c r="K232">
        <v>1.57E-6</v>
      </c>
      <c r="L232">
        <v>0.14899999999999999</v>
      </c>
      <c r="M232">
        <v>6.7799999999999999E-2</v>
      </c>
      <c r="N232">
        <v>113.82</v>
      </c>
      <c r="O232">
        <v>230880</v>
      </c>
      <c r="P232">
        <v>4</v>
      </c>
      <c r="Q232">
        <v>9</v>
      </c>
      <c r="R232">
        <v>2020</v>
      </c>
      <c r="S232">
        <v>2528574</v>
      </c>
      <c r="T232">
        <v>246089222</v>
      </c>
    </row>
    <row r="233" spans="1:20" x14ac:dyDescent="0.25">
      <c r="A233" t="s">
        <v>431</v>
      </c>
      <c r="B233" t="s">
        <v>432</v>
      </c>
      <c r="C233">
        <v>80</v>
      </c>
      <c r="D233">
        <v>0.69</v>
      </c>
      <c r="E233">
        <v>0.51400000000000001</v>
      </c>
      <c r="F233">
        <v>8</v>
      </c>
      <c r="G233">
        <v>-11.81</v>
      </c>
      <c r="H233">
        <v>0</v>
      </c>
      <c r="I233">
        <v>0.32800000000000001</v>
      </c>
      <c r="J233">
        <v>9.7500000000000003E-2</v>
      </c>
      <c r="K233">
        <v>0.497</v>
      </c>
      <c r="L233">
        <v>0.34599999999999997</v>
      </c>
      <c r="M233">
        <v>0.307</v>
      </c>
      <c r="N233">
        <v>72.790999999999997</v>
      </c>
      <c r="O233">
        <v>191209</v>
      </c>
      <c r="P233">
        <v>4</v>
      </c>
      <c r="Q233">
        <v>5</v>
      </c>
      <c r="R233">
        <v>2020</v>
      </c>
      <c r="S233">
        <v>840510</v>
      </c>
      <c r="T233">
        <v>66414830</v>
      </c>
    </row>
    <row r="234" spans="1:20" x14ac:dyDescent="0.25">
      <c r="A234" t="s">
        <v>433</v>
      </c>
      <c r="B234" t="s">
        <v>434</v>
      </c>
      <c r="C234">
        <v>73</v>
      </c>
      <c r="D234">
        <v>0.81799999999999995</v>
      </c>
      <c r="E234">
        <v>0.79900000000000004</v>
      </c>
      <c r="F234">
        <v>1</v>
      </c>
      <c r="G234">
        <v>-4.0999999999999996</v>
      </c>
      <c r="H234">
        <v>0</v>
      </c>
      <c r="I234">
        <v>0.156</v>
      </c>
      <c r="J234">
        <v>1.07E-3</v>
      </c>
      <c r="K234">
        <v>0.128</v>
      </c>
      <c r="L234">
        <v>5.7000000000000002E-2</v>
      </c>
      <c r="M234">
        <v>8.1500000000000003E-2</v>
      </c>
      <c r="N234">
        <v>100.014</v>
      </c>
      <c r="O234">
        <v>213733</v>
      </c>
      <c r="P234">
        <v>4</v>
      </c>
      <c r="Q234">
        <v>9</v>
      </c>
      <c r="R234">
        <v>2013</v>
      </c>
      <c r="S234">
        <v>11897425</v>
      </c>
      <c r="T234">
        <v>1350062601</v>
      </c>
    </row>
    <row r="235" spans="1:20" x14ac:dyDescent="0.25">
      <c r="A235" t="s">
        <v>273</v>
      </c>
      <c r="B235" t="s">
        <v>435</v>
      </c>
      <c r="C235">
        <v>72</v>
      </c>
      <c r="D235">
        <v>0.92</v>
      </c>
      <c r="E235">
        <v>0.67400000000000004</v>
      </c>
      <c r="F235">
        <v>1</v>
      </c>
      <c r="G235">
        <v>-5.6619999999999999</v>
      </c>
      <c r="H235">
        <v>0</v>
      </c>
      <c r="I235">
        <v>0.26400000000000001</v>
      </c>
      <c r="J235">
        <v>0.307</v>
      </c>
      <c r="L235">
        <v>0.104</v>
      </c>
      <c r="M235">
        <v>0.74099999999999999</v>
      </c>
      <c r="N235">
        <v>141.96700000000001</v>
      </c>
      <c r="O235">
        <v>304041</v>
      </c>
      <c r="P235">
        <v>4</v>
      </c>
      <c r="Q235">
        <v>5</v>
      </c>
      <c r="R235">
        <v>2017</v>
      </c>
      <c r="S235">
        <v>913087</v>
      </c>
      <c r="T235">
        <v>115314262</v>
      </c>
    </row>
    <row r="236" spans="1:20" x14ac:dyDescent="0.25">
      <c r="A236" t="s">
        <v>30</v>
      </c>
      <c r="B236" t="s">
        <v>436</v>
      </c>
      <c r="C236">
        <v>84</v>
      </c>
      <c r="D236">
        <v>0.66700000000000004</v>
      </c>
      <c r="E236">
        <v>0.71899999999999997</v>
      </c>
      <c r="F236">
        <v>7</v>
      </c>
      <c r="G236">
        <v>-5.3710000000000004</v>
      </c>
      <c r="H236">
        <v>0</v>
      </c>
      <c r="I236">
        <v>3.4599999999999999E-2</v>
      </c>
      <c r="J236">
        <v>2.8500000000000001E-3</v>
      </c>
      <c r="K236">
        <v>8.1000000000000004E-5</v>
      </c>
      <c r="L236">
        <v>7.3599999999999999E-2</v>
      </c>
      <c r="M236">
        <v>0.71699999999999997</v>
      </c>
      <c r="N236">
        <v>100.021</v>
      </c>
      <c r="O236">
        <v>237520</v>
      </c>
      <c r="P236">
        <v>4</v>
      </c>
      <c r="Q236">
        <v>9</v>
      </c>
      <c r="R236">
        <v>2020</v>
      </c>
      <c r="S236">
        <v>2132781</v>
      </c>
      <c r="T236">
        <v>166787290</v>
      </c>
    </row>
    <row r="237" spans="1:20" x14ac:dyDescent="0.25">
      <c r="A237" t="s">
        <v>77</v>
      </c>
      <c r="B237" t="s">
        <v>437</v>
      </c>
      <c r="C237">
        <v>78</v>
      </c>
      <c r="D237">
        <v>0.71899999999999997</v>
      </c>
      <c r="E237">
        <v>0.59799999999999998</v>
      </c>
      <c r="F237">
        <v>9</v>
      </c>
      <c r="G237">
        <v>-6.2539999999999996</v>
      </c>
      <c r="H237">
        <v>1</v>
      </c>
      <c r="I237">
        <v>7.6999999999999999E-2</v>
      </c>
      <c r="J237">
        <v>0.23200000000000001</v>
      </c>
      <c r="L237">
        <v>0.115</v>
      </c>
      <c r="M237">
        <v>0.30299999999999999</v>
      </c>
      <c r="N237">
        <v>142.59200000000001</v>
      </c>
      <c r="O237">
        <v>126521</v>
      </c>
      <c r="P237">
        <v>4</v>
      </c>
      <c r="Q237">
        <v>5</v>
      </c>
      <c r="R237">
        <v>2020</v>
      </c>
      <c r="S237">
        <v>1060419</v>
      </c>
      <c r="T237">
        <v>63666862</v>
      </c>
    </row>
    <row r="238" spans="1:20" x14ac:dyDescent="0.25">
      <c r="A238" t="s">
        <v>167</v>
      </c>
      <c r="B238" t="s">
        <v>438</v>
      </c>
      <c r="C238">
        <v>81</v>
      </c>
      <c r="D238">
        <v>0.49</v>
      </c>
      <c r="E238">
        <v>0.61799999999999999</v>
      </c>
      <c r="F238">
        <v>1</v>
      </c>
      <c r="G238">
        <v>-5.6550000000000002</v>
      </c>
      <c r="H238">
        <v>1</v>
      </c>
      <c r="I238">
        <v>0.104</v>
      </c>
      <c r="J238">
        <v>2.2100000000000002E-2</v>
      </c>
      <c r="K238">
        <v>3.7699999999999999E-6</v>
      </c>
      <c r="L238">
        <v>0.25900000000000001</v>
      </c>
      <c r="M238">
        <v>0.28599999999999998</v>
      </c>
      <c r="N238">
        <v>99.7</v>
      </c>
      <c r="O238">
        <v>201600</v>
      </c>
      <c r="P238">
        <v>4</v>
      </c>
      <c r="Q238">
        <v>5</v>
      </c>
      <c r="R238">
        <v>2020</v>
      </c>
      <c r="S238">
        <v>2717884</v>
      </c>
      <c r="T238">
        <v>303897464</v>
      </c>
    </row>
    <row r="239" spans="1:20" x14ac:dyDescent="0.25">
      <c r="A239" t="s">
        <v>226</v>
      </c>
      <c r="B239" t="s">
        <v>439</v>
      </c>
      <c r="C239">
        <v>87</v>
      </c>
      <c r="D239">
        <v>0.77600000000000002</v>
      </c>
      <c r="E239">
        <v>0.78</v>
      </c>
      <c r="F239">
        <v>10</v>
      </c>
      <c r="G239">
        <v>-4.3739999999999997</v>
      </c>
      <c r="H239">
        <v>0</v>
      </c>
      <c r="I239">
        <v>0.128</v>
      </c>
      <c r="J239">
        <v>6.2199999999999998E-2</v>
      </c>
      <c r="L239">
        <v>8.1000000000000003E-2</v>
      </c>
      <c r="M239">
        <v>0.66600000000000004</v>
      </c>
      <c r="N239">
        <v>124.949</v>
      </c>
      <c r="O239">
        <v>204347</v>
      </c>
      <c r="P239">
        <v>4</v>
      </c>
      <c r="Q239">
        <v>10</v>
      </c>
      <c r="R239">
        <v>2017</v>
      </c>
      <c r="S239">
        <v>42240881</v>
      </c>
      <c r="T239">
        <v>4495059988</v>
      </c>
    </row>
    <row r="240" spans="1:20" x14ac:dyDescent="0.25">
      <c r="A240" t="s">
        <v>440</v>
      </c>
      <c r="B240" t="s">
        <v>441</v>
      </c>
      <c r="C240">
        <v>82</v>
      </c>
      <c r="D240">
        <v>0.61499999999999999</v>
      </c>
      <c r="E240">
        <v>0.42199999999999999</v>
      </c>
      <c r="F240">
        <v>5</v>
      </c>
      <c r="G240">
        <v>-8.0190000000000001</v>
      </c>
      <c r="H240">
        <v>0</v>
      </c>
      <c r="I240">
        <v>5.04E-2</v>
      </c>
      <c r="J240">
        <v>0.60399999999999998</v>
      </c>
      <c r="L240">
        <v>0.112</v>
      </c>
      <c r="M240">
        <v>0.185</v>
      </c>
      <c r="N240">
        <v>135.85900000000001</v>
      </c>
      <c r="O240">
        <v>214094</v>
      </c>
      <c r="P240">
        <v>5</v>
      </c>
      <c r="Q240">
        <v>9</v>
      </c>
      <c r="R240">
        <v>2021</v>
      </c>
      <c r="S240">
        <v>1128489</v>
      </c>
      <c r="T240">
        <v>103030772</v>
      </c>
    </row>
    <row r="241" spans="1:20" x14ac:dyDescent="0.25">
      <c r="A241" t="s">
        <v>442</v>
      </c>
      <c r="B241" t="s">
        <v>443</v>
      </c>
      <c r="C241">
        <v>80</v>
      </c>
      <c r="D241">
        <v>0.72799999999999998</v>
      </c>
      <c r="E241">
        <v>0.56299999999999994</v>
      </c>
      <c r="F241">
        <v>1</v>
      </c>
      <c r="G241">
        <v>-8.0530000000000008</v>
      </c>
      <c r="H241">
        <v>0</v>
      </c>
      <c r="I241">
        <v>0.13400000000000001</v>
      </c>
      <c r="J241">
        <v>0.621</v>
      </c>
      <c r="L241">
        <v>0.17899999999999999</v>
      </c>
      <c r="M241">
        <v>0.35199999999999998</v>
      </c>
      <c r="N241">
        <v>100.017</v>
      </c>
      <c r="O241">
        <v>217707</v>
      </c>
      <c r="P241">
        <v>4</v>
      </c>
      <c r="Q241">
        <v>9</v>
      </c>
      <c r="R241">
        <v>2015</v>
      </c>
      <c r="S241">
        <v>23086917</v>
      </c>
      <c r="T241">
        <v>3951663770</v>
      </c>
    </row>
    <row r="242" spans="1:20" x14ac:dyDescent="0.25">
      <c r="A242" t="s">
        <v>204</v>
      </c>
      <c r="B242" t="s">
        <v>444</v>
      </c>
      <c r="C242">
        <v>78</v>
      </c>
      <c r="D242">
        <v>0.73799999999999999</v>
      </c>
      <c r="E242">
        <v>0.86799999999999999</v>
      </c>
      <c r="F242">
        <v>11</v>
      </c>
      <c r="G242">
        <v>-4.3730000000000002</v>
      </c>
      <c r="H242">
        <v>0</v>
      </c>
      <c r="I242">
        <v>7.3099999999999998E-2</v>
      </c>
      <c r="J242">
        <v>3.9199999999999999E-2</v>
      </c>
      <c r="K242">
        <v>1.6900000000000001E-3</v>
      </c>
      <c r="L242">
        <v>0.38800000000000001</v>
      </c>
      <c r="M242">
        <v>0.33600000000000002</v>
      </c>
      <c r="N242">
        <v>122.003</v>
      </c>
      <c r="O242">
        <v>212640</v>
      </c>
      <c r="P242">
        <v>4</v>
      </c>
      <c r="Q242">
        <v>9</v>
      </c>
      <c r="R242">
        <v>2015</v>
      </c>
      <c r="S242">
        <v>8520003</v>
      </c>
      <c r="T242">
        <v>1961319809</v>
      </c>
    </row>
    <row r="243" spans="1:20" x14ac:dyDescent="0.25">
      <c r="A243" t="s">
        <v>445</v>
      </c>
      <c r="B243" t="s">
        <v>446</v>
      </c>
      <c r="C243">
        <v>95</v>
      </c>
      <c r="D243">
        <v>0.78</v>
      </c>
      <c r="E243">
        <v>0.71799999999999997</v>
      </c>
      <c r="F243">
        <v>3</v>
      </c>
      <c r="G243">
        <v>-3.605</v>
      </c>
      <c r="H243">
        <v>0</v>
      </c>
      <c r="I243">
        <v>5.0599999999999999E-2</v>
      </c>
      <c r="J243">
        <v>0.31</v>
      </c>
      <c r="K243">
        <v>1.63E-4</v>
      </c>
      <c r="L243">
        <v>9.3200000000000005E-2</v>
      </c>
      <c r="M243">
        <v>0.34200000000000003</v>
      </c>
      <c r="N243">
        <v>127.949</v>
      </c>
      <c r="O243">
        <v>3.3267333300000002</v>
      </c>
      <c r="P243">
        <v>4</v>
      </c>
      <c r="Q243">
        <v>9</v>
      </c>
      <c r="R243">
        <v>2021</v>
      </c>
      <c r="S243">
        <v>6108611</v>
      </c>
      <c r="T243">
        <v>873449363</v>
      </c>
    </row>
    <row r="244" spans="1:20" x14ac:dyDescent="0.25">
      <c r="A244" t="s">
        <v>26</v>
      </c>
      <c r="B244" t="s">
        <v>447</v>
      </c>
      <c r="C244">
        <v>95</v>
      </c>
      <c r="D244">
        <v>0.58499999999999996</v>
      </c>
      <c r="E244">
        <v>0.436</v>
      </c>
      <c r="F244">
        <v>10</v>
      </c>
      <c r="G244">
        <v>-8.7609999999999992</v>
      </c>
      <c r="H244">
        <v>1</v>
      </c>
      <c r="I244">
        <v>6.0100000000000001E-2</v>
      </c>
      <c r="J244">
        <v>0.72099999999999997</v>
      </c>
      <c r="K244">
        <v>1.31E-5</v>
      </c>
      <c r="L244">
        <v>0.105</v>
      </c>
      <c r="M244">
        <v>0.13200000000000001</v>
      </c>
      <c r="N244">
        <v>143.874</v>
      </c>
      <c r="O244">
        <v>242014</v>
      </c>
      <c r="P244">
        <v>4</v>
      </c>
      <c r="Q244">
        <v>9</v>
      </c>
      <c r="R244">
        <v>2021</v>
      </c>
      <c r="S244">
        <v>18682671</v>
      </c>
      <c r="T244">
        <v>984811734</v>
      </c>
    </row>
    <row r="245" spans="1:20" x14ac:dyDescent="0.25">
      <c r="A245" t="s">
        <v>448</v>
      </c>
      <c r="B245" t="s">
        <v>449</v>
      </c>
      <c r="C245">
        <v>84</v>
      </c>
      <c r="D245">
        <v>0.88</v>
      </c>
      <c r="E245">
        <v>0.57499999999999996</v>
      </c>
      <c r="F245">
        <v>6</v>
      </c>
      <c r="G245">
        <v>-6.0910000000000002</v>
      </c>
      <c r="H245">
        <v>1</v>
      </c>
      <c r="I245">
        <v>0.16300000000000001</v>
      </c>
      <c r="J245">
        <v>0.41499999999999998</v>
      </c>
      <c r="L245">
        <v>0.109</v>
      </c>
      <c r="M245">
        <v>0.67100000000000004</v>
      </c>
      <c r="N245">
        <v>120.03100000000001</v>
      </c>
      <c r="O245">
        <v>232048</v>
      </c>
      <c r="P245">
        <v>4</v>
      </c>
      <c r="Q245">
        <v>5</v>
      </c>
      <c r="R245">
        <v>2021</v>
      </c>
      <c r="S245">
        <v>1246093</v>
      </c>
      <c r="T245">
        <v>96203913</v>
      </c>
    </row>
    <row r="246" spans="1:20" x14ac:dyDescent="0.25">
      <c r="A246" t="s">
        <v>450</v>
      </c>
      <c r="B246" t="s">
        <v>451</v>
      </c>
      <c r="C246">
        <v>77</v>
      </c>
      <c r="D246">
        <v>0.877</v>
      </c>
      <c r="E246">
        <v>0.67700000000000005</v>
      </c>
      <c r="F246">
        <v>5</v>
      </c>
      <c r="G246">
        <v>-4.9690000000000003</v>
      </c>
      <c r="H246">
        <v>0</v>
      </c>
      <c r="I246">
        <v>0.35599999999999998</v>
      </c>
      <c r="J246">
        <v>4.3900000000000002E-2</v>
      </c>
      <c r="L246">
        <v>9.8599999999999993E-2</v>
      </c>
      <c r="M246">
        <v>0.627</v>
      </c>
      <c r="N246">
        <v>144.941</v>
      </c>
      <c r="O246">
        <v>172185</v>
      </c>
      <c r="P246">
        <v>4</v>
      </c>
      <c r="Q246">
        <v>5</v>
      </c>
      <c r="R246">
        <v>2020</v>
      </c>
      <c r="S246">
        <v>1019305</v>
      </c>
      <c r="T246">
        <v>90527434</v>
      </c>
    </row>
    <row r="247" spans="1:20" x14ac:dyDescent="0.25">
      <c r="A247" t="s">
        <v>452</v>
      </c>
      <c r="B247" t="s">
        <v>453</v>
      </c>
      <c r="C247">
        <v>89</v>
      </c>
      <c r="D247">
        <v>0.72199999999999998</v>
      </c>
      <c r="E247">
        <v>0.89300000000000002</v>
      </c>
      <c r="G247">
        <v>-3.2549999999999999</v>
      </c>
      <c r="H247">
        <v>0</v>
      </c>
      <c r="I247">
        <v>4.7500000000000001E-2</v>
      </c>
      <c r="J247">
        <v>4.41E-2</v>
      </c>
      <c r="K247">
        <v>9.3700000000000001E-4</v>
      </c>
      <c r="L247">
        <v>6.7299999999999999E-2</v>
      </c>
      <c r="M247">
        <v>0.439</v>
      </c>
      <c r="N247">
        <v>119.932</v>
      </c>
      <c r="O247">
        <v>116750</v>
      </c>
      <c r="P247">
        <v>4</v>
      </c>
      <c r="Q247">
        <v>9</v>
      </c>
      <c r="R247">
        <v>2021</v>
      </c>
      <c r="S247">
        <v>173156</v>
      </c>
      <c r="T247">
        <v>17782969</v>
      </c>
    </row>
    <row r="248" spans="1:20" x14ac:dyDescent="0.25">
      <c r="A248" t="s">
        <v>454</v>
      </c>
      <c r="B248" t="s">
        <v>455</v>
      </c>
      <c r="C248">
        <v>65</v>
      </c>
      <c r="D248">
        <v>0.92600000000000005</v>
      </c>
      <c r="E248">
        <v>0.76200000000000001</v>
      </c>
      <c r="F248">
        <v>1</v>
      </c>
      <c r="G248">
        <v>-1.887</v>
      </c>
      <c r="H248">
        <v>1</v>
      </c>
      <c r="I248">
        <v>0.20499999999999999</v>
      </c>
      <c r="J248">
        <v>7.18E-4</v>
      </c>
      <c r="L248">
        <v>0.11700000000000001</v>
      </c>
      <c r="M248">
        <v>0.27700000000000002</v>
      </c>
      <c r="N248">
        <v>127.931</v>
      </c>
      <c r="O248">
        <v>153750</v>
      </c>
      <c r="P248">
        <v>4</v>
      </c>
      <c r="Q248">
        <v>9</v>
      </c>
      <c r="R248">
        <v>2020</v>
      </c>
      <c r="S248">
        <v>574179</v>
      </c>
      <c r="T248">
        <v>39808873</v>
      </c>
    </row>
    <row r="249" spans="1:20" x14ac:dyDescent="0.25">
      <c r="A249" t="s">
        <v>456</v>
      </c>
      <c r="B249" t="s">
        <v>457</v>
      </c>
      <c r="C249">
        <v>80</v>
      </c>
      <c r="D249">
        <v>0.48899999999999999</v>
      </c>
      <c r="E249">
        <v>0.505</v>
      </c>
      <c r="F249">
        <v>10</v>
      </c>
      <c r="G249">
        <v>-8.0220000000000002</v>
      </c>
      <c r="H249">
        <v>0</v>
      </c>
      <c r="I249">
        <v>0.11700000000000001</v>
      </c>
      <c r="J249">
        <v>0.57899999999999996</v>
      </c>
      <c r="K249">
        <v>3.3300000000000002E-4</v>
      </c>
      <c r="L249">
        <v>0.104</v>
      </c>
      <c r="M249">
        <v>0.33700000000000002</v>
      </c>
      <c r="N249">
        <v>163.255</v>
      </c>
      <c r="O249">
        <v>213707</v>
      </c>
      <c r="P249">
        <v>4</v>
      </c>
      <c r="Q249">
        <v>10</v>
      </c>
      <c r="R249">
        <v>2015</v>
      </c>
      <c r="S249">
        <v>8009540</v>
      </c>
      <c r="T249">
        <v>836662907</v>
      </c>
    </row>
    <row r="250" spans="1:20" x14ac:dyDescent="0.25">
      <c r="A250" t="s">
        <v>458</v>
      </c>
      <c r="B250" t="s">
        <v>459</v>
      </c>
      <c r="C250">
        <v>84</v>
      </c>
      <c r="D250">
        <v>0.73299999999999998</v>
      </c>
      <c r="E250">
        <v>0.71</v>
      </c>
      <c r="F250">
        <v>5</v>
      </c>
      <c r="G250">
        <v>-5.8490000000000002</v>
      </c>
      <c r="H250">
        <v>0</v>
      </c>
      <c r="I250">
        <v>2.92E-2</v>
      </c>
      <c r="J250">
        <v>0.14499999999999999</v>
      </c>
      <c r="K250">
        <v>0.115</v>
      </c>
      <c r="L250">
        <v>9.5600000000000004E-2</v>
      </c>
      <c r="M250">
        <v>0.96499999999999997</v>
      </c>
      <c r="N250">
        <v>127.97499999999999</v>
      </c>
      <c r="O250">
        <v>239600</v>
      </c>
      <c r="P250">
        <v>4</v>
      </c>
      <c r="Q250">
        <v>9</v>
      </c>
      <c r="R250">
        <v>2010</v>
      </c>
      <c r="S250">
        <v>5713061</v>
      </c>
      <c r="T250">
        <v>599930123</v>
      </c>
    </row>
    <row r="251" spans="1:20" x14ac:dyDescent="0.25">
      <c r="A251" t="s">
        <v>275</v>
      </c>
      <c r="B251" t="s">
        <v>460</v>
      </c>
      <c r="C251">
        <v>78</v>
      </c>
      <c r="D251">
        <v>0.73699999999999999</v>
      </c>
      <c r="E251">
        <v>0.82799999999999996</v>
      </c>
      <c r="F251">
        <v>11</v>
      </c>
      <c r="G251">
        <v>-4.7110000000000003</v>
      </c>
      <c r="H251">
        <v>1</v>
      </c>
      <c r="I251">
        <v>3.9600000000000003E-2</v>
      </c>
      <c r="J251">
        <v>1.49E-2</v>
      </c>
      <c r="K251">
        <v>5.8799999999999998E-4</v>
      </c>
      <c r="L251">
        <v>8.6199999999999999E-2</v>
      </c>
      <c r="M251">
        <v>0.51700000000000002</v>
      </c>
      <c r="N251">
        <v>124.051</v>
      </c>
      <c r="O251">
        <v>208474</v>
      </c>
      <c r="P251">
        <v>4</v>
      </c>
      <c r="Q251">
        <v>9</v>
      </c>
      <c r="R251">
        <v>2019</v>
      </c>
      <c r="S251">
        <v>518058</v>
      </c>
      <c r="T251">
        <v>60323387</v>
      </c>
    </row>
    <row r="252" spans="1:20" x14ac:dyDescent="0.25">
      <c r="A252" t="s">
        <v>461</v>
      </c>
      <c r="B252" t="s">
        <v>462</v>
      </c>
      <c r="C252">
        <v>89</v>
      </c>
      <c r="D252">
        <v>0.66700000000000004</v>
      </c>
      <c r="E252">
        <v>0.373</v>
      </c>
      <c r="F252">
        <v>4</v>
      </c>
      <c r="G252">
        <v>-9.3889999999999993</v>
      </c>
      <c r="H252">
        <v>1</v>
      </c>
      <c r="I252">
        <v>0.05</v>
      </c>
      <c r="J252">
        <v>0.78500000000000003</v>
      </c>
      <c r="L252">
        <v>9.06E-2</v>
      </c>
      <c r="M252">
        <v>8.2299999999999998E-2</v>
      </c>
      <c r="N252">
        <v>124.148</v>
      </c>
      <c r="O252">
        <v>169266</v>
      </c>
      <c r="P252">
        <v>4</v>
      </c>
      <c r="Q252">
        <v>9</v>
      </c>
      <c r="R252">
        <v>2020</v>
      </c>
      <c r="S252">
        <v>7820244</v>
      </c>
      <c r="T252">
        <v>706284693</v>
      </c>
    </row>
    <row r="253" spans="1:20" x14ac:dyDescent="0.25">
      <c r="A253" t="s">
        <v>26</v>
      </c>
      <c r="B253" t="s">
        <v>463</v>
      </c>
      <c r="C253">
        <v>49</v>
      </c>
      <c r="D253">
        <v>0.39500000000000002</v>
      </c>
      <c r="E253">
        <v>0.443</v>
      </c>
      <c r="F253">
        <v>6</v>
      </c>
      <c r="G253">
        <v>-9.7200000000000006</v>
      </c>
      <c r="H253">
        <v>1</v>
      </c>
      <c r="I253">
        <v>0.13300000000000001</v>
      </c>
      <c r="J253">
        <v>0.76500000000000001</v>
      </c>
      <c r="K253">
        <v>9.6700000000000006E-6</v>
      </c>
      <c r="L253">
        <v>8.3900000000000002E-2</v>
      </c>
      <c r="M253">
        <v>0.33800000000000002</v>
      </c>
      <c r="N253">
        <v>168.92400000000001</v>
      </c>
      <c r="O253">
        <v>175933</v>
      </c>
      <c r="P253">
        <v>3</v>
      </c>
      <c r="Q253">
        <v>9</v>
      </c>
      <c r="R253">
        <v>2021</v>
      </c>
      <c r="S253">
        <v>3883946</v>
      </c>
      <c r="T253">
        <v>352845171</v>
      </c>
    </row>
    <row r="254" spans="1:20" x14ac:dyDescent="0.25">
      <c r="A254" t="s">
        <v>464</v>
      </c>
      <c r="B254" t="s">
        <v>465</v>
      </c>
      <c r="C254">
        <v>88</v>
      </c>
      <c r="D254">
        <v>0.34499999999999997</v>
      </c>
      <c r="E254">
        <v>0.94099999999999995</v>
      </c>
      <c r="F254">
        <v>9</v>
      </c>
      <c r="G254">
        <v>-9.9179999999999993</v>
      </c>
      <c r="H254">
        <v>1</v>
      </c>
      <c r="I254">
        <v>4.6600000000000003E-2</v>
      </c>
      <c r="J254">
        <v>3.8399999999999998E-5</v>
      </c>
      <c r="K254">
        <v>0.63300000000000001</v>
      </c>
      <c r="L254">
        <v>5.11E-2</v>
      </c>
      <c r="M254">
        <v>0.40699999999999997</v>
      </c>
      <c r="N254">
        <v>179.626</v>
      </c>
      <c r="O254">
        <v>2.45103333</v>
      </c>
      <c r="P254">
        <v>4</v>
      </c>
      <c r="Q254">
        <v>9</v>
      </c>
      <c r="R254">
        <v>2021</v>
      </c>
      <c r="S254">
        <v>4601685</v>
      </c>
      <c r="T254">
        <v>256738121</v>
      </c>
    </row>
    <row r="255" spans="1:20" x14ac:dyDescent="0.25">
      <c r="A255" t="s">
        <v>226</v>
      </c>
      <c r="B255" t="s">
        <v>466</v>
      </c>
      <c r="C255">
        <v>81</v>
      </c>
      <c r="D255">
        <v>0.70399999999999996</v>
      </c>
      <c r="E255">
        <v>0.61099999999999999</v>
      </c>
      <c r="F255">
        <v>2</v>
      </c>
      <c r="G255">
        <v>-6.1120000000000001</v>
      </c>
      <c r="H255">
        <v>1</v>
      </c>
      <c r="I255">
        <v>4.0899999999999999E-2</v>
      </c>
      <c r="J255">
        <v>0.217</v>
      </c>
      <c r="L255">
        <v>8.1199999999999994E-2</v>
      </c>
      <c r="M255">
        <v>0.22</v>
      </c>
      <c r="N255">
        <v>100</v>
      </c>
      <c r="O255">
        <v>189467</v>
      </c>
      <c r="P255">
        <v>4</v>
      </c>
      <c r="Q255">
        <v>10</v>
      </c>
      <c r="R255">
        <v>2018</v>
      </c>
      <c r="S255">
        <v>10953316</v>
      </c>
      <c r="T255">
        <v>1220581919</v>
      </c>
    </row>
    <row r="256" spans="1:20" x14ac:dyDescent="0.25">
      <c r="A256" t="s">
        <v>467</v>
      </c>
      <c r="B256" t="s">
        <v>468</v>
      </c>
      <c r="C256">
        <v>86</v>
      </c>
      <c r="D256">
        <v>0.42199999999999999</v>
      </c>
      <c r="E256">
        <v>0.26400000000000001</v>
      </c>
      <c r="F256">
        <v>8</v>
      </c>
      <c r="G256">
        <v>-7.0640000000000001</v>
      </c>
      <c r="H256">
        <v>1</v>
      </c>
      <c r="I256">
        <v>3.2199999999999999E-2</v>
      </c>
      <c r="J256">
        <v>0.92200000000000004</v>
      </c>
      <c r="L256">
        <v>0.13200000000000001</v>
      </c>
      <c r="M256">
        <v>0.33100000000000002</v>
      </c>
      <c r="N256">
        <v>119.93</v>
      </c>
      <c r="O256">
        <v>269560</v>
      </c>
      <c r="P256">
        <v>4</v>
      </c>
      <c r="Q256">
        <v>9</v>
      </c>
      <c r="R256">
        <v>2012</v>
      </c>
      <c r="S256">
        <v>17820289</v>
      </c>
      <c r="T256">
        <v>3064193777</v>
      </c>
    </row>
    <row r="257" spans="1:20" x14ac:dyDescent="0.25">
      <c r="A257" t="s">
        <v>469</v>
      </c>
      <c r="B257" t="s">
        <v>470</v>
      </c>
      <c r="C257">
        <v>77</v>
      </c>
      <c r="D257">
        <v>0.80900000000000005</v>
      </c>
      <c r="E257">
        <v>0.91100000000000003</v>
      </c>
      <c r="F257">
        <v>6</v>
      </c>
      <c r="G257">
        <v>-4.41</v>
      </c>
      <c r="H257">
        <v>0</v>
      </c>
      <c r="I257">
        <v>6.1699999999999998E-2</v>
      </c>
      <c r="J257">
        <v>7.9500000000000005E-3</v>
      </c>
      <c r="K257">
        <v>1.7899999999999999E-4</v>
      </c>
      <c r="L257">
        <v>0.18099999999999999</v>
      </c>
      <c r="M257">
        <v>0.64</v>
      </c>
      <c r="N257">
        <v>122.035</v>
      </c>
      <c r="O257">
        <v>191242</v>
      </c>
      <c r="P257">
        <v>4</v>
      </c>
      <c r="Q257">
        <v>9</v>
      </c>
      <c r="R257">
        <v>2020</v>
      </c>
      <c r="S257">
        <v>8414274</v>
      </c>
      <c r="T257">
        <v>731488947</v>
      </c>
    </row>
    <row r="258" spans="1:20" x14ac:dyDescent="0.25">
      <c r="A258" t="s">
        <v>471</v>
      </c>
      <c r="B258" t="s">
        <v>472</v>
      </c>
      <c r="C258">
        <v>93</v>
      </c>
      <c r="D258">
        <v>0.83</v>
      </c>
      <c r="E258">
        <v>0.51700000000000002</v>
      </c>
      <c r="F258">
        <v>6</v>
      </c>
      <c r="G258">
        <v>-6.4160000000000004</v>
      </c>
      <c r="H258">
        <v>0</v>
      </c>
      <c r="I258">
        <v>0.33300000000000002</v>
      </c>
      <c r="J258">
        <v>0.39900000000000002</v>
      </c>
      <c r="K258">
        <v>8.9499999999999994E-5</v>
      </c>
      <c r="L258">
        <v>9.1600000000000001E-2</v>
      </c>
      <c r="M258">
        <v>0.61599999999999999</v>
      </c>
      <c r="N258">
        <v>171.959</v>
      </c>
      <c r="O258">
        <v>182496</v>
      </c>
      <c r="P258">
        <v>4</v>
      </c>
      <c r="Q258">
        <v>9</v>
      </c>
      <c r="R258">
        <v>2021</v>
      </c>
      <c r="S258">
        <v>3934415</v>
      </c>
      <c r="T258">
        <v>668095711</v>
      </c>
    </row>
    <row r="259" spans="1:20" x14ac:dyDescent="0.25">
      <c r="A259" t="s">
        <v>117</v>
      </c>
      <c r="B259" t="s">
        <v>473</v>
      </c>
      <c r="C259">
        <v>2</v>
      </c>
      <c r="D259">
        <v>0.54</v>
      </c>
      <c r="E259">
        <v>0.86299999999999999</v>
      </c>
      <c r="F259">
        <v>1</v>
      </c>
      <c r="G259">
        <v>-4.4829999999999997</v>
      </c>
      <c r="H259">
        <v>1</v>
      </c>
      <c r="I259">
        <v>4.8099999999999997E-2</v>
      </c>
      <c r="J259">
        <v>1.38E-2</v>
      </c>
      <c r="L259">
        <v>8.7400000000000005E-2</v>
      </c>
      <c r="M259">
        <v>0.64</v>
      </c>
      <c r="N259">
        <v>77</v>
      </c>
      <c r="O259">
        <v>3.1122166670000002</v>
      </c>
      <c r="P259">
        <v>4</v>
      </c>
      <c r="Q259">
        <v>4</v>
      </c>
      <c r="R259">
        <v>2019</v>
      </c>
      <c r="S259">
        <v>639927</v>
      </c>
      <c r="T259">
        <v>147127840</v>
      </c>
    </row>
    <row r="260" spans="1:20" x14ac:dyDescent="0.25">
      <c r="A260" t="s">
        <v>474</v>
      </c>
      <c r="B260" t="s">
        <v>475</v>
      </c>
      <c r="C260">
        <v>82</v>
      </c>
      <c r="D260">
        <v>0.68100000000000005</v>
      </c>
      <c r="E260">
        <v>0.17399999999999999</v>
      </c>
      <c r="F260">
        <v>1</v>
      </c>
      <c r="G260">
        <v>-8.7449999999999992</v>
      </c>
      <c r="H260">
        <v>1</v>
      </c>
      <c r="I260">
        <v>3.15E-2</v>
      </c>
      <c r="J260">
        <v>0.83699999999999997</v>
      </c>
      <c r="K260">
        <v>3.3500000000000001E-5</v>
      </c>
      <c r="L260">
        <v>9.8299999999999998E-2</v>
      </c>
      <c r="M260">
        <v>0.23100000000000001</v>
      </c>
      <c r="N260">
        <v>112.672</v>
      </c>
      <c r="O260">
        <v>260285</v>
      </c>
      <c r="P260">
        <v>4</v>
      </c>
      <c r="Q260">
        <v>9</v>
      </c>
      <c r="R260">
        <v>2016</v>
      </c>
      <c r="S260">
        <v>4889435</v>
      </c>
      <c r="T260">
        <v>823692209</v>
      </c>
    </row>
    <row r="261" spans="1:20" x14ac:dyDescent="0.25">
      <c r="A261" t="s">
        <v>476</v>
      </c>
      <c r="B261" t="s">
        <v>477</v>
      </c>
      <c r="C261">
        <v>83</v>
      </c>
      <c r="D261">
        <v>0.61699999999999999</v>
      </c>
      <c r="E261">
        <v>0.63500000000000001</v>
      </c>
      <c r="F261">
        <v>11</v>
      </c>
      <c r="G261">
        <v>-6.7690000000000001</v>
      </c>
      <c r="H261">
        <v>0</v>
      </c>
      <c r="I261">
        <v>3.1699999999999999E-2</v>
      </c>
      <c r="J261">
        <v>4.9799999999999997E-2</v>
      </c>
      <c r="K261">
        <v>1.4399999999999999E-5</v>
      </c>
      <c r="L261">
        <v>0.16400000000000001</v>
      </c>
      <c r="M261">
        <v>0.44600000000000001</v>
      </c>
      <c r="N261">
        <v>103.01900000000001</v>
      </c>
      <c r="O261">
        <v>247160</v>
      </c>
      <c r="P261">
        <v>4</v>
      </c>
      <c r="Q261">
        <v>9</v>
      </c>
      <c r="R261">
        <v>2017</v>
      </c>
      <c r="S261">
        <v>15242846</v>
      </c>
      <c r="T261">
        <v>2822804239</v>
      </c>
    </row>
    <row r="262" spans="1:20" x14ac:dyDescent="0.25">
      <c r="A262" t="s">
        <v>478</v>
      </c>
      <c r="B262" t="s">
        <v>479</v>
      </c>
      <c r="C262">
        <v>84</v>
      </c>
      <c r="D262">
        <v>0.90200000000000002</v>
      </c>
      <c r="E262">
        <v>0.66900000000000004</v>
      </c>
      <c r="F262">
        <v>1</v>
      </c>
      <c r="G262">
        <v>-5.0490000000000004</v>
      </c>
      <c r="H262">
        <v>1</v>
      </c>
      <c r="I262">
        <v>0.45700000000000002</v>
      </c>
      <c r="J262">
        <v>0.161</v>
      </c>
      <c r="L262">
        <v>7.2800000000000004E-2</v>
      </c>
      <c r="M262">
        <v>0.628</v>
      </c>
      <c r="N262">
        <v>139.94900000000001</v>
      </c>
      <c r="O262">
        <v>1.875783333</v>
      </c>
      <c r="P262">
        <v>4</v>
      </c>
      <c r="Q262">
        <v>9</v>
      </c>
      <c r="R262">
        <v>2021</v>
      </c>
      <c r="S262">
        <v>1101053</v>
      </c>
      <c r="T262">
        <v>70627607</v>
      </c>
    </row>
    <row r="263" spans="1:20" x14ac:dyDescent="0.25">
      <c r="A263" t="s">
        <v>83</v>
      </c>
      <c r="B263" t="s">
        <v>480</v>
      </c>
      <c r="C263">
        <v>76</v>
      </c>
      <c r="D263">
        <v>0.79100000000000004</v>
      </c>
      <c r="E263">
        <v>0.56499999999999995</v>
      </c>
      <c r="F263">
        <v>5</v>
      </c>
      <c r="G263">
        <v>-3.9329999999999998</v>
      </c>
      <c r="H263">
        <v>0</v>
      </c>
      <c r="I263">
        <v>4.3900000000000002E-2</v>
      </c>
      <c r="J263">
        <v>6.2300000000000001E-2</v>
      </c>
      <c r="L263">
        <v>0.156</v>
      </c>
      <c r="M263">
        <v>0.18099999999999999</v>
      </c>
      <c r="N263">
        <v>99.960999999999999</v>
      </c>
      <c r="O263">
        <v>156347</v>
      </c>
      <c r="P263">
        <v>4</v>
      </c>
      <c r="Q263">
        <v>9</v>
      </c>
      <c r="R263">
        <v>2019</v>
      </c>
      <c r="S263">
        <v>2621667</v>
      </c>
      <c r="T263">
        <v>211922060</v>
      </c>
    </row>
    <row r="264" spans="1:20" x14ac:dyDescent="0.25">
      <c r="A264" t="s">
        <v>280</v>
      </c>
      <c r="B264" t="s">
        <v>481</v>
      </c>
      <c r="C264">
        <v>85</v>
      </c>
      <c r="D264">
        <v>0.50700000000000001</v>
      </c>
      <c r="E264">
        <v>0.82799999999999996</v>
      </c>
      <c r="F264">
        <v>10</v>
      </c>
      <c r="G264">
        <v>-6.0229999999999997</v>
      </c>
      <c r="H264">
        <v>1</v>
      </c>
      <c r="I264">
        <v>4.4900000000000002E-2</v>
      </c>
      <c r="J264">
        <v>7.11E-3</v>
      </c>
      <c r="K264">
        <v>2.44E-5</v>
      </c>
      <c r="L264">
        <v>0.26100000000000001</v>
      </c>
      <c r="M264">
        <v>0.48899999999999999</v>
      </c>
      <c r="N264">
        <v>178.03200000000001</v>
      </c>
      <c r="O264">
        <v>211295</v>
      </c>
      <c r="P264">
        <v>4</v>
      </c>
      <c r="Q264">
        <v>1</v>
      </c>
      <c r="R264">
        <v>2021</v>
      </c>
      <c r="S264">
        <v>1529839</v>
      </c>
      <c r="T264">
        <v>137534459</v>
      </c>
    </row>
    <row r="265" spans="1:20" x14ac:dyDescent="0.25">
      <c r="A265" t="s">
        <v>56</v>
      </c>
      <c r="B265" t="s">
        <v>482</v>
      </c>
      <c r="C265">
        <v>97</v>
      </c>
      <c r="D265">
        <v>0.80800000000000005</v>
      </c>
      <c r="E265">
        <v>0.89700000000000002</v>
      </c>
      <c r="F265">
        <v>11</v>
      </c>
      <c r="G265">
        <v>-3.7120000000000002</v>
      </c>
      <c r="H265">
        <v>0</v>
      </c>
      <c r="I265">
        <v>3.4799999999999998E-2</v>
      </c>
      <c r="J265">
        <v>4.6899999999999997E-2</v>
      </c>
      <c r="K265">
        <v>3.1399999999999998E-5</v>
      </c>
      <c r="L265">
        <v>0.36399999999999999</v>
      </c>
      <c r="M265">
        <v>0.59099999999999997</v>
      </c>
      <c r="N265">
        <v>126.026</v>
      </c>
      <c r="O265">
        <v>3.8506833299999998</v>
      </c>
      <c r="P265">
        <v>4</v>
      </c>
      <c r="Q265">
        <v>9</v>
      </c>
      <c r="R265">
        <v>2020</v>
      </c>
      <c r="S265">
        <v>7686994</v>
      </c>
      <c r="T265">
        <v>958790883</v>
      </c>
    </row>
    <row r="266" spans="1:20" x14ac:dyDescent="0.25">
      <c r="A266" t="s">
        <v>20</v>
      </c>
      <c r="B266" t="s">
        <v>483</v>
      </c>
      <c r="C266">
        <v>80</v>
      </c>
      <c r="D266">
        <v>0.69699999999999995</v>
      </c>
      <c r="E266">
        <v>0.67400000000000004</v>
      </c>
      <c r="F266">
        <v>1</v>
      </c>
      <c r="G266">
        <v>-6.3259999999999996</v>
      </c>
      <c r="H266">
        <v>1</v>
      </c>
      <c r="I266">
        <v>5.33E-2</v>
      </c>
      <c r="J266">
        <v>2.15E-3</v>
      </c>
      <c r="L266">
        <v>0.13800000000000001</v>
      </c>
      <c r="M266">
        <v>0.19800000000000001</v>
      </c>
      <c r="N266">
        <v>81.534999999999997</v>
      </c>
      <c r="O266">
        <v>157355</v>
      </c>
      <c r="P266">
        <v>4</v>
      </c>
      <c r="Q266">
        <v>5</v>
      </c>
      <c r="R266">
        <v>2021</v>
      </c>
      <c r="S266">
        <v>258435</v>
      </c>
      <c r="T266">
        <v>16271248</v>
      </c>
    </row>
    <row r="267" spans="1:20" x14ac:dyDescent="0.25">
      <c r="A267" t="s">
        <v>484</v>
      </c>
      <c r="B267" t="s">
        <v>485</v>
      </c>
      <c r="C267">
        <v>80</v>
      </c>
      <c r="D267">
        <v>0.70099999999999996</v>
      </c>
      <c r="E267">
        <v>0.78700000000000003</v>
      </c>
      <c r="F267">
        <v>8</v>
      </c>
      <c r="G267">
        <v>-3.9409999999999998</v>
      </c>
      <c r="H267">
        <v>0</v>
      </c>
      <c r="I267">
        <v>8.5500000000000007E-2</v>
      </c>
      <c r="J267">
        <v>0.27</v>
      </c>
      <c r="L267">
        <v>0.105</v>
      </c>
      <c r="M267">
        <v>0.90400000000000003</v>
      </c>
      <c r="N267">
        <v>180.02699999999999</v>
      </c>
      <c r="O267">
        <v>171720</v>
      </c>
      <c r="P267">
        <v>4</v>
      </c>
      <c r="Q267">
        <v>9</v>
      </c>
      <c r="R267">
        <v>2018</v>
      </c>
      <c r="S267">
        <v>7300331</v>
      </c>
      <c r="T267">
        <v>793025740</v>
      </c>
    </row>
    <row r="268" spans="1:20" x14ac:dyDescent="0.25">
      <c r="A268" t="s">
        <v>486</v>
      </c>
      <c r="B268" t="s">
        <v>487</v>
      </c>
      <c r="C268">
        <v>75</v>
      </c>
      <c r="D268">
        <v>0.61899999999999999</v>
      </c>
      <c r="E268">
        <v>0.45</v>
      </c>
      <c r="F268">
        <v>7</v>
      </c>
      <c r="G268">
        <v>-11.965</v>
      </c>
      <c r="H268">
        <v>0</v>
      </c>
      <c r="I268">
        <v>0.51500000000000001</v>
      </c>
      <c r="J268">
        <v>0.433</v>
      </c>
      <c r="L268">
        <v>0.51300000000000001</v>
      </c>
      <c r="M268">
        <v>0.41</v>
      </c>
      <c r="N268">
        <v>179.755</v>
      </c>
      <c r="O268">
        <v>194000</v>
      </c>
      <c r="P268">
        <v>4</v>
      </c>
      <c r="Q268">
        <v>10</v>
      </c>
      <c r="R268">
        <v>2020</v>
      </c>
      <c r="S268">
        <v>4970570</v>
      </c>
      <c r="T268">
        <v>282087862</v>
      </c>
    </row>
    <row r="269" spans="1:20" x14ac:dyDescent="0.25">
      <c r="A269" t="s">
        <v>346</v>
      </c>
      <c r="B269" t="s">
        <v>488</v>
      </c>
      <c r="C269">
        <v>77</v>
      </c>
      <c r="D269">
        <v>0.83499999999999996</v>
      </c>
      <c r="E269">
        <v>0.69899999999999995</v>
      </c>
      <c r="F269">
        <v>8</v>
      </c>
      <c r="G269">
        <v>-5.4050000000000002</v>
      </c>
      <c r="H269">
        <v>0</v>
      </c>
      <c r="I269">
        <v>0.27700000000000002</v>
      </c>
      <c r="J269">
        <v>6.7099999999999998E-3</v>
      </c>
      <c r="L269">
        <v>0.19500000000000001</v>
      </c>
      <c r="M269">
        <v>0.54700000000000004</v>
      </c>
      <c r="N269">
        <v>154.98099999999999</v>
      </c>
      <c r="O269">
        <v>202795</v>
      </c>
      <c r="P269">
        <v>4</v>
      </c>
      <c r="Q269">
        <v>9</v>
      </c>
      <c r="R269">
        <v>2020</v>
      </c>
      <c r="S269">
        <v>2529783</v>
      </c>
      <c r="T269">
        <v>179207995</v>
      </c>
    </row>
    <row r="270" spans="1:20" x14ac:dyDescent="0.25">
      <c r="A270" t="s">
        <v>421</v>
      </c>
      <c r="B270" t="s">
        <v>489</v>
      </c>
      <c r="C270">
        <v>72</v>
      </c>
      <c r="D270">
        <v>0.61199999999999999</v>
      </c>
      <c r="E270">
        <v>0.92100000000000004</v>
      </c>
      <c r="F270">
        <v>7</v>
      </c>
      <c r="G270">
        <v>-2.8820000000000001</v>
      </c>
      <c r="H270">
        <v>1</v>
      </c>
      <c r="I270">
        <v>8.5000000000000006E-2</v>
      </c>
      <c r="J270">
        <v>1.83E-2</v>
      </c>
      <c r="L270">
        <v>5.7599999999999998E-2</v>
      </c>
      <c r="M270">
        <v>0.44600000000000001</v>
      </c>
      <c r="N270">
        <v>139.988</v>
      </c>
      <c r="O270">
        <v>202173</v>
      </c>
      <c r="P270">
        <v>4</v>
      </c>
      <c r="Q270">
        <v>9</v>
      </c>
      <c r="R270">
        <v>2014</v>
      </c>
      <c r="S270">
        <v>2821803</v>
      </c>
      <c r="T270">
        <v>317068971</v>
      </c>
    </row>
    <row r="271" spans="1:20" x14ac:dyDescent="0.25">
      <c r="A271" t="s">
        <v>54</v>
      </c>
      <c r="B271" t="s">
        <v>490</v>
      </c>
      <c r="C271">
        <v>89</v>
      </c>
      <c r="D271">
        <v>0.85499999999999998</v>
      </c>
      <c r="E271">
        <v>0.48799999999999999</v>
      </c>
      <c r="F271">
        <v>3</v>
      </c>
      <c r="G271">
        <v>-4.601</v>
      </c>
      <c r="H271">
        <v>1</v>
      </c>
      <c r="I271">
        <v>0.20799999999999999</v>
      </c>
      <c r="J271">
        <v>0.50600000000000001</v>
      </c>
      <c r="L271">
        <v>0.34699999999999998</v>
      </c>
      <c r="M271">
        <v>0.61899999999999999</v>
      </c>
      <c r="N271">
        <v>124.09699999999999</v>
      </c>
      <c r="O271">
        <v>2.904216667</v>
      </c>
      <c r="P271">
        <v>4</v>
      </c>
      <c r="Q271">
        <v>9</v>
      </c>
      <c r="R271">
        <v>2021</v>
      </c>
      <c r="S271">
        <v>2179826</v>
      </c>
      <c r="T271">
        <v>154979267</v>
      </c>
    </row>
    <row r="272" spans="1:20" x14ac:dyDescent="0.25">
      <c r="A272" t="s">
        <v>491</v>
      </c>
      <c r="B272" t="s">
        <v>492</v>
      </c>
      <c r="C272">
        <v>78</v>
      </c>
      <c r="D272">
        <v>0.71699999999999997</v>
      </c>
      <c r="E272">
        <v>0.45500000000000002</v>
      </c>
      <c r="F272">
        <v>5</v>
      </c>
      <c r="G272">
        <v>-8.3030000000000008</v>
      </c>
      <c r="H272">
        <v>1</v>
      </c>
      <c r="I272">
        <v>2.76E-2</v>
      </c>
      <c r="J272">
        <v>8.4599999999999995E-2</v>
      </c>
      <c r="L272">
        <v>0.11</v>
      </c>
      <c r="M272">
        <v>0.38900000000000001</v>
      </c>
      <c r="N272">
        <v>127.812</v>
      </c>
      <c r="O272">
        <v>200733</v>
      </c>
      <c r="P272">
        <v>4</v>
      </c>
      <c r="Q272">
        <v>9</v>
      </c>
      <c r="R272">
        <v>2013</v>
      </c>
      <c r="S272">
        <v>1528733</v>
      </c>
      <c r="T272">
        <v>265620751</v>
      </c>
    </row>
    <row r="273" spans="1:20" x14ac:dyDescent="0.25">
      <c r="A273" t="s">
        <v>117</v>
      </c>
      <c r="B273" t="s">
        <v>493</v>
      </c>
      <c r="C273">
        <v>75</v>
      </c>
      <c r="D273">
        <v>0.53300000000000003</v>
      </c>
      <c r="E273">
        <v>0.90700000000000003</v>
      </c>
      <c r="F273">
        <v>11</v>
      </c>
      <c r="G273">
        <v>-3.7930000000000001</v>
      </c>
      <c r="H273">
        <v>1</v>
      </c>
      <c r="I273">
        <v>4.0599999999999997E-2</v>
      </c>
      <c r="J273">
        <v>2.92E-2</v>
      </c>
      <c r="L273">
        <v>0.38600000000000001</v>
      </c>
      <c r="M273">
        <v>0.7</v>
      </c>
      <c r="N273">
        <v>150.99</v>
      </c>
      <c r="O273">
        <v>3.052666667</v>
      </c>
      <c r="P273">
        <v>4</v>
      </c>
      <c r="Q273">
        <v>4</v>
      </c>
      <c r="R273">
        <v>2018</v>
      </c>
      <c r="S273">
        <v>1376330</v>
      </c>
      <c r="T273">
        <v>358325972</v>
      </c>
    </row>
    <row r="274" spans="1:20" x14ac:dyDescent="0.25">
      <c r="A274" t="s">
        <v>269</v>
      </c>
      <c r="B274" t="s">
        <v>494</v>
      </c>
      <c r="C274">
        <v>75</v>
      </c>
      <c r="D274">
        <v>0.61299999999999999</v>
      </c>
      <c r="E274">
        <v>0.61</v>
      </c>
      <c r="F274">
        <v>5</v>
      </c>
      <c r="G274">
        <v>-8.6329999999999991</v>
      </c>
      <c r="H274">
        <v>0</v>
      </c>
      <c r="I274">
        <v>0.246</v>
      </c>
      <c r="J274">
        <v>0.21099999999999999</v>
      </c>
      <c r="K274">
        <v>3.6099999999999999E-4</v>
      </c>
      <c r="L274">
        <v>0.152</v>
      </c>
      <c r="M274">
        <v>0.433</v>
      </c>
      <c r="N274">
        <v>160.00399999999999</v>
      </c>
      <c r="O274">
        <v>252021</v>
      </c>
      <c r="P274">
        <v>4</v>
      </c>
      <c r="Q274">
        <v>5</v>
      </c>
      <c r="R274">
        <v>2021</v>
      </c>
      <c r="S274">
        <v>1746888</v>
      </c>
      <c r="T274">
        <v>296510850</v>
      </c>
    </row>
    <row r="275" spans="1:20" x14ac:dyDescent="0.25">
      <c r="A275" t="s">
        <v>495</v>
      </c>
      <c r="B275" t="s">
        <v>496</v>
      </c>
      <c r="C275">
        <v>72</v>
      </c>
      <c r="D275">
        <v>0.503</v>
      </c>
      <c r="E275">
        <v>0.72699999999999998</v>
      </c>
      <c r="F275">
        <v>1</v>
      </c>
      <c r="G275">
        <v>-5.4560000000000004</v>
      </c>
      <c r="H275">
        <v>1</v>
      </c>
      <c r="I275">
        <v>0.16700000000000001</v>
      </c>
      <c r="J275">
        <v>1.5900000000000001E-2</v>
      </c>
      <c r="K275">
        <v>9.4500000000000007E-5</v>
      </c>
      <c r="L275">
        <v>8.9499999999999996E-2</v>
      </c>
      <c r="M275">
        <v>0.52100000000000002</v>
      </c>
      <c r="N275">
        <v>121.985</v>
      </c>
      <c r="O275">
        <v>255632</v>
      </c>
      <c r="P275">
        <v>4</v>
      </c>
      <c r="Q275">
        <v>9</v>
      </c>
      <c r="R275">
        <v>2013</v>
      </c>
      <c r="S275">
        <v>3417150</v>
      </c>
      <c r="T275">
        <v>569083040</v>
      </c>
    </row>
    <row r="276" spans="1:20" x14ac:dyDescent="0.25">
      <c r="A276" t="s">
        <v>222</v>
      </c>
      <c r="B276" t="s">
        <v>497</v>
      </c>
      <c r="C276">
        <v>83</v>
      </c>
      <c r="D276">
        <v>0.55600000000000005</v>
      </c>
      <c r="E276">
        <v>0.86399999999999999</v>
      </c>
      <c r="F276">
        <v>3</v>
      </c>
      <c r="G276">
        <v>-5.87</v>
      </c>
      <c r="H276">
        <v>0</v>
      </c>
      <c r="I276">
        <v>5.8400000000000001E-2</v>
      </c>
      <c r="J276">
        <v>9.58E-3</v>
      </c>
      <c r="L276">
        <v>0.20899999999999999</v>
      </c>
      <c r="M276">
        <v>0.4</v>
      </c>
      <c r="N276">
        <v>105.143</v>
      </c>
      <c r="O276">
        <v>216880</v>
      </c>
      <c r="P276">
        <v>4</v>
      </c>
      <c r="Q276">
        <v>10</v>
      </c>
      <c r="R276">
        <v>2024</v>
      </c>
    </row>
    <row r="277" spans="1:20" x14ac:dyDescent="0.25">
      <c r="A277" t="s">
        <v>498</v>
      </c>
      <c r="B277" t="s">
        <v>499</v>
      </c>
      <c r="C277">
        <v>81</v>
      </c>
      <c r="D277">
        <v>0.69399999999999995</v>
      </c>
      <c r="E277">
        <v>0.77</v>
      </c>
      <c r="F277">
        <v>6</v>
      </c>
      <c r="G277">
        <v>-5.335</v>
      </c>
      <c r="H277">
        <v>1</v>
      </c>
      <c r="I277">
        <v>0.14899999999999999</v>
      </c>
      <c r="J277">
        <v>0.17599999999999999</v>
      </c>
      <c r="K277">
        <v>1.1E-5</v>
      </c>
      <c r="L277">
        <v>0.11799999999999999</v>
      </c>
      <c r="M277">
        <v>0.16300000000000001</v>
      </c>
      <c r="N277">
        <v>125.905</v>
      </c>
      <c r="O277">
        <v>184560</v>
      </c>
      <c r="P277">
        <v>4</v>
      </c>
      <c r="Q277">
        <v>9</v>
      </c>
      <c r="R277">
        <v>2017</v>
      </c>
      <c r="S277">
        <v>14105895</v>
      </c>
      <c r="T277">
        <v>1652679786</v>
      </c>
    </row>
    <row r="278" spans="1:20" x14ac:dyDescent="0.25">
      <c r="A278" t="s">
        <v>226</v>
      </c>
      <c r="B278" t="s">
        <v>500</v>
      </c>
      <c r="C278">
        <v>80</v>
      </c>
      <c r="D278">
        <v>0.505</v>
      </c>
      <c r="E278">
        <v>0.71</v>
      </c>
      <c r="F278">
        <v>3</v>
      </c>
      <c r="G278">
        <v>-3.0150000000000001</v>
      </c>
      <c r="H278">
        <v>1</v>
      </c>
      <c r="I278">
        <v>3.2099999999999997E-2</v>
      </c>
      <c r="J278">
        <v>0.19</v>
      </c>
      <c r="K278">
        <v>2.5000000000000001E-4</v>
      </c>
      <c r="L278">
        <v>0.26900000000000002</v>
      </c>
      <c r="M278">
        <v>0.42799999999999999</v>
      </c>
      <c r="N278">
        <v>89.938000000000002</v>
      </c>
      <c r="O278">
        <v>177507</v>
      </c>
      <c r="P278">
        <v>4</v>
      </c>
      <c r="Q278">
        <v>10</v>
      </c>
      <c r="R278">
        <v>2012</v>
      </c>
      <c r="S278">
        <v>12375429</v>
      </c>
      <c r="T278">
        <v>1738647396</v>
      </c>
    </row>
    <row r="279" spans="1:20" x14ac:dyDescent="0.25">
      <c r="A279" t="s">
        <v>501</v>
      </c>
      <c r="B279" t="s">
        <v>502</v>
      </c>
      <c r="C279">
        <v>70</v>
      </c>
      <c r="D279">
        <v>0.64500000000000002</v>
      </c>
      <c r="E279">
        <v>0.90400000000000003</v>
      </c>
      <c r="F279">
        <v>2</v>
      </c>
      <c r="G279">
        <v>-4.532</v>
      </c>
      <c r="H279">
        <v>1</v>
      </c>
      <c r="I279">
        <v>4.6199999999999998E-2</v>
      </c>
      <c r="J279">
        <v>2.93E-2</v>
      </c>
      <c r="L279">
        <v>8.3400000000000002E-2</v>
      </c>
      <c r="M279">
        <v>0.67100000000000004</v>
      </c>
      <c r="N279">
        <v>105.97</v>
      </c>
      <c r="O279">
        <v>3.7593333329999998</v>
      </c>
      <c r="P279">
        <v>4</v>
      </c>
      <c r="Q279">
        <v>4</v>
      </c>
      <c r="R279">
        <v>2011</v>
      </c>
      <c r="S279">
        <v>1072108</v>
      </c>
      <c r="T279">
        <v>192327944</v>
      </c>
    </row>
    <row r="280" spans="1:20" x14ac:dyDescent="0.25">
      <c r="A280" t="s">
        <v>181</v>
      </c>
      <c r="B280" t="s">
        <v>503</v>
      </c>
      <c r="C280">
        <v>84</v>
      </c>
      <c r="D280">
        <v>0.65400000000000003</v>
      </c>
      <c r="E280">
        <v>0.63</v>
      </c>
      <c r="F280">
        <v>10</v>
      </c>
      <c r="G280">
        <v>-4.6440000000000001</v>
      </c>
      <c r="H280">
        <v>1</v>
      </c>
      <c r="I280">
        <v>2.5899999999999999E-2</v>
      </c>
      <c r="J280">
        <v>0.153</v>
      </c>
      <c r="L280">
        <v>0.111</v>
      </c>
      <c r="M280">
        <v>0.43</v>
      </c>
      <c r="N280">
        <v>89.991</v>
      </c>
      <c r="O280">
        <v>167693</v>
      </c>
      <c r="P280">
        <v>4</v>
      </c>
      <c r="Q280">
        <v>9</v>
      </c>
      <c r="R280">
        <v>2019</v>
      </c>
      <c r="S280">
        <v>3836505</v>
      </c>
      <c r="T280">
        <v>361854211</v>
      </c>
    </row>
    <row r="281" spans="1:20" x14ac:dyDescent="0.25">
      <c r="A281" t="s">
        <v>504</v>
      </c>
      <c r="B281" t="s">
        <v>505</v>
      </c>
      <c r="C281">
        <v>85</v>
      </c>
      <c r="D281">
        <v>0.69099999999999995</v>
      </c>
      <c r="E281">
        <v>0.69499999999999995</v>
      </c>
      <c r="G281">
        <v>-5.6</v>
      </c>
      <c r="H281">
        <v>1</v>
      </c>
      <c r="I281">
        <v>3.6700000000000003E-2</v>
      </c>
      <c r="J281">
        <v>5.9200000000000003E-2</v>
      </c>
      <c r="L281">
        <v>6.4699999999999994E-2</v>
      </c>
      <c r="M281">
        <v>0.51400000000000001</v>
      </c>
      <c r="N281">
        <v>106.06399999999999</v>
      </c>
      <c r="O281">
        <v>233386</v>
      </c>
      <c r="P281">
        <v>4</v>
      </c>
      <c r="Q281">
        <v>9</v>
      </c>
      <c r="R281">
        <v>2021</v>
      </c>
      <c r="S281">
        <v>505563</v>
      </c>
      <c r="T281">
        <v>63377694</v>
      </c>
    </row>
    <row r="282" spans="1:20" x14ac:dyDescent="0.25">
      <c r="A282" t="s">
        <v>506</v>
      </c>
      <c r="B282" t="s">
        <v>507</v>
      </c>
      <c r="C282">
        <v>73</v>
      </c>
      <c r="D282">
        <v>0.751</v>
      </c>
      <c r="E282">
        <v>0.73599999999999999</v>
      </c>
      <c r="F282">
        <v>5</v>
      </c>
      <c r="G282">
        <v>-4.1680000000000001</v>
      </c>
      <c r="H282">
        <v>0</v>
      </c>
      <c r="I282">
        <v>0.156</v>
      </c>
      <c r="J282">
        <v>2.06E-2</v>
      </c>
      <c r="L282">
        <v>0.26500000000000001</v>
      </c>
      <c r="M282">
        <v>0.35199999999999998</v>
      </c>
      <c r="N282">
        <v>130.01400000000001</v>
      </c>
      <c r="O282">
        <v>262147</v>
      </c>
      <c r="P282">
        <v>4</v>
      </c>
      <c r="Q282">
        <v>9</v>
      </c>
      <c r="R282">
        <v>2011</v>
      </c>
      <c r="S282">
        <v>13879113</v>
      </c>
      <c r="T282">
        <v>2681563789</v>
      </c>
    </row>
    <row r="283" spans="1:20" x14ac:dyDescent="0.25">
      <c r="A283" t="s">
        <v>508</v>
      </c>
      <c r="B283" t="s">
        <v>509</v>
      </c>
      <c r="C283">
        <v>78</v>
      </c>
      <c r="D283">
        <v>0.53700000000000003</v>
      </c>
      <c r="E283">
        <v>0.66</v>
      </c>
      <c r="F283">
        <v>9</v>
      </c>
      <c r="G283">
        <v>-7.1740000000000004</v>
      </c>
      <c r="H283">
        <v>1</v>
      </c>
      <c r="I283">
        <v>2.9600000000000001E-2</v>
      </c>
      <c r="J283">
        <v>0.45500000000000002</v>
      </c>
      <c r="L283">
        <v>0.13500000000000001</v>
      </c>
      <c r="M283">
        <v>0.57399999999999995</v>
      </c>
      <c r="N283">
        <v>148.096</v>
      </c>
      <c r="O283">
        <v>4.9728833330000004</v>
      </c>
      <c r="P283">
        <v>4</v>
      </c>
      <c r="Q283">
        <v>4</v>
      </c>
      <c r="R283">
        <v>2013</v>
      </c>
      <c r="S283">
        <v>2402463</v>
      </c>
      <c r="T283">
        <v>563826762</v>
      </c>
    </row>
    <row r="284" spans="1:20" x14ac:dyDescent="0.25">
      <c r="A284" t="s">
        <v>150</v>
      </c>
      <c r="B284" t="s">
        <v>510</v>
      </c>
      <c r="C284">
        <v>77</v>
      </c>
      <c r="D284">
        <v>0.75</v>
      </c>
      <c r="E284">
        <v>0.40400000000000003</v>
      </c>
      <c r="F284">
        <v>9</v>
      </c>
      <c r="G284">
        <v>-10.178000000000001</v>
      </c>
      <c r="H284">
        <v>0</v>
      </c>
      <c r="I284">
        <v>6.8199999999999997E-2</v>
      </c>
      <c r="J284">
        <v>0.216</v>
      </c>
      <c r="K284">
        <v>3.57E-4</v>
      </c>
      <c r="L284">
        <v>9.11E-2</v>
      </c>
      <c r="M284">
        <v>4.99E-2</v>
      </c>
      <c r="N284">
        <v>95.045000000000002</v>
      </c>
      <c r="O284">
        <v>232253</v>
      </c>
      <c r="P284">
        <v>4</v>
      </c>
      <c r="Q284">
        <v>9</v>
      </c>
      <c r="R284">
        <v>2017</v>
      </c>
      <c r="S284">
        <v>4837607</v>
      </c>
      <c r="T284">
        <v>593364271</v>
      </c>
    </row>
    <row r="285" spans="1:20" x14ac:dyDescent="0.25">
      <c r="A285" t="s">
        <v>111</v>
      </c>
      <c r="B285" t="s">
        <v>511</v>
      </c>
      <c r="C285">
        <v>77</v>
      </c>
      <c r="D285">
        <v>0.68</v>
      </c>
      <c r="E285">
        <v>0.82499999999999996</v>
      </c>
      <c r="F285">
        <v>8</v>
      </c>
      <c r="G285">
        <v>-4.2960000000000003</v>
      </c>
      <c r="H285">
        <v>1</v>
      </c>
      <c r="I285">
        <v>7.0199999999999999E-2</v>
      </c>
      <c r="J285">
        <v>1.73E-3</v>
      </c>
      <c r="K285">
        <v>1.22E-4</v>
      </c>
      <c r="L285">
        <v>0.27</v>
      </c>
      <c r="M285">
        <v>0.78400000000000003</v>
      </c>
      <c r="N285">
        <v>117.98699999999999</v>
      </c>
      <c r="O285">
        <v>193533</v>
      </c>
      <c r="P285">
        <v>4</v>
      </c>
      <c r="Q285">
        <v>9</v>
      </c>
      <c r="R285">
        <v>2020</v>
      </c>
      <c r="S285">
        <v>2080748</v>
      </c>
      <c r="T285">
        <v>192582605</v>
      </c>
    </row>
    <row r="286" spans="1:20" x14ac:dyDescent="0.25">
      <c r="A286" t="s">
        <v>183</v>
      </c>
      <c r="B286" t="s">
        <v>512</v>
      </c>
      <c r="D286">
        <v>0.85599999999999998</v>
      </c>
      <c r="E286">
        <v>0.56399999999999995</v>
      </c>
      <c r="F286">
        <v>6</v>
      </c>
      <c r="G286">
        <v>-6.2949999999999999</v>
      </c>
      <c r="H286">
        <v>0</v>
      </c>
      <c r="I286">
        <v>0.39200000000000002</v>
      </c>
      <c r="J286">
        <v>3.2699999999999999E-3</v>
      </c>
      <c r="L286">
        <v>0.13400000000000001</v>
      </c>
      <c r="M286">
        <v>0.48299999999999998</v>
      </c>
      <c r="N286">
        <v>77.971999999999994</v>
      </c>
      <c r="O286">
        <v>135960</v>
      </c>
      <c r="P286">
        <v>4</v>
      </c>
      <c r="Q286">
        <v>5</v>
      </c>
      <c r="R286">
        <v>2020</v>
      </c>
      <c r="S286">
        <v>1554044</v>
      </c>
      <c r="T286">
        <v>227182263</v>
      </c>
    </row>
    <row r="287" spans="1:20" x14ac:dyDescent="0.25">
      <c r="A287" t="s">
        <v>327</v>
      </c>
      <c r="B287" t="s">
        <v>513</v>
      </c>
      <c r="C287">
        <v>86</v>
      </c>
      <c r="D287">
        <v>0.96399999999999997</v>
      </c>
      <c r="E287">
        <v>0.39800000000000002</v>
      </c>
      <c r="F287">
        <v>11</v>
      </c>
      <c r="G287">
        <v>-8.9809999999999999</v>
      </c>
      <c r="H287">
        <v>0</v>
      </c>
      <c r="I287">
        <v>7.9500000000000001E-2</v>
      </c>
      <c r="J287">
        <v>1.5100000000000001E-3</v>
      </c>
      <c r="K287">
        <v>3.9499999999999998E-5</v>
      </c>
      <c r="L287">
        <v>0.10100000000000001</v>
      </c>
      <c r="M287">
        <v>0.56299999999999994</v>
      </c>
      <c r="N287">
        <v>105.012</v>
      </c>
      <c r="O287">
        <v>178405</v>
      </c>
      <c r="P287">
        <v>4</v>
      </c>
      <c r="Q287">
        <v>10</v>
      </c>
      <c r="R287">
        <v>2021</v>
      </c>
      <c r="S287">
        <v>1939007</v>
      </c>
      <c r="T287">
        <v>112087139</v>
      </c>
    </row>
    <row r="288" spans="1:20" x14ac:dyDescent="0.25">
      <c r="A288" t="s">
        <v>514</v>
      </c>
      <c r="B288" t="s">
        <v>515</v>
      </c>
      <c r="C288">
        <v>79</v>
      </c>
      <c r="D288">
        <v>0.70599999999999996</v>
      </c>
      <c r="E288">
        <v>0.78600000000000003</v>
      </c>
      <c r="G288">
        <v>-3.4169999999999998</v>
      </c>
      <c r="H288">
        <v>0</v>
      </c>
      <c r="I288">
        <v>9.0999999999999998E-2</v>
      </c>
      <c r="J288">
        <v>0.26</v>
      </c>
      <c r="L288">
        <v>0.38</v>
      </c>
      <c r="M288">
        <v>0.751</v>
      </c>
      <c r="N288">
        <v>150.02799999999999</v>
      </c>
      <c r="O288">
        <v>199387</v>
      </c>
      <c r="P288">
        <v>4</v>
      </c>
      <c r="Q288">
        <v>9</v>
      </c>
      <c r="R288">
        <v>2014</v>
      </c>
      <c r="S288">
        <v>3114933</v>
      </c>
      <c r="T288">
        <v>321959140</v>
      </c>
    </row>
    <row r="289" spans="1:20" x14ac:dyDescent="0.25">
      <c r="A289" t="s">
        <v>516</v>
      </c>
      <c r="B289" t="s">
        <v>517</v>
      </c>
      <c r="C289">
        <v>81</v>
      </c>
      <c r="D289">
        <v>0.57799999999999996</v>
      </c>
      <c r="E289">
        <v>0.86599999999999999</v>
      </c>
      <c r="F289">
        <v>1</v>
      </c>
      <c r="G289">
        <v>-3.8039999999999998</v>
      </c>
      <c r="H289">
        <v>1</v>
      </c>
      <c r="I289">
        <v>6.1899999999999997E-2</v>
      </c>
      <c r="J289">
        <v>7.0099999999999997E-3</v>
      </c>
      <c r="L289">
        <v>0.25700000000000001</v>
      </c>
      <c r="M289">
        <v>0.61899999999999999</v>
      </c>
      <c r="N289">
        <v>128.03800000000001</v>
      </c>
      <c r="O289">
        <v>199080</v>
      </c>
      <c r="P289">
        <v>4</v>
      </c>
      <c r="Q289">
        <v>10</v>
      </c>
      <c r="R289">
        <v>2011</v>
      </c>
      <c r="S289">
        <v>4181978</v>
      </c>
      <c r="T289">
        <v>679433670</v>
      </c>
    </row>
    <row r="290" spans="1:20" x14ac:dyDescent="0.25">
      <c r="A290" t="s">
        <v>518</v>
      </c>
      <c r="B290" t="s">
        <v>519</v>
      </c>
      <c r="C290">
        <v>78</v>
      </c>
      <c r="D290">
        <v>0.82899999999999996</v>
      </c>
      <c r="E290">
        <v>0.34300000000000003</v>
      </c>
      <c r="F290">
        <v>2</v>
      </c>
      <c r="G290">
        <v>-4.9370000000000003</v>
      </c>
      <c r="H290">
        <v>0</v>
      </c>
      <c r="I290">
        <v>0.10199999999999999</v>
      </c>
      <c r="J290">
        <v>7.3400000000000002E-3</v>
      </c>
      <c r="L290">
        <v>0.17899999999999999</v>
      </c>
      <c r="M290">
        <v>0.312</v>
      </c>
      <c r="N290">
        <v>78.034999999999997</v>
      </c>
      <c r="O290">
        <v>135431</v>
      </c>
      <c r="P290">
        <v>4</v>
      </c>
      <c r="Q290">
        <v>5</v>
      </c>
      <c r="R290">
        <v>2021</v>
      </c>
      <c r="S290">
        <v>935278</v>
      </c>
      <c r="T290">
        <v>62144315</v>
      </c>
    </row>
    <row r="291" spans="1:20" x14ac:dyDescent="0.25">
      <c r="A291" t="s">
        <v>520</v>
      </c>
      <c r="B291" t="s">
        <v>521</v>
      </c>
      <c r="C291">
        <v>78</v>
      </c>
      <c r="D291">
        <v>0.498</v>
      </c>
      <c r="E291">
        <v>0.81</v>
      </c>
      <c r="F291">
        <v>7</v>
      </c>
      <c r="G291">
        <v>-4.0650000000000004</v>
      </c>
      <c r="H291">
        <v>1</v>
      </c>
      <c r="I291">
        <v>2.63E-2</v>
      </c>
      <c r="J291">
        <v>3.9199999999999999E-3</v>
      </c>
      <c r="K291">
        <v>7.1700000000000002E-3</v>
      </c>
      <c r="L291">
        <v>6.3500000000000001E-2</v>
      </c>
      <c r="M291">
        <v>0.59399999999999997</v>
      </c>
      <c r="N291">
        <v>79.935000000000002</v>
      </c>
      <c r="O291">
        <v>189160</v>
      </c>
      <c r="P291">
        <v>4</v>
      </c>
      <c r="Q291">
        <v>9</v>
      </c>
      <c r="R291">
        <v>2016</v>
      </c>
      <c r="S291">
        <v>1803716</v>
      </c>
      <c r="T291">
        <v>105282082</v>
      </c>
    </row>
    <row r="292" spans="1:20" x14ac:dyDescent="0.25">
      <c r="A292" t="s">
        <v>30</v>
      </c>
      <c r="B292" t="s">
        <v>522</v>
      </c>
      <c r="C292">
        <v>86</v>
      </c>
      <c r="D292">
        <v>0.58499999999999996</v>
      </c>
      <c r="E292">
        <v>0.56399999999999995</v>
      </c>
      <c r="G292">
        <v>-7.0629999999999997</v>
      </c>
      <c r="H292">
        <v>0</v>
      </c>
      <c r="I292">
        <v>5.1499999999999997E-2</v>
      </c>
      <c r="J292">
        <v>6.7100000000000007E-2</v>
      </c>
      <c r="L292">
        <v>0.13500000000000001</v>
      </c>
      <c r="M292">
        <v>0.13700000000000001</v>
      </c>
      <c r="N292">
        <v>113.003</v>
      </c>
      <c r="O292">
        <v>242253</v>
      </c>
      <c r="P292">
        <v>4</v>
      </c>
      <c r="Q292">
        <v>9</v>
      </c>
      <c r="R292">
        <v>2015</v>
      </c>
      <c r="S292">
        <v>15819333</v>
      </c>
      <c r="T292">
        <v>2404495013</v>
      </c>
    </row>
    <row r="293" spans="1:20" x14ac:dyDescent="0.25">
      <c r="A293" t="s">
        <v>71</v>
      </c>
      <c r="B293" t="s">
        <v>523</v>
      </c>
      <c r="C293">
        <v>83</v>
      </c>
      <c r="D293">
        <v>0.78100000000000003</v>
      </c>
      <c r="E293">
        <v>0.67</v>
      </c>
      <c r="F293">
        <v>3</v>
      </c>
      <c r="G293">
        <v>-3.9119999999999999</v>
      </c>
      <c r="H293">
        <v>0</v>
      </c>
      <c r="I293">
        <v>4.5199999999999997E-2</v>
      </c>
      <c r="J293">
        <v>1.03E-2</v>
      </c>
      <c r="L293">
        <v>7.6100000000000001E-2</v>
      </c>
      <c r="M293">
        <v>0.59499999999999997</v>
      </c>
      <c r="N293">
        <v>127.99</v>
      </c>
      <c r="O293">
        <v>169333</v>
      </c>
      <c r="P293">
        <v>4</v>
      </c>
      <c r="Q293">
        <v>9</v>
      </c>
      <c r="R293">
        <v>2020</v>
      </c>
      <c r="S293">
        <v>2182645</v>
      </c>
      <c r="T293">
        <v>156172635</v>
      </c>
    </row>
    <row r="294" spans="1:20" x14ac:dyDescent="0.25">
      <c r="A294" t="s">
        <v>524</v>
      </c>
      <c r="B294" t="s">
        <v>525</v>
      </c>
      <c r="C294">
        <v>77</v>
      </c>
      <c r="D294">
        <v>0.65300000000000002</v>
      </c>
      <c r="E294">
        <v>0.80900000000000005</v>
      </c>
      <c r="G294">
        <v>-4.0570000000000004</v>
      </c>
      <c r="H294">
        <v>1</v>
      </c>
      <c r="I294">
        <v>4.7399999999999998E-2</v>
      </c>
      <c r="J294">
        <v>0.19400000000000001</v>
      </c>
      <c r="L294">
        <v>0.16500000000000001</v>
      </c>
      <c r="M294">
        <v>0.55000000000000004</v>
      </c>
      <c r="N294">
        <v>92.212999999999994</v>
      </c>
      <c r="O294">
        <v>210773</v>
      </c>
      <c r="P294">
        <v>4</v>
      </c>
      <c r="Q294">
        <v>9</v>
      </c>
      <c r="R294">
        <v>2018</v>
      </c>
      <c r="S294">
        <v>3320463</v>
      </c>
      <c r="T294">
        <v>705027078</v>
      </c>
    </row>
    <row r="295" spans="1:20" x14ac:dyDescent="0.25">
      <c r="A295" t="s">
        <v>526</v>
      </c>
      <c r="B295" t="s">
        <v>527</v>
      </c>
      <c r="C295">
        <v>91</v>
      </c>
      <c r="D295">
        <v>0.66900000000000004</v>
      </c>
      <c r="E295">
        <v>0.78400000000000003</v>
      </c>
      <c r="F295">
        <v>7</v>
      </c>
      <c r="G295">
        <v>-5.6029999999999998</v>
      </c>
      <c r="H295">
        <v>1</v>
      </c>
      <c r="I295">
        <v>0.112</v>
      </c>
      <c r="J295">
        <v>0.19400000000000001</v>
      </c>
      <c r="K295">
        <v>6.28E-6</v>
      </c>
      <c r="L295">
        <v>0.115</v>
      </c>
      <c r="M295">
        <v>0.51700000000000002</v>
      </c>
      <c r="N295">
        <v>125.99299999999999</v>
      </c>
      <c r="O295">
        <v>150053</v>
      </c>
      <c r="P295">
        <v>4</v>
      </c>
      <c r="Q295">
        <v>9</v>
      </c>
      <c r="R295">
        <v>2021</v>
      </c>
      <c r="S295">
        <v>952700</v>
      </c>
      <c r="T295">
        <v>118729044</v>
      </c>
    </row>
    <row r="296" spans="1:20" x14ac:dyDescent="0.25">
      <c r="A296" t="s">
        <v>528</v>
      </c>
      <c r="B296" t="s">
        <v>529</v>
      </c>
      <c r="C296">
        <v>75</v>
      </c>
      <c r="D296">
        <v>0.60699999999999998</v>
      </c>
      <c r="E296">
        <v>0.53600000000000003</v>
      </c>
      <c r="F296">
        <v>10</v>
      </c>
      <c r="G296">
        <v>-7.306</v>
      </c>
      <c r="H296">
        <v>1</v>
      </c>
      <c r="I296">
        <v>3.0499999999999999E-2</v>
      </c>
      <c r="J296">
        <v>0.38600000000000001</v>
      </c>
      <c r="L296">
        <v>0.10199999999999999</v>
      </c>
      <c r="M296">
        <v>0.434</v>
      </c>
      <c r="N296">
        <v>147.98599999999999</v>
      </c>
      <c r="O296">
        <v>3.7475499999999999</v>
      </c>
      <c r="P296">
        <v>4</v>
      </c>
      <c r="Q296">
        <v>4</v>
      </c>
      <c r="R296">
        <v>2016</v>
      </c>
      <c r="S296">
        <v>4288539</v>
      </c>
      <c r="T296">
        <v>861165099</v>
      </c>
    </row>
    <row r="297" spans="1:20" x14ac:dyDescent="0.25">
      <c r="A297" t="s">
        <v>530</v>
      </c>
      <c r="B297" t="s">
        <v>531</v>
      </c>
      <c r="C297">
        <v>6</v>
      </c>
      <c r="D297">
        <v>0.39900000000000002</v>
      </c>
      <c r="E297">
        <v>0.49199999999999999</v>
      </c>
      <c r="F297">
        <v>6</v>
      </c>
      <c r="G297">
        <v>-10.776999999999999</v>
      </c>
      <c r="H297">
        <v>0</v>
      </c>
      <c r="I297">
        <v>5.3800000000000001E-2</v>
      </c>
      <c r="J297">
        <v>5.8000000000000003E-2</v>
      </c>
      <c r="K297">
        <v>1.01E-3</v>
      </c>
      <c r="L297">
        <v>0.11</v>
      </c>
      <c r="M297">
        <v>0.159</v>
      </c>
      <c r="N297">
        <v>91.066000000000003</v>
      </c>
      <c r="O297">
        <v>3.507716667</v>
      </c>
      <c r="P297">
        <v>4</v>
      </c>
      <c r="Q297">
        <v>9</v>
      </c>
      <c r="R297">
        <v>2020</v>
      </c>
      <c r="S297">
        <v>705508</v>
      </c>
      <c r="T297">
        <v>50025071</v>
      </c>
    </row>
    <row r="298" spans="1:20" x14ac:dyDescent="0.25">
      <c r="A298" t="s">
        <v>32</v>
      </c>
      <c r="B298" t="s">
        <v>532</v>
      </c>
      <c r="C298">
        <v>79</v>
      </c>
      <c r="D298">
        <v>0.66400000000000003</v>
      </c>
      <c r="E298">
        <v>0.57299999999999995</v>
      </c>
      <c r="F298">
        <v>5</v>
      </c>
      <c r="G298">
        <v>-6.5190000000000001</v>
      </c>
      <c r="H298">
        <v>1</v>
      </c>
      <c r="I298">
        <v>2.7699999999999999E-2</v>
      </c>
      <c r="J298">
        <v>0.61299999999999999</v>
      </c>
      <c r="K298">
        <v>3.6299999999999999E-4</v>
      </c>
      <c r="L298">
        <v>8.5699999999999998E-2</v>
      </c>
      <c r="M298">
        <v>0.56599999999999995</v>
      </c>
      <c r="N298">
        <v>76.022999999999996</v>
      </c>
      <c r="O298">
        <v>160097</v>
      </c>
      <c r="P298">
        <v>4</v>
      </c>
      <c r="Q298">
        <v>9</v>
      </c>
      <c r="R298">
        <v>2016</v>
      </c>
      <c r="S298">
        <v>2081752</v>
      </c>
      <c r="T298">
        <v>267224710</v>
      </c>
    </row>
    <row r="299" spans="1:20" x14ac:dyDescent="0.25">
      <c r="A299" t="s">
        <v>533</v>
      </c>
      <c r="B299" t="s">
        <v>534</v>
      </c>
      <c r="C299">
        <v>78</v>
      </c>
      <c r="D299">
        <v>0.871</v>
      </c>
      <c r="E299">
        <v>0.70099999999999996</v>
      </c>
      <c r="F299">
        <v>5</v>
      </c>
      <c r="G299">
        <v>-5.5940000000000003</v>
      </c>
      <c r="H299">
        <v>0</v>
      </c>
      <c r="I299">
        <v>4.58E-2</v>
      </c>
      <c r="J299">
        <v>0.25700000000000001</v>
      </c>
      <c r="K299">
        <v>7.52E-6</v>
      </c>
      <c r="L299">
        <v>5.8900000000000001E-2</v>
      </c>
      <c r="M299">
        <v>0.71599999999999997</v>
      </c>
      <c r="N299">
        <v>126.97499999999999</v>
      </c>
      <c r="O299">
        <v>198440</v>
      </c>
      <c r="P299">
        <v>4</v>
      </c>
      <c r="Q299">
        <v>6</v>
      </c>
      <c r="R299">
        <v>2008</v>
      </c>
      <c r="S299">
        <v>2513872</v>
      </c>
      <c r="T299">
        <v>326484288</v>
      </c>
    </row>
    <row r="300" spans="1:20" x14ac:dyDescent="0.25">
      <c r="A300" t="s">
        <v>427</v>
      </c>
      <c r="B300" t="s">
        <v>535</v>
      </c>
      <c r="C300">
        <v>84</v>
      </c>
      <c r="D300">
        <v>0.63100000000000001</v>
      </c>
      <c r="E300">
        <v>0.23899999999999999</v>
      </c>
      <c r="F300">
        <v>11</v>
      </c>
      <c r="G300">
        <v>-7.0709999999999997</v>
      </c>
      <c r="H300">
        <v>0</v>
      </c>
      <c r="I300">
        <v>3.9800000000000002E-2</v>
      </c>
      <c r="J300">
        <v>0.86399999999999999</v>
      </c>
      <c r="L300">
        <v>0.11600000000000001</v>
      </c>
      <c r="M300">
        <v>9.2700000000000005E-2</v>
      </c>
      <c r="N300">
        <v>79.858999999999995</v>
      </c>
      <c r="O300">
        <v>149297</v>
      </c>
      <c r="P300">
        <v>4</v>
      </c>
      <c r="Q300">
        <v>9</v>
      </c>
      <c r="R300">
        <v>2020</v>
      </c>
      <c r="S300">
        <v>5627099</v>
      </c>
      <c r="T300">
        <v>236628412</v>
      </c>
    </row>
    <row r="301" spans="1:20" x14ac:dyDescent="0.25">
      <c r="A301" t="s">
        <v>226</v>
      </c>
      <c r="B301" t="s">
        <v>536</v>
      </c>
      <c r="C301">
        <v>80</v>
      </c>
      <c r="D301">
        <v>0.67200000000000004</v>
      </c>
      <c r="E301">
        <v>0.65500000000000003</v>
      </c>
      <c r="F301">
        <v>10</v>
      </c>
      <c r="G301">
        <v>-5.0209999999999999</v>
      </c>
      <c r="H301">
        <v>0</v>
      </c>
      <c r="I301">
        <v>3.1099999999999999E-2</v>
      </c>
      <c r="J301">
        <v>3.6200000000000003E-2</v>
      </c>
      <c r="L301">
        <v>0.11700000000000001</v>
      </c>
      <c r="M301">
        <v>0.55600000000000005</v>
      </c>
      <c r="N301">
        <v>134.94499999999999</v>
      </c>
      <c r="O301">
        <v>201240</v>
      </c>
      <c r="P301">
        <v>4</v>
      </c>
      <c r="Q301">
        <v>10</v>
      </c>
      <c r="R301">
        <v>2017</v>
      </c>
      <c r="S301">
        <v>7815307</v>
      </c>
      <c r="T301">
        <v>1192880501</v>
      </c>
    </row>
    <row r="302" spans="1:20" x14ac:dyDescent="0.25">
      <c r="A302" t="s">
        <v>93</v>
      </c>
      <c r="B302" t="s">
        <v>537</v>
      </c>
      <c r="C302">
        <v>75</v>
      </c>
      <c r="D302">
        <v>0.79500000000000004</v>
      </c>
      <c r="E302">
        <v>0.496</v>
      </c>
      <c r="G302">
        <v>-5.883</v>
      </c>
      <c r="H302">
        <v>1</v>
      </c>
      <c r="I302">
        <v>7.22E-2</v>
      </c>
      <c r="J302">
        <v>0.108</v>
      </c>
      <c r="L302">
        <v>6.4500000000000002E-2</v>
      </c>
      <c r="M302">
        <v>0.874</v>
      </c>
      <c r="N302">
        <v>94.01</v>
      </c>
      <c r="O302">
        <v>183000</v>
      </c>
      <c r="P302">
        <v>4</v>
      </c>
      <c r="Q302">
        <v>9</v>
      </c>
      <c r="R302">
        <v>2019</v>
      </c>
      <c r="S302">
        <v>1457926</v>
      </c>
      <c r="T302">
        <v>136979542</v>
      </c>
    </row>
    <row r="303" spans="1:20" x14ac:dyDescent="0.25">
      <c r="A303" t="s">
        <v>448</v>
      </c>
      <c r="B303" t="s">
        <v>538</v>
      </c>
      <c r="C303">
        <v>89</v>
      </c>
      <c r="D303">
        <v>0.90700000000000003</v>
      </c>
      <c r="E303">
        <v>0.39300000000000002</v>
      </c>
      <c r="F303">
        <v>4</v>
      </c>
      <c r="G303">
        <v>-7.6360000000000001</v>
      </c>
      <c r="H303">
        <v>0</v>
      </c>
      <c r="I303">
        <v>5.3900000000000003E-2</v>
      </c>
      <c r="J303">
        <v>0.45100000000000001</v>
      </c>
      <c r="K303">
        <v>1.35E-6</v>
      </c>
      <c r="L303">
        <v>0.13500000000000001</v>
      </c>
      <c r="M303">
        <v>0.20200000000000001</v>
      </c>
      <c r="N303">
        <v>104.949</v>
      </c>
      <c r="O303">
        <v>205458</v>
      </c>
      <c r="P303">
        <v>4</v>
      </c>
      <c r="Q303">
        <v>9</v>
      </c>
      <c r="R303">
        <v>2021</v>
      </c>
      <c r="S303">
        <v>5431785</v>
      </c>
      <c r="T303">
        <v>482028631</v>
      </c>
    </row>
    <row r="304" spans="1:20" x14ac:dyDescent="0.25">
      <c r="A304" t="s">
        <v>146</v>
      </c>
      <c r="B304" t="s">
        <v>539</v>
      </c>
      <c r="C304">
        <v>89</v>
      </c>
      <c r="D304">
        <v>0.67100000000000004</v>
      </c>
      <c r="E304">
        <v>0.78200000000000003</v>
      </c>
      <c r="F304">
        <v>6</v>
      </c>
      <c r="G304">
        <v>-4.593</v>
      </c>
      <c r="H304">
        <v>1</v>
      </c>
      <c r="I304">
        <v>3.4099999999999998E-2</v>
      </c>
      <c r="J304">
        <v>1.4200000000000001E-2</v>
      </c>
      <c r="K304">
        <v>2.2100000000000002E-3</v>
      </c>
      <c r="L304">
        <v>0.33300000000000002</v>
      </c>
      <c r="M304">
        <v>0.61799999999999999</v>
      </c>
      <c r="N304">
        <v>123.989</v>
      </c>
      <c r="O304">
        <v>178088</v>
      </c>
      <c r="P304">
        <v>4</v>
      </c>
      <c r="Q304">
        <v>9</v>
      </c>
      <c r="R304">
        <v>2021</v>
      </c>
      <c r="S304">
        <v>280740</v>
      </c>
      <c r="T304">
        <v>55185277</v>
      </c>
    </row>
    <row r="305" spans="1:20" x14ac:dyDescent="0.25">
      <c r="A305" t="s">
        <v>427</v>
      </c>
      <c r="B305" t="s">
        <v>540</v>
      </c>
      <c r="D305">
        <v>0.75900000000000001</v>
      </c>
      <c r="E305">
        <v>0.40100000000000002</v>
      </c>
      <c r="F305">
        <v>4</v>
      </c>
      <c r="G305">
        <v>-8.9990000000000006</v>
      </c>
      <c r="H305">
        <v>1</v>
      </c>
      <c r="I305">
        <v>0.25900000000000001</v>
      </c>
      <c r="J305">
        <v>0.86</v>
      </c>
      <c r="L305">
        <v>0.29899999999999999</v>
      </c>
      <c r="M305">
        <v>0.57599999999999996</v>
      </c>
      <c r="N305">
        <v>100.126</v>
      </c>
      <c r="O305">
        <v>232627</v>
      </c>
      <c r="P305">
        <v>4</v>
      </c>
      <c r="Q305">
        <v>9</v>
      </c>
      <c r="R305">
        <v>2015</v>
      </c>
      <c r="S305">
        <v>11828484</v>
      </c>
      <c r="T305">
        <v>2154325842</v>
      </c>
    </row>
    <row r="306" spans="1:20" x14ac:dyDescent="0.25">
      <c r="A306" t="s">
        <v>541</v>
      </c>
      <c r="B306" t="s">
        <v>542</v>
      </c>
      <c r="C306">
        <v>87</v>
      </c>
      <c r="D306">
        <v>0.76400000000000001</v>
      </c>
      <c r="E306">
        <v>0.32</v>
      </c>
      <c r="F306">
        <v>11</v>
      </c>
      <c r="G306">
        <v>-7.2089999999999996</v>
      </c>
      <c r="H306">
        <v>1</v>
      </c>
      <c r="I306">
        <v>5.4600000000000003E-2</v>
      </c>
      <c r="J306">
        <v>0.83699999999999997</v>
      </c>
      <c r="L306">
        <v>8.2199999999999995E-2</v>
      </c>
      <c r="M306">
        <v>0.57499999999999996</v>
      </c>
      <c r="N306">
        <v>91.019000000000005</v>
      </c>
      <c r="O306">
        <v>189486</v>
      </c>
      <c r="P306">
        <v>4</v>
      </c>
      <c r="Q306">
        <v>9</v>
      </c>
      <c r="R306">
        <v>2019</v>
      </c>
      <c r="S306">
        <v>11720744</v>
      </c>
      <c r="T306">
        <v>1290292327</v>
      </c>
    </row>
    <row r="307" spans="1:20" x14ac:dyDescent="0.25">
      <c r="A307" t="s">
        <v>543</v>
      </c>
      <c r="B307" t="s">
        <v>544</v>
      </c>
      <c r="C307">
        <v>74</v>
      </c>
      <c r="D307">
        <v>0.59499999999999997</v>
      </c>
      <c r="E307">
        <v>0.38900000000000001</v>
      </c>
      <c r="F307">
        <v>2</v>
      </c>
      <c r="G307">
        <v>-9.2449999999999992</v>
      </c>
      <c r="H307">
        <v>1</v>
      </c>
      <c r="I307">
        <v>3.49E-2</v>
      </c>
      <c r="J307">
        <v>0.41799999999999998</v>
      </c>
      <c r="K307">
        <v>1.39E-6</v>
      </c>
      <c r="L307">
        <v>0.11600000000000001</v>
      </c>
      <c r="M307">
        <v>0.4</v>
      </c>
      <c r="N307">
        <v>166.05199999999999</v>
      </c>
      <c r="O307">
        <v>3.7904499999999999</v>
      </c>
      <c r="P307">
        <v>4</v>
      </c>
      <c r="Q307">
        <v>4</v>
      </c>
      <c r="R307">
        <v>2015</v>
      </c>
      <c r="S307">
        <v>1138264</v>
      </c>
      <c r="T307">
        <v>281739663</v>
      </c>
    </row>
    <row r="308" spans="1:20" x14ac:dyDescent="0.25">
      <c r="A308" t="s">
        <v>442</v>
      </c>
      <c r="B308" t="s">
        <v>545</v>
      </c>
      <c r="C308">
        <v>71</v>
      </c>
      <c r="D308">
        <v>0.66700000000000004</v>
      </c>
      <c r="E308">
        <v>0.61299999999999999</v>
      </c>
      <c r="F308">
        <v>1</v>
      </c>
      <c r="G308">
        <v>-5.3529999999999998</v>
      </c>
      <c r="H308">
        <v>1</v>
      </c>
      <c r="I308">
        <v>3.44E-2</v>
      </c>
      <c r="J308">
        <v>0.40300000000000002</v>
      </c>
      <c r="L308">
        <v>0.115</v>
      </c>
      <c r="M308">
        <v>0.47</v>
      </c>
      <c r="N308">
        <v>91.024000000000001</v>
      </c>
      <c r="O308">
        <v>194453</v>
      </c>
      <c r="P308">
        <v>4</v>
      </c>
      <c r="Q308">
        <v>9</v>
      </c>
      <c r="R308">
        <v>2015</v>
      </c>
      <c r="S308">
        <v>6042733</v>
      </c>
      <c r="T308">
        <v>975631232</v>
      </c>
    </row>
    <row r="309" spans="1:20" x14ac:dyDescent="0.25">
      <c r="A309" t="s">
        <v>353</v>
      </c>
      <c r="B309" t="s">
        <v>546</v>
      </c>
      <c r="C309">
        <v>86</v>
      </c>
      <c r="D309">
        <v>0.56699999999999995</v>
      </c>
      <c r="E309">
        <v>0.26700000000000002</v>
      </c>
      <c r="F309">
        <v>4</v>
      </c>
      <c r="G309">
        <v>-6.5019999999999998</v>
      </c>
      <c r="H309">
        <v>1</v>
      </c>
      <c r="I309">
        <v>2.9899999999999999E-2</v>
      </c>
      <c r="J309">
        <v>0.83899999999999997</v>
      </c>
      <c r="K309">
        <v>1.46E-6</v>
      </c>
      <c r="L309">
        <v>8.8999999999999996E-2</v>
      </c>
      <c r="M309">
        <v>5.9200000000000003E-2</v>
      </c>
      <c r="N309">
        <v>110.011</v>
      </c>
      <c r="O309">
        <v>240133</v>
      </c>
      <c r="P309">
        <v>4</v>
      </c>
      <c r="Q309">
        <v>9</v>
      </c>
      <c r="R309">
        <v>2019</v>
      </c>
      <c r="S309">
        <v>5355909</v>
      </c>
      <c r="T309">
        <v>308365869</v>
      </c>
    </row>
    <row r="310" spans="1:20" x14ac:dyDescent="0.25">
      <c r="A310" t="s">
        <v>547</v>
      </c>
      <c r="B310" t="s">
        <v>548</v>
      </c>
      <c r="C310">
        <v>75</v>
      </c>
      <c r="D310">
        <v>0.86799999999999999</v>
      </c>
      <c r="E310">
        <v>0.63800000000000001</v>
      </c>
      <c r="F310">
        <v>2</v>
      </c>
      <c r="G310">
        <v>-7.7460000000000004</v>
      </c>
      <c r="H310">
        <v>1</v>
      </c>
      <c r="I310">
        <v>7.3599999999999999E-2</v>
      </c>
      <c r="J310">
        <v>0.14599999999999999</v>
      </c>
      <c r="K310">
        <v>5.6500000000000002E-2</v>
      </c>
      <c r="L310">
        <v>9.3100000000000002E-2</v>
      </c>
      <c r="M310">
        <v>0.45900000000000002</v>
      </c>
      <c r="N310">
        <v>126.03</v>
      </c>
      <c r="O310">
        <v>182857</v>
      </c>
      <c r="P310">
        <v>4</v>
      </c>
      <c r="Q310">
        <v>5</v>
      </c>
      <c r="R310">
        <v>2020</v>
      </c>
      <c r="S310">
        <v>1114310</v>
      </c>
      <c r="T310">
        <v>131372042</v>
      </c>
    </row>
    <row r="311" spans="1:20" x14ac:dyDescent="0.25">
      <c r="A311" t="s">
        <v>549</v>
      </c>
      <c r="B311" t="s">
        <v>550</v>
      </c>
      <c r="C311">
        <v>79</v>
      </c>
      <c r="D311">
        <v>0.63700000000000001</v>
      </c>
      <c r="E311">
        <v>0.84299999999999997</v>
      </c>
      <c r="F311">
        <v>5</v>
      </c>
      <c r="G311">
        <v>-5.4130000000000003</v>
      </c>
      <c r="H311">
        <v>1</v>
      </c>
      <c r="I311">
        <v>4.3200000000000002E-2</v>
      </c>
      <c r="J311">
        <v>1.5100000000000001E-2</v>
      </c>
      <c r="L311">
        <v>8.7599999999999997E-2</v>
      </c>
      <c r="M311">
        <v>0.434</v>
      </c>
      <c r="N311">
        <v>109.012</v>
      </c>
      <c r="O311">
        <v>220733</v>
      </c>
      <c r="P311">
        <v>4</v>
      </c>
      <c r="Q311">
        <v>9</v>
      </c>
      <c r="R311">
        <v>2010</v>
      </c>
      <c r="S311">
        <v>10649958</v>
      </c>
      <c r="T311">
        <v>2218318671</v>
      </c>
    </row>
    <row r="312" spans="1:20" x14ac:dyDescent="0.25">
      <c r="A312" t="s">
        <v>551</v>
      </c>
      <c r="B312" t="s">
        <v>552</v>
      </c>
      <c r="C312">
        <v>70</v>
      </c>
      <c r="D312">
        <v>0.44800000000000001</v>
      </c>
      <c r="E312">
        <v>0.82599999999999996</v>
      </c>
      <c r="F312">
        <v>2</v>
      </c>
      <c r="G312">
        <v>-3.2440000000000002</v>
      </c>
      <c r="H312">
        <v>0</v>
      </c>
      <c r="I312">
        <v>3.1899999999999998E-2</v>
      </c>
      <c r="J312">
        <v>7.5599999999999999E-3</v>
      </c>
      <c r="L312">
        <v>0.11700000000000001</v>
      </c>
      <c r="M312">
        <v>0.19</v>
      </c>
      <c r="N312">
        <v>77.093000000000004</v>
      </c>
      <c r="O312">
        <v>254805</v>
      </c>
      <c r="P312">
        <v>4</v>
      </c>
      <c r="Q312">
        <v>10</v>
      </c>
      <c r="R312">
        <v>2018</v>
      </c>
      <c r="S312">
        <v>1407929</v>
      </c>
      <c r="T312">
        <v>133338318</v>
      </c>
    </row>
    <row r="313" spans="1:20" x14ac:dyDescent="0.25">
      <c r="A313" t="s">
        <v>553</v>
      </c>
      <c r="B313" t="s">
        <v>554</v>
      </c>
      <c r="C313">
        <v>86</v>
      </c>
      <c r="D313">
        <v>0.748</v>
      </c>
      <c r="E313">
        <v>0.73399999999999999</v>
      </c>
      <c r="G313">
        <v>-6.4989999999999997</v>
      </c>
      <c r="H313">
        <v>1</v>
      </c>
      <c r="I313">
        <v>0.124</v>
      </c>
      <c r="J313">
        <v>0.52400000000000002</v>
      </c>
      <c r="K313">
        <v>1.15E-5</v>
      </c>
      <c r="L313">
        <v>9.7500000000000003E-2</v>
      </c>
      <c r="M313">
        <v>0.36799999999999999</v>
      </c>
      <c r="N313">
        <v>97.753</v>
      </c>
      <c r="O313">
        <v>80081</v>
      </c>
      <c r="P313">
        <v>4</v>
      </c>
      <c r="Q313">
        <v>9</v>
      </c>
      <c r="R313">
        <v>2020</v>
      </c>
      <c r="S313">
        <v>1363987</v>
      </c>
      <c r="T313">
        <v>55994716</v>
      </c>
    </row>
    <row r="314" spans="1:20" x14ac:dyDescent="0.25">
      <c r="A314" t="s">
        <v>555</v>
      </c>
      <c r="B314" t="s">
        <v>556</v>
      </c>
      <c r="C314">
        <v>83</v>
      </c>
      <c r="D314">
        <v>0.74399999999999999</v>
      </c>
      <c r="E314">
        <v>0.61899999999999999</v>
      </c>
      <c r="G314">
        <v>-9.8049999999999997</v>
      </c>
      <c r="H314">
        <v>1</v>
      </c>
      <c r="I314">
        <v>3.9E-2</v>
      </c>
      <c r="J314">
        <v>0.59799999999999998</v>
      </c>
      <c r="K314">
        <v>3.7200000000000002E-3</v>
      </c>
      <c r="L314">
        <v>0.23100000000000001</v>
      </c>
      <c r="M314">
        <v>0.64100000000000001</v>
      </c>
      <c r="N314">
        <v>112.997</v>
      </c>
      <c r="O314">
        <v>188387</v>
      </c>
      <c r="P314">
        <v>4</v>
      </c>
      <c r="Q314">
        <v>10</v>
      </c>
      <c r="R314">
        <v>2019</v>
      </c>
      <c r="S314">
        <v>2336018</v>
      </c>
      <c r="T314">
        <v>168855750</v>
      </c>
    </row>
    <row r="315" spans="1:20" x14ac:dyDescent="0.25">
      <c r="A315" t="s">
        <v>20</v>
      </c>
      <c r="B315" t="s">
        <v>557</v>
      </c>
      <c r="C315">
        <v>78</v>
      </c>
      <c r="D315">
        <v>0.69399999999999995</v>
      </c>
      <c r="E315">
        <v>0.68500000000000005</v>
      </c>
      <c r="F315">
        <v>6</v>
      </c>
      <c r="G315">
        <v>-6.5350000000000001</v>
      </c>
      <c r="H315">
        <v>0</v>
      </c>
      <c r="I315">
        <v>0.13300000000000001</v>
      </c>
      <c r="J315">
        <v>0.224</v>
      </c>
      <c r="L315">
        <v>0.124</v>
      </c>
      <c r="M315">
        <v>0.30599999999999999</v>
      </c>
      <c r="N315">
        <v>158.83099999999999</v>
      </c>
      <c r="O315">
        <v>196180</v>
      </c>
      <c r="P315">
        <v>4</v>
      </c>
      <c r="Q315">
        <v>9</v>
      </c>
      <c r="R315">
        <v>2020</v>
      </c>
      <c r="S315">
        <v>1671937</v>
      </c>
      <c r="T315">
        <v>130269657</v>
      </c>
    </row>
    <row r="316" spans="1:20" x14ac:dyDescent="0.25">
      <c r="A316" t="s">
        <v>391</v>
      </c>
      <c r="B316" t="s">
        <v>558</v>
      </c>
      <c r="C316">
        <v>86</v>
      </c>
      <c r="D316">
        <v>0.96499999999999997</v>
      </c>
      <c r="E316">
        <v>0.48499999999999999</v>
      </c>
      <c r="F316">
        <v>2</v>
      </c>
      <c r="G316">
        <v>-8.7840000000000007</v>
      </c>
      <c r="H316">
        <v>1</v>
      </c>
      <c r="I316">
        <v>0.191</v>
      </c>
      <c r="J316">
        <v>2.06E-2</v>
      </c>
      <c r="K316">
        <v>2.3699999999999999E-2</v>
      </c>
      <c r="L316">
        <v>6.5500000000000003E-2</v>
      </c>
      <c r="M316">
        <v>0.312</v>
      </c>
      <c r="N316">
        <v>124.02500000000001</v>
      </c>
      <c r="O316">
        <v>222523</v>
      </c>
      <c r="P316">
        <v>4</v>
      </c>
      <c r="Q316">
        <v>9</v>
      </c>
      <c r="R316">
        <v>2020</v>
      </c>
      <c r="S316">
        <v>5811346</v>
      </c>
      <c r="T316">
        <v>791895421</v>
      </c>
    </row>
    <row r="317" spans="1:20" x14ac:dyDescent="0.25">
      <c r="A317" t="s">
        <v>559</v>
      </c>
      <c r="B317" t="s">
        <v>560</v>
      </c>
      <c r="C317">
        <v>80</v>
      </c>
      <c r="D317">
        <v>0.67200000000000004</v>
      </c>
      <c r="E317">
        <v>0.58799999999999997</v>
      </c>
      <c r="F317">
        <v>1</v>
      </c>
      <c r="G317">
        <v>-9.5730000000000004</v>
      </c>
      <c r="H317">
        <v>1</v>
      </c>
      <c r="I317">
        <v>0.13300000000000001</v>
      </c>
      <c r="J317">
        <v>0.61899999999999999</v>
      </c>
      <c r="K317">
        <v>0.24099999999999999</v>
      </c>
      <c r="L317">
        <v>9.9199999999999997E-2</v>
      </c>
      <c r="M317">
        <v>0.20399999999999999</v>
      </c>
      <c r="N317">
        <v>169.03299999999999</v>
      </c>
      <c r="O317">
        <v>174358</v>
      </c>
      <c r="P317">
        <v>4</v>
      </c>
      <c r="Q317">
        <v>6</v>
      </c>
      <c r="R317">
        <v>2018</v>
      </c>
      <c r="S317">
        <v>2598192</v>
      </c>
      <c r="T317">
        <v>222319540</v>
      </c>
    </row>
    <row r="318" spans="1:20" x14ac:dyDescent="0.25">
      <c r="A318" t="s">
        <v>561</v>
      </c>
      <c r="B318" t="s">
        <v>562</v>
      </c>
      <c r="C318">
        <v>69</v>
      </c>
      <c r="D318">
        <v>0.90300000000000002</v>
      </c>
      <c r="E318">
        <v>0.78500000000000003</v>
      </c>
      <c r="F318">
        <v>1</v>
      </c>
      <c r="G318">
        <v>-4.7089999999999996</v>
      </c>
      <c r="H318">
        <v>1</v>
      </c>
      <c r="I318">
        <v>0.32200000000000001</v>
      </c>
      <c r="J318">
        <v>2.4500000000000001E-2</v>
      </c>
      <c r="L318">
        <v>6.5199999999999994E-2</v>
      </c>
      <c r="M318">
        <v>0.82299999999999995</v>
      </c>
      <c r="N318">
        <v>129.83500000000001</v>
      </c>
      <c r="O318">
        <v>125580</v>
      </c>
      <c r="P318">
        <v>4</v>
      </c>
      <c r="Q318">
        <v>9</v>
      </c>
      <c r="R318">
        <v>2021</v>
      </c>
      <c r="S318">
        <v>19492</v>
      </c>
      <c r="T318">
        <v>1198045</v>
      </c>
    </row>
    <row r="319" spans="1:20" x14ac:dyDescent="0.25">
      <c r="A319" t="s">
        <v>563</v>
      </c>
      <c r="B319" t="s">
        <v>564</v>
      </c>
      <c r="C319">
        <v>76</v>
      </c>
      <c r="D319">
        <v>0.50900000000000001</v>
      </c>
      <c r="E319">
        <v>0.68899999999999995</v>
      </c>
      <c r="F319">
        <v>1</v>
      </c>
      <c r="G319">
        <v>-4.9290000000000003</v>
      </c>
      <c r="H319">
        <v>0</v>
      </c>
      <c r="I319">
        <v>0.10199999999999999</v>
      </c>
      <c r="J319">
        <v>2.0899999999999998E-2</v>
      </c>
      <c r="L319">
        <v>0.30099999999999999</v>
      </c>
      <c r="M319">
        <v>0.29699999999999999</v>
      </c>
      <c r="N319">
        <v>170.08699999999999</v>
      </c>
      <c r="O319">
        <v>193798</v>
      </c>
      <c r="P319">
        <v>4</v>
      </c>
      <c r="Q319">
        <v>9</v>
      </c>
      <c r="R319">
        <v>2019</v>
      </c>
      <c r="S319">
        <v>11599426</v>
      </c>
      <c r="T319">
        <v>665558958</v>
      </c>
    </row>
    <row r="320" spans="1:20" x14ac:dyDescent="0.25">
      <c r="A320" t="s">
        <v>541</v>
      </c>
      <c r="B320" t="s">
        <v>565</v>
      </c>
      <c r="D320">
        <v>0.60899999999999999</v>
      </c>
      <c r="E320">
        <v>0.52900000000000003</v>
      </c>
      <c r="G320">
        <v>-6.859</v>
      </c>
      <c r="H320">
        <v>1</v>
      </c>
      <c r="I320">
        <v>0.106</v>
      </c>
      <c r="J320">
        <v>0.54500000000000004</v>
      </c>
      <c r="L320">
        <v>0.127</v>
      </c>
      <c r="M320">
        <v>0.47399999999999998</v>
      </c>
      <c r="N320">
        <v>60.348999999999997</v>
      </c>
      <c r="O320">
        <v>235680</v>
      </c>
      <c r="P320">
        <v>4</v>
      </c>
      <c r="Q320">
        <v>9</v>
      </c>
      <c r="R320">
        <v>2017</v>
      </c>
      <c r="S320">
        <v>21725999</v>
      </c>
      <c r="T320">
        <v>3623407739</v>
      </c>
    </row>
    <row r="321" spans="1:20" x14ac:dyDescent="0.25">
      <c r="A321" t="s">
        <v>566</v>
      </c>
      <c r="B321" t="s">
        <v>567</v>
      </c>
      <c r="C321">
        <v>75</v>
      </c>
      <c r="D321">
        <v>0.61899999999999999</v>
      </c>
      <c r="E321">
        <v>0.45900000000000002</v>
      </c>
      <c r="F321">
        <v>7</v>
      </c>
      <c r="G321">
        <v>-5.782</v>
      </c>
      <c r="H321">
        <v>0</v>
      </c>
      <c r="I321">
        <v>3.3399999999999999E-2</v>
      </c>
      <c r="J321">
        <v>0.56000000000000005</v>
      </c>
      <c r="L321">
        <v>0.13700000000000001</v>
      </c>
      <c r="M321">
        <v>0.498</v>
      </c>
      <c r="N321">
        <v>126.803</v>
      </c>
      <c r="O321">
        <v>184280</v>
      </c>
      <c r="P321">
        <v>4</v>
      </c>
      <c r="Q321">
        <v>10</v>
      </c>
      <c r="R321">
        <v>2018</v>
      </c>
      <c r="S321">
        <v>1364046</v>
      </c>
      <c r="T321">
        <v>96307326</v>
      </c>
    </row>
    <row r="322" spans="1:20" x14ac:dyDescent="0.25">
      <c r="A322" t="s">
        <v>568</v>
      </c>
      <c r="B322" t="s">
        <v>569</v>
      </c>
      <c r="C322">
        <v>79</v>
      </c>
      <c r="D322">
        <v>0.67300000000000004</v>
      </c>
      <c r="E322">
        <v>0.90200000000000002</v>
      </c>
      <c r="F322">
        <v>2</v>
      </c>
      <c r="G322">
        <v>-2.3919999999999999</v>
      </c>
      <c r="H322">
        <v>1</v>
      </c>
      <c r="I322">
        <v>3.4599999999999999E-2</v>
      </c>
      <c r="J322">
        <v>5.91E-2</v>
      </c>
      <c r="K322">
        <v>2.6200000000000003E-4</v>
      </c>
      <c r="L322">
        <v>5.5800000000000002E-2</v>
      </c>
      <c r="M322">
        <v>0.53800000000000003</v>
      </c>
      <c r="N322">
        <v>100.012</v>
      </c>
      <c r="O322">
        <v>194240</v>
      </c>
      <c r="P322">
        <v>4</v>
      </c>
      <c r="Q322">
        <v>10</v>
      </c>
      <c r="R322">
        <v>2013</v>
      </c>
      <c r="S322">
        <v>3326207</v>
      </c>
      <c r="T322">
        <v>349753696</v>
      </c>
    </row>
    <row r="323" spans="1:20" x14ac:dyDescent="0.25">
      <c r="A323" t="s">
        <v>570</v>
      </c>
      <c r="B323" t="s">
        <v>571</v>
      </c>
      <c r="C323">
        <v>73</v>
      </c>
      <c r="D323">
        <v>0.80700000000000005</v>
      </c>
      <c r="E323">
        <v>0.88700000000000001</v>
      </c>
      <c r="F323">
        <v>9</v>
      </c>
      <c r="G323">
        <v>-3.726</v>
      </c>
      <c r="H323">
        <v>1</v>
      </c>
      <c r="I323">
        <v>5.0299999999999997E-2</v>
      </c>
      <c r="J323">
        <v>5.7299999999999997E-2</v>
      </c>
      <c r="K323">
        <v>2.8700000000000001E-6</v>
      </c>
      <c r="L323">
        <v>0.124</v>
      </c>
      <c r="M323">
        <v>0.96099999999999997</v>
      </c>
      <c r="N323">
        <v>134.05199999999999</v>
      </c>
      <c r="O323">
        <v>187920</v>
      </c>
      <c r="P323">
        <v>4</v>
      </c>
      <c r="Q323">
        <v>9</v>
      </c>
      <c r="R323">
        <v>2014</v>
      </c>
      <c r="S323">
        <v>10672692</v>
      </c>
      <c r="T323">
        <v>2725121387</v>
      </c>
    </row>
    <row r="324" spans="1:20" x14ac:dyDescent="0.25">
      <c r="A324" t="s">
        <v>572</v>
      </c>
      <c r="B324" t="s">
        <v>573</v>
      </c>
      <c r="C324">
        <v>81</v>
      </c>
      <c r="D324">
        <v>0.45400000000000001</v>
      </c>
      <c r="E324">
        <v>0.91</v>
      </c>
      <c r="F324">
        <v>6</v>
      </c>
      <c r="G324">
        <v>-7.766</v>
      </c>
      <c r="H324">
        <v>1</v>
      </c>
      <c r="I324">
        <v>4.48E-2</v>
      </c>
      <c r="J324">
        <v>8.6599999999999996E-2</v>
      </c>
      <c r="K324">
        <v>9.9599999999999994E-2</v>
      </c>
      <c r="L324">
        <v>0.11600000000000001</v>
      </c>
      <c r="M324">
        <v>0.629</v>
      </c>
      <c r="N324">
        <v>125.116</v>
      </c>
      <c r="O324">
        <v>5.9086666699999997</v>
      </c>
      <c r="P324">
        <v>4</v>
      </c>
      <c r="Q324">
        <v>10</v>
      </c>
      <c r="R324">
        <v>1987</v>
      </c>
      <c r="S324">
        <v>11222080</v>
      </c>
      <c r="T324">
        <v>2007460784</v>
      </c>
    </row>
    <row r="325" spans="1:20" x14ac:dyDescent="0.25">
      <c r="A325" t="s">
        <v>26</v>
      </c>
      <c r="B325" t="s">
        <v>574</v>
      </c>
      <c r="C325">
        <v>92</v>
      </c>
      <c r="D325">
        <v>0.36899999999999999</v>
      </c>
      <c r="E325">
        <v>0.27200000000000002</v>
      </c>
      <c r="F325">
        <v>9</v>
      </c>
      <c r="G325">
        <v>-10.497</v>
      </c>
      <c r="H325">
        <v>1</v>
      </c>
      <c r="I325">
        <v>3.6400000000000002E-2</v>
      </c>
      <c r="J325">
        <v>0.86599999999999999</v>
      </c>
      <c r="L325">
        <v>0.14699999999999999</v>
      </c>
      <c r="M325">
        <v>0.218</v>
      </c>
      <c r="N325">
        <v>172.929</v>
      </c>
      <c r="O325">
        <v>2.5444499999999999</v>
      </c>
      <c r="P325">
        <v>4</v>
      </c>
      <c r="Q325">
        <v>9</v>
      </c>
      <c r="R325">
        <v>2021</v>
      </c>
      <c r="S325">
        <v>2303100</v>
      </c>
      <c r="T325">
        <v>168012952</v>
      </c>
    </row>
    <row r="326" spans="1:20" x14ac:dyDescent="0.25">
      <c r="A326" t="s">
        <v>575</v>
      </c>
      <c r="B326" t="s">
        <v>576</v>
      </c>
      <c r="C326">
        <v>79</v>
      </c>
      <c r="D326">
        <v>0.55500000000000005</v>
      </c>
      <c r="E326">
        <v>0.66200000000000003</v>
      </c>
      <c r="F326">
        <v>11</v>
      </c>
      <c r="G326">
        <v>-4.952</v>
      </c>
      <c r="H326">
        <v>0</v>
      </c>
      <c r="I326">
        <v>8.2699999999999996E-2</v>
      </c>
      <c r="J326">
        <v>0.125</v>
      </c>
      <c r="L326">
        <v>0.111</v>
      </c>
      <c r="M326">
        <v>0.35599999999999998</v>
      </c>
      <c r="N326">
        <v>148.12799999999999</v>
      </c>
      <c r="O326">
        <v>208733</v>
      </c>
      <c r="P326">
        <v>4</v>
      </c>
      <c r="Q326">
        <v>9</v>
      </c>
      <c r="R326">
        <v>2016</v>
      </c>
      <c r="S326">
        <v>5996722</v>
      </c>
      <c r="T326">
        <v>602907962</v>
      </c>
    </row>
    <row r="327" spans="1:20" x14ac:dyDescent="0.25">
      <c r="A327" t="s">
        <v>167</v>
      </c>
      <c r="B327" t="s">
        <v>577</v>
      </c>
      <c r="C327">
        <v>84</v>
      </c>
      <c r="D327">
        <v>0.48</v>
      </c>
      <c r="E327">
        <v>0.60199999999999998</v>
      </c>
      <c r="F327">
        <v>10</v>
      </c>
      <c r="G327">
        <v>-6.335</v>
      </c>
      <c r="H327">
        <v>0</v>
      </c>
      <c r="I327">
        <v>0.36799999999999999</v>
      </c>
      <c r="J327">
        <v>0.48699999999999999</v>
      </c>
      <c r="L327">
        <v>8.48E-2</v>
      </c>
      <c r="M327">
        <v>0.26900000000000002</v>
      </c>
      <c r="N327">
        <v>179.798</v>
      </c>
      <c r="O327">
        <v>213333</v>
      </c>
      <c r="P327">
        <v>4</v>
      </c>
      <c r="Q327">
        <v>5</v>
      </c>
      <c r="R327">
        <v>2020</v>
      </c>
      <c r="S327">
        <v>5578060</v>
      </c>
      <c r="T327">
        <v>654629596</v>
      </c>
    </row>
    <row r="328" spans="1:20" x14ac:dyDescent="0.25">
      <c r="A328" t="s">
        <v>578</v>
      </c>
      <c r="B328" t="s">
        <v>579</v>
      </c>
      <c r="C328">
        <v>82</v>
      </c>
      <c r="D328">
        <v>0.57899999999999996</v>
      </c>
      <c r="E328">
        <v>0.90400000000000003</v>
      </c>
      <c r="F328">
        <v>5</v>
      </c>
      <c r="G328">
        <v>-2.7290000000000001</v>
      </c>
      <c r="H328">
        <v>1</v>
      </c>
      <c r="I328">
        <v>6.1800000000000001E-2</v>
      </c>
      <c r="J328">
        <v>0.193</v>
      </c>
      <c r="L328">
        <v>6.4000000000000001E-2</v>
      </c>
      <c r="M328">
        <v>0.68100000000000005</v>
      </c>
      <c r="N328">
        <v>82.013999999999996</v>
      </c>
      <c r="O328">
        <v>190947</v>
      </c>
      <c r="P328">
        <v>4</v>
      </c>
      <c r="Q328">
        <v>10</v>
      </c>
      <c r="R328">
        <v>2018</v>
      </c>
      <c r="S328">
        <v>2509207</v>
      </c>
      <c r="T328">
        <v>284427491</v>
      </c>
    </row>
    <row r="329" spans="1:20" x14ac:dyDescent="0.25">
      <c r="A329" t="s">
        <v>580</v>
      </c>
      <c r="B329" t="s">
        <v>581</v>
      </c>
      <c r="C329">
        <v>72</v>
      </c>
      <c r="D329">
        <v>0.64700000000000002</v>
      </c>
      <c r="E329">
        <v>0.84399999999999997</v>
      </c>
      <c r="G329">
        <v>-3.7559999999999998</v>
      </c>
      <c r="H329">
        <v>1</v>
      </c>
      <c r="I329">
        <v>4.5699999999999998E-2</v>
      </c>
      <c r="J329">
        <v>1.37E-2</v>
      </c>
      <c r="K329">
        <v>6.5799999999999995E-4</v>
      </c>
      <c r="L329">
        <v>0.10199999999999999</v>
      </c>
      <c r="M329">
        <v>0.746</v>
      </c>
      <c r="N329">
        <v>146.96199999999999</v>
      </c>
      <c r="O329">
        <v>193829</v>
      </c>
      <c r="P329">
        <v>4</v>
      </c>
      <c r="Q329">
        <v>9</v>
      </c>
      <c r="R329">
        <v>2020</v>
      </c>
      <c r="S329">
        <v>4489378</v>
      </c>
      <c r="T329">
        <v>570687048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E9ED-E3B7-4529-84D5-4DA81026F69C}">
  <dimension ref="A1:E8"/>
  <sheetViews>
    <sheetView workbookViewId="0">
      <selection activeCell="I24" sqref="I24"/>
    </sheetView>
  </sheetViews>
  <sheetFormatPr baseColWidth="10" defaultRowHeight="15" x14ac:dyDescent="0.25"/>
  <cols>
    <col min="1" max="1" width="11.7109375" bestFit="1" customWidth="1"/>
  </cols>
  <sheetData>
    <row r="1" spans="1:5" x14ac:dyDescent="0.25">
      <c r="A1" s="2" t="s">
        <v>582</v>
      </c>
      <c r="B1" s="2"/>
      <c r="C1" s="2"/>
      <c r="D1" s="2"/>
      <c r="E1" s="1">
        <f>CORREL('cleaned_songs'!C2:C329, 'cleaned_songs'!D2:D329)</f>
        <v>7.2399279941084638E-2</v>
      </c>
    </row>
    <row r="2" spans="1:5" x14ac:dyDescent="0.25">
      <c r="A2" s="2" t="s">
        <v>583</v>
      </c>
      <c r="B2" s="2"/>
      <c r="C2" s="2"/>
      <c r="D2" s="2"/>
      <c r="E2" s="1">
        <f>CORREL('cleaned_songs'!C2:C329, 'cleaned_songs'!G2:G329)</f>
        <v>0.13956348248803932</v>
      </c>
    </row>
    <row r="3" spans="1:5" x14ac:dyDescent="0.25">
      <c r="A3" s="3" t="s">
        <v>584</v>
      </c>
      <c r="B3" s="3"/>
      <c r="C3" s="3"/>
      <c r="D3" s="3"/>
      <c r="E3" s="1"/>
    </row>
    <row r="4" spans="1:5" x14ac:dyDescent="0.25">
      <c r="A4" s="3"/>
      <c r="B4" s="3"/>
      <c r="C4" s="3"/>
      <c r="D4" s="3"/>
      <c r="E4" s="1">
        <f>COUNTIF('cleaned_songs'!C2:C327, "&gt;85") / COUNTA('cleaned_songs'!C2:C327)</f>
        <v>0.21495327102803738</v>
      </c>
    </row>
    <row r="5" spans="1:5" x14ac:dyDescent="0.25">
      <c r="A5" s="2" t="s">
        <v>585</v>
      </c>
      <c r="B5" s="2"/>
      <c r="C5" s="2"/>
      <c r="D5" s="2"/>
      <c r="E5" s="1">
        <f>COUNTIFS('cleaned_songs'!C2:C327, "&gt;85", 'cleaned_songs'!M2:M327, "&gt;0.7") / COUNTIF('cleaned_songs'!M2:M327, "&gt;0.7")</f>
        <v>0.21311475409836064</v>
      </c>
    </row>
    <row r="6" spans="1:5" ht="15" customHeight="1" x14ac:dyDescent="0.25">
      <c r="A6" s="3" t="s">
        <v>586</v>
      </c>
      <c r="B6" s="3"/>
      <c r="C6" s="3"/>
      <c r="D6" s="3"/>
      <c r="E6" s="1">
        <f>COUNTIFS('cleaned_songs'!C2:C327, "&gt;85", 'cleaned_songs'!A2:A327, "Doja Cat") / COUNTIF('cleaned_songs'!A2:A327, "Doja Cat")</f>
        <v>0.8</v>
      </c>
    </row>
    <row r="7" spans="1:5" x14ac:dyDescent="0.25">
      <c r="A7" s="3"/>
      <c r="B7" s="3"/>
      <c r="C7" s="3"/>
      <c r="D7" s="3"/>
      <c r="E7" s="1">
        <f>COUNTIFS('cleaned_songs'!C2:C327, "&gt;85", 'cleaned_songs'!A2:A327, "Olivia Rodrigo") / COUNTIF('cleaned_songs'!A2:A327, "Olivia Rodrigo")</f>
        <v>0.7142857142857143</v>
      </c>
    </row>
    <row r="8" spans="1:5" x14ac:dyDescent="0.25">
      <c r="A8" s="3"/>
      <c r="B8" s="3"/>
      <c r="C8" s="3"/>
      <c r="D8" s="3"/>
      <c r="E8" s="1">
        <f>COUNTIFS('cleaned_songs'!C2:C327, "&gt;85", 'cleaned_songs'!A2:A327, "BTS") / COUNTIF('cleaned_songs'!A2:A327, "BTS")</f>
        <v>0.66666666666666663</v>
      </c>
    </row>
  </sheetData>
  <mergeCells count="5">
    <mergeCell ref="A1:D1"/>
    <mergeCell ref="A2:D2"/>
    <mergeCell ref="A3:D4"/>
    <mergeCell ref="A5:D5"/>
    <mergeCell ref="A6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a b j 8 W v H c C s W l A A A A 9 w A A A B I A H A B D b 2 5 m a W c v U G F j a 2 F n Z S 5 4 b W w g o h g A K K A U A A A A A A A A A A A A A A A A A A A A A A A A A A A A h Y + x D o I w G I R f h X S n L Z X B k J 8 S 4 y o J i Y l x b U q F B i i G F s u 7 O f h I v o I Y R d 0 c b r i 7 b 7 i 7 X 2 + Q T V 0 b X N R g d W 9 S F G G K A m V k X 2 p T p W h 0 p 3 C N M g 6 F k I 2 o V D D D x i a T L V N U O 3 d O C P H e Y 7 / C / V A R R m l E j v l u L 2 v V C f S B 9 X 8 4 1 M Y 6 Y a R C H A 6 v M Z z h K I 5 n U Y Y p k C W F X J s v w e b B z / Y n h O 3 Y u n F Q X N m w 2 A B Z L J D 3 C f 4 A U E s D B B Q A A g A I A G m 4 /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u P x a X 0 F e o 7 4 B A A D I A w A A E w A c A E Z v c m 1 1 b G F z L 1 N l Y 3 R p b 2 4 x L m 0 g o h g A K K A U A A A A A A A A A A A A A A A A A A A A A A A A A A A A d Z J B a 9 t A E I X v B v + H R b 3 Y I N z G t D 0 k 6 B B s l x Z K m s Z O I c T F j F d T e / D u r N g Z O X V M / n v X V i F t I u u i 1 X z 7 3 r w R I 2 i V A p t p 8 z 6 7 6 H a 6 H V l D x N J Y h 8 B Y L i T w S k x h H G q 3 Y 9 L z L d I K O V V G s h 2 M g 6 0 9 s v Y + k c P B K L C m D + l l o / P 5 r W C U + c S T 2 5 m J o 0 d Y o q 7 n 4 / D A L k A p 8 / 8 a D K x s s 3 5 + P 0 Z H n h R j k e V Z b k b B 1 Z 6 l G L 7 L z Y R t K I l X x d n w w z A 3 3 + u g O N W d w + L 5 O L g K j D / 7 e Z P 0 T Z Y 0 q e 0 j l E F M F Y M P W 0 r H L I W f w T J d v z 7 U F D 8 j l C l s r x k t N / d / 6 5 f O T S 0 4 i F J o r P 8 1 n l E V j A W / p O T 9 7 D e L w P I r R N 8 E n + 0 q l N 7 J G P l + n 1 1 G J V F z B R 7 T v J o E R v G 3 P u V m n y U 3 u 2 l H 1 6 G q U y 7 S X U J f W D + + H x y a H V k J b B G W 5 B p 6 F H L t l x i P G B n j q g 1 s s M X M h b p k F G m 5 7 0 O J r w V S I d o 1 n d C A D b U o 2 R O Y W N K P P i w U u B N X H G 3 x B N q C w z R 6 C 1 H 0 V W i p l 3 W E w + Y v i I 0 n f u v b b J U 8 L o R W D F r H l o l H D o 5 x X p R v M C 2 4 o L l D i K / p 3 W z x l T b Y o k v k B + H D C / L U 7 3 a I 2 9 f v 4 g 9 Q S w E C L Q A U A A I A C A B p u P x a 8 d w K x a U A A A D 3 A A A A E g A A A A A A A A A A A A A A A A A A A A A A Q 2 9 u Z m l n L 1 B h Y 2 t h Z 2 U u e G 1 s U E s B A i 0 A F A A C A A g A a b j 8 W g / K 6 a u k A A A A 6 Q A A A B M A A A A A A A A A A A A A A A A A 8 Q A A A F t D b 2 5 0 Z W 5 0 X 1 R 5 c G V z X S 5 4 b W x Q S w E C L Q A U A A I A C A B p u P x a X 0 F e o 7 4 B A A D I A w A A E w A A A A A A A A A A A A A A A A D i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F A A A A A A A A M Y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z b 2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0 M j A 3 Z j B j L W U w O W E t N D h m Y y 1 h Z D I y L T d m M j M x O T M 0 N D R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V h b m V k X 3 N v b m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V Q w N D o w M z o x O C 4 x M j A z M T Y w W i I g L z 4 8 R W 5 0 c n k g V H l w Z T 0 i R m l s b E N v b H V t b l R 5 c G V z I i B W Y W x 1 Z T 0 i c 0 J n W U R C U V V E Q l F N R k J R V U Z C U V V G Q X d N R E F 3 T T 0 i I C 8 + P E V u d H J 5 I F R 5 c G U 9 I k Z p b G x D b 2 x 1 b W 5 O Y W 1 l c y I g V m F s d W U 9 I n N b J n F 1 b 3 Q 7 Q X J 0 a X N 0 I E 5 h b W U m c X V v d D s s J n F 1 b 3 Q 7 V H J h Y 2 s g T m F t Z S Z x d W 9 0 O y w m c X V v d D t Q b 3 B 1 b G F y a X R 5 J n F 1 b 3 Q 7 L C Z x d W 9 0 O 2 R h b m N l Y W J p b G l 0 e S Z x d W 9 0 O y w m c X V v d D t l b m V y Z 3 k m c X V v d D s s J n F 1 b 3 Q 7 a 2 V 5 J n F 1 b 3 Q 7 L C Z x d W 9 0 O 2 x v d W R u Z X N z J n F 1 b 3 Q 7 L C Z x d W 9 0 O 2 1 v Z G U m c X V v d D s s J n F 1 b 3 Q 7 c 3 B l Z W N o a W 5 l c 3 M m c X V v d D s s J n F 1 b 3 Q 7 Y W N v d X N 0 a W N u Z X N z J n F 1 b 3 Q 7 L C Z x d W 9 0 O 2 l u c 3 R y d W 1 l b n R h b G 5 l c 3 M m c X V v d D s s J n F 1 b 3 Q 7 b G l 2 Z W 5 l c 3 M m c X V v d D s s J n F 1 b 3 Q 7 d m F s Z W 5 j Z S Z x d W 9 0 O y w m c X V v d D t 0 Z W 1 w b y Z x d W 9 0 O y w m c X V v d D t k d X J h d G l v b l 9 p b i B t a W 4 v b X M m c X V v d D s s J n F 1 b 3 Q 7 d G l t Z V 9 z a W d u Y X R 1 c m U m c X V v d D s s J n F 1 b 3 Q 7 Q 2 x h c 3 M m c X V v d D s s J n F 1 b 3 Q 7 U m V s Z W F z Z S B Z Z W F y J n F 1 b 3 Q 7 L C Z x d W 9 0 O 1 l U X 0 x p a 2 V z J n F 1 b 3 Q 7 L C Z x d W 9 0 O 1 l U X 1 Z p Z X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Z W R f c 2 9 u Z 3 M v Q X V 0 b 1 J l b W 9 2 Z W R D b 2 x 1 b W 5 z M S 5 7 Q X J 0 a X N 0 I E 5 h b W U s M H 0 m c X V v d D s s J n F 1 b 3 Q 7 U 2 V j d G l v b j E v Y 2 x l Y W 5 l Z F 9 z b 2 5 n c y 9 B d X R v U m V t b 3 Z l Z E N v b H V t b n M x L n t U c m F j a y B O Y W 1 l L D F 9 J n F 1 b 3 Q 7 L C Z x d W 9 0 O 1 N l Y 3 R p b 2 4 x L 2 N s Z W F u Z W R f c 2 9 u Z 3 M v Q X V 0 b 1 J l b W 9 2 Z W R D b 2 x 1 b W 5 z M S 5 7 U G 9 w d W x h c m l 0 e S w y f S Z x d W 9 0 O y w m c X V v d D t T Z W N 0 a W 9 u M S 9 j b G V h b m V k X 3 N v b m d z L 0 F 1 d G 9 S Z W 1 v d m V k Q 2 9 s d W 1 u c z E u e 2 R h b m N l Y W J p b G l 0 e S w z f S Z x d W 9 0 O y w m c X V v d D t T Z W N 0 a W 9 u M S 9 j b G V h b m V k X 3 N v b m d z L 0 F 1 d G 9 S Z W 1 v d m V k Q 2 9 s d W 1 u c z E u e 2 V u Z X J n e S w 0 f S Z x d W 9 0 O y w m c X V v d D t T Z W N 0 a W 9 u M S 9 j b G V h b m V k X 3 N v b m d z L 0 F 1 d G 9 S Z W 1 v d m V k Q 2 9 s d W 1 u c z E u e 2 t l e S w 1 f S Z x d W 9 0 O y w m c X V v d D t T Z W N 0 a W 9 u M S 9 j b G V h b m V k X 3 N v b m d z L 0 F 1 d G 9 S Z W 1 v d m V k Q 2 9 s d W 1 u c z E u e 2 x v d W R u Z X N z L D Z 9 J n F 1 b 3 Q 7 L C Z x d W 9 0 O 1 N l Y 3 R p b 2 4 x L 2 N s Z W F u Z W R f c 2 9 u Z 3 M v Q X V 0 b 1 J l b W 9 2 Z W R D b 2 x 1 b W 5 z M S 5 7 b W 9 k Z S w 3 f S Z x d W 9 0 O y w m c X V v d D t T Z W N 0 a W 9 u M S 9 j b G V h b m V k X 3 N v b m d z L 0 F 1 d G 9 S Z W 1 v d m V k Q 2 9 s d W 1 u c z E u e 3 N w Z W V j a G l u Z X N z L D h 9 J n F 1 b 3 Q 7 L C Z x d W 9 0 O 1 N l Y 3 R p b 2 4 x L 2 N s Z W F u Z W R f c 2 9 u Z 3 M v Q X V 0 b 1 J l b W 9 2 Z W R D b 2 x 1 b W 5 z M S 5 7 Y W N v d X N 0 a W N u Z X N z L D l 9 J n F 1 b 3 Q 7 L C Z x d W 9 0 O 1 N l Y 3 R p b 2 4 x L 2 N s Z W F u Z W R f c 2 9 u Z 3 M v Q X V 0 b 1 J l b W 9 2 Z W R D b 2 x 1 b W 5 z M S 5 7 a W 5 z d H J 1 b W V u d G F s b m V z c y w x M H 0 m c X V v d D s s J n F 1 b 3 Q 7 U 2 V j d G l v b j E v Y 2 x l Y W 5 l Z F 9 z b 2 5 n c y 9 B d X R v U m V t b 3 Z l Z E N v b H V t b n M x L n t s a X Z l b m V z c y w x M X 0 m c X V v d D s s J n F 1 b 3 Q 7 U 2 V j d G l v b j E v Y 2 x l Y W 5 l Z F 9 z b 2 5 n c y 9 B d X R v U m V t b 3 Z l Z E N v b H V t b n M x L n t 2 Y W x l b m N l L D E y f S Z x d W 9 0 O y w m c X V v d D t T Z W N 0 a W 9 u M S 9 j b G V h b m V k X 3 N v b m d z L 0 F 1 d G 9 S Z W 1 v d m V k Q 2 9 s d W 1 u c z E u e 3 R l b X B v L D E z f S Z x d W 9 0 O y w m c X V v d D t T Z W N 0 a W 9 u M S 9 j b G V h b m V k X 3 N v b m d z L 0 F 1 d G 9 S Z W 1 v d m V k Q 2 9 s d W 1 u c z E u e 2 R 1 c m F 0 a W 9 u X 2 l u I G 1 p b i 9 t c y w x N H 0 m c X V v d D s s J n F 1 b 3 Q 7 U 2 V j d G l v b j E v Y 2 x l Y W 5 l Z F 9 z b 2 5 n c y 9 B d X R v U m V t b 3 Z l Z E N v b H V t b n M x L n t 0 a W 1 l X 3 N p Z 2 5 h d H V y Z S w x N X 0 m c X V v d D s s J n F 1 b 3 Q 7 U 2 V j d G l v b j E v Y 2 x l Y W 5 l Z F 9 z b 2 5 n c y 9 B d X R v U m V t b 3 Z l Z E N v b H V t b n M x L n t D b G F z c y w x N n 0 m c X V v d D s s J n F 1 b 3 Q 7 U 2 V j d G l v b j E v Y 2 x l Y W 5 l Z F 9 z b 2 5 n c y 9 B d X R v U m V t b 3 Z l Z E N v b H V t b n M x L n t S Z W x l Y X N l I F l l Y X I s M T d 9 J n F 1 b 3 Q 7 L C Z x d W 9 0 O 1 N l Y 3 R p b 2 4 x L 2 N s Z W F u Z W R f c 2 9 u Z 3 M v Q X V 0 b 1 J l b W 9 2 Z W R D b 2 x 1 b W 5 z M S 5 7 W V R f T G l r Z X M s M T h 9 J n F 1 b 3 Q 7 L C Z x d W 9 0 O 1 N l Y 3 R p b 2 4 x L 2 N s Z W F u Z W R f c 2 9 u Z 3 M v Q X V 0 b 1 J l b W 9 2 Z W R D b 2 x 1 b W 5 z M S 5 7 W V R f V m l l d 3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b G V h b m V k X 3 N v b m d z L 0 F 1 d G 9 S Z W 1 v d m V k Q 2 9 s d W 1 u c z E u e 0 F y d G l z d C B O Y W 1 l L D B 9 J n F 1 b 3 Q 7 L C Z x d W 9 0 O 1 N l Y 3 R p b 2 4 x L 2 N s Z W F u Z W R f c 2 9 u Z 3 M v Q X V 0 b 1 J l b W 9 2 Z W R D b 2 x 1 b W 5 z M S 5 7 V H J h Y 2 s g T m F t Z S w x f S Z x d W 9 0 O y w m c X V v d D t T Z W N 0 a W 9 u M S 9 j b G V h b m V k X 3 N v b m d z L 0 F 1 d G 9 S Z W 1 v d m V k Q 2 9 s d W 1 u c z E u e 1 B v c H V s Y X J p d H k s M n 0 m c X V v d D s s J n F 1 b 3 Q 7 U 2 V j d G l v b j E v Y 2 x l Y W 5 l Z F 9 z b 2 5 n c y 9 B d X R v U m V t b 3 Z l Z E N v b H V t b n M x L n t k Y W 5 j Z W F i a W x p d H k s M 3 0 m c X V v d D s s J n F 1 b 3 Q 7 U 2 V j d G l v b j E v Y 2 x l Y W 5 l Z F 9 z b 2 5 n c y 9 B d X R v U m V t b 3 Z l Z E N v b H V t b n M x L n t l b m V y Z 3 k s N H 0 m c X V v d D s s J n F 1 b 3 Q 7 U 2 V j d G l v b j E v Y 2 x l Y W 5 l Z F 9 z b 2 5 n c y 9 B d X R v U m V t b 3 Z l Z E N v b H V t b n M x L n t r Z X k s N X 0 m c X V v d D s s J n F 1 b 3 Q 7 U 2 V j d G l v b j E v Y 2 x l Y W 5 l Z F 9 z b 2 5 n c y 9 B d X R v U m V t b 3 Z l Z E N v b H V t b n M x L n t s b 3 V k b m V z c y w 2 f S Z x d W 9 0 O y w m c X V v d D t T Z W N 0 a W 9 u M S 9 j b G V h b m V k X 3 N v b m d z L 0 F 1 d G 9 S Z W 1 v d m V k Q 2 9 s d W 1 u c z E u e 2 1 v Z G U s N 3 0 m c X V v d D s s J n F 1 b 3 Q 7 U 2 V j d G l v b j E v Y 2 x l Y W 5 l Z F 9 z b 2 5 n c y 9 B d X R v U m V t b 3 Z l Z E N v b H V t b n M x L n t z c G V l Y 2 h p b m V z c y w 4 f S Z x d W 9 0 O y w m c X V v d D t T Z W N 0 a W 9 u M S 9 j b G V h b m V k X 3 N v b m d z L 0 F 1 d G 9 S Z W 1 v d m V k Q 2 9 s d W 1 u c z E u e 2 F j b 3 V z d G l j b m V z c y w 5 f S Z x d W 9 0 O y w m c X V v d D t T Z W N 0 a W 9 u M S 9 j b G V h b m V k X 3 N v b m d z L 0 F 1 d G 9 S Z W 1 v d m V k Q 2 9 s d W 1 u c z E u e 2 l u c 3 R y d W 1 l b n R h b G 5 l c 3 M s M T B 9 J n F 1 b 3 Q 7 L C Z x d W 9 0 O 1 N l Y 3 R p b 2 4 x L 2 N s Z W F u Z W R f c 2 9 u Z 3 M v Q X V 0 b 1 J l b W 9 2 Z W R D b 2 x 1 b W 5 z M S 5 7 b G l 2 Z W 5 l c 3 M s M T F 9 J n F 1 b 3 Q 7 L C Z x d W 9 0 O 1 N l Y 3 R p b 2 4 x L 2 N s Z W F u Z W R f c 2 9 u Z 3 M v Q X V 0 b 1 J l b W 9 2 Z W R D b 2 x 1 b W 5 z M S 5 7 d m F s Z W 5 j Z S w x M n 0 m c X V v d D s s J n F 1 b 3 Q 7 U 2 V j d G l v b j E v Y 2 x l Y W 5 l Z F 9 z b 2 5 n c y 9 B d X R v U m V t b 3 Z l Z E N v b H V t b n M x L n t 0 Z W 1 w b y w x M 3 0 m c X V v d D s s J n F 1 b 3 Q 7 U 2 V j d G l v b j E v Y 2 x l Y W 5 l Z F 9 z b 2 5 n c y 9 B d X R v U m V t b 3 Z l Z E N v b H V t b n M x L n t k d X J h d G l v b l 9 p b i B t a W 4 v b X M s M T R 9 J n F 1 b 3 Q 7 L C Z x d W 9 0 O 1 N l Y 3 R p b 2 4 x L 2 N s Z W F u Z W R f c 2 9 u Z 3 M v Q X V 0 b 1 J l b W 9 2 Z W R D b 2 x 1 b W 5 z M S 5 7 d G l t Z V 9 z a W d u Y X R 1 c m U s M T V 9 J n F 1 b 3 Q 7 L C Z x d W 9 0 O 1 N l Y 3 R p b 2 4 x L 2 N s Z W F u Z W R f c 2 9 u Z 3 M v Q X V 0 b 1 J l b W 9 2 Z W R D b 2 x 1 b W 5 z M S 5 7 Q 2 x h c 3 M s M T Z 9 J n F 1 b 3 Q 7 L C Z x d W 9 0 O 1 N l Y 3 R p b 2 4 x L 2 N s Z W F u Z W R f c 2 9 u Z 3 M v Q X V 0 b 1 J l b W 9 2 Z W R D b 2 x 1 b W 5 z M S 5 7 U m V s Z W F z Z S B Z Z W F y L D E 3 f S Z x d W 9 0 O y w m c X V v d D t T Z W N 0 a W 9 u M S 9 j b G V h b m V k X 3 N v b m d z L 0 F 1 d G 9 S Z W 1 v d m V k Q 2 9 s d W 1 u c z E u e 1 l U X 0 x p a 2 V z L D E 4 f S Z x d W 9 0 O y w m c X V v d D t T Z W N 0 a W 9 u M S 9 j b G V h b m V k X 3 N v b m d z L 0 F 1 d G 9 S Z W 1 v d m V k Q 2 9 s d W 1 u c z E u e 1 l U X 1 Z p Z X d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l Z F 9 z b 2 5 n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3 N v b m d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c 2 9 u Z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9 H t T l 7 T 2 5 C u f h G a r c A n K A A A A A A A g A A A A A A E G Y A A A A B A A A g A A A A G 6 0 I o 6 t m i C m J x v 2 t L i Q b r z 5 f 6 f I w V Z S K u r i d b K n 0 T z U A A A A A D o A A A A A C A A A g A A A A C 2 H 3 R G m M Z S X T t X v q a t d G C p X j F r T A V N 6 X 5 g T 1 l j X A 9 f F Q A A A A 9 O 2 9 a K j p K 8 c W Q J F h 0 4 E O F j A q G r n h W k f A z L 0 M C / K h i X S o S k 5 i f f c F B i 8 5 8 J B G 0 w O + D 9 b i z y l 1 e c q o b R p n r L 6 j o 9 E x x E G U l 5 Z M y L N b w C B E h O l A A A A A 6 6 6 u n l 8 H 5 l a v 4 B X K U D j Z j X Q u 1 f M a K 0 w C / i Q T Q 7 L 4 L O J 7 B G L t i f N 8 M w y E i A R x V w m P H q P c 3 s W S t Z 1 U i G f a 5 T p 0 R w = = < / D a t a M a s h u p > 
</file>

<file path=customXml/itemProps1.xml><?xml version="1.0" encoding="utf-8"?>
<ds:datastoreItem xmlns:ds="http://schemas.openxmlformats.org/officeDocument/2006/customXml" ds:itemID="{0247715C-1B8B-4FB5-B0CA-FEAC4FDD0B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cleaned_songs</vt:lpstr>
      <vt:lpstr>Calculos de regresion, prob,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Elizabeth</dc:creator>
  <cp:lastModifiedBy>Emily Elizabeth</cp:lastModifiedBy>
  <dcterms:created xsi:type="dcterms:W3CDTF">2025-07-29T04:02:37Z</dcterms:created>
  <dcterms:modified xsi:type="dcterms:W3CDTF">2025-07-30T02:12:23Z</dcterms:modified>
</cp:coreProperties>
</file>