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600638889bdd224a/Documents/"/>
    </mc:Choice>
  </mc:AlternateContent>
  <xr:revisionPtr revIDLastSave="35" documentId="14_{1D9DDE0A-BE9B-473C-A5F8-C522D33787F5}" xr6:coauthVersionLast="47" xr6:coauthVersionMax="47" xr10:uidLastSave="{DC277B1A-1D52-47BB-8B97-F887BA4A6AB9}"/>
  <bookViews>
    <workbookView xWindow="3348" yWindow="3348" windowWidth="17280" windowHeight="8832" firstSheet="2" activeTab="2" xr2:uid="{94E90D4D-BE13-4884-B75A-DCCA23F161D2}"/>
  </bookViews>
  <sheets>
    <sheet name="Sheet2" sheetId="3" r:id="rId1"/>
    <sheet name="Sheet3" sheetId="4" r:id="rId2"/>
    <sheet name="dashboard" sheetId="5" r:id="rId3"/>
    <sheet name="Sheet4" sheetId="6" r:id="rId4"/>
    <sheet name="Sheet1" sheetId="10" r:id="rId5"/>
    <sheet name="Sheet6" sheetId="8" r:id="rId6"/>
    <sheet name="Sheet7" sheetId="9" r:id="rId7"/>
    <sheet name="Reliance_Retail_Store_Data" sheetId="2" r:id="rId8"/>
    <sheet name="Sheet5" sheetId="7" r:id="rId9"/>
  </sheets>
  <definedNames>
    <definedName name="ExternalData_1" localSheetId="7" hidden="1">'Reliance_Retail_Store_Data'!$A$1:$K$501</definedName>
    <definedName name="Slicer_City">#N/A</definedName>
  </definedNames>
  <calcPr calcId="191029"/>
  <pivotCaches>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2" i="2" l="1"/>
  <c r="H502" i="2"/>
  <c r="D502" i="2"/>
  <c r="F502" i="2"/>
  <c r="C5" i="8"/>
  <c r="A5" i="8"/>
  <c r="E5" i="8"/>
  <c r="G5" i="8"/>
  <c r="F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B30722-2185-4793-81FB-6BECD8BA1765}" keepAlive="1" name="Query - Reliance_Retail_Store_Data" description="Connection to the 'Reliance_Retail_Store_Data' query in the workbook." type="5" refreshedVersion="8" background="1" saveData="1">
    <dbPr connection="Provider=Microsoft.Mashup.OleDb.1;Data Source=$Workbook$;Location=Reliance_Retail_Store_Data;Extended Properties=&quot;&quot;" command="SELECT * FROM [Reliance_Retail_Store_Data]"/>
  </connection>
</connections>
</file>

<file path=xl/sharedStrings.xml><?xml version="1.0" encoding="utf-8"?>
<sst xmlns="http://schemas.openxmlformats.org/spreadsheetml/2006/main" count="2093" uniqueCount="42">
  <si>
    <t>Store_ID</t>
  </si>
  <si>
    <t>City</t>
  </si>
  <si>
    <t>Sales</t>
  </si>
  <si>
    <t>Customer_Count</t>
  </si>
  <si>
    <t>Coupon_Code_Usage</t>
  </si>
  <si>
    <t>Coupon_Discount</t>
  </si>
  <si>
    <t>Stock_Shortage_Flag</t>
  </si>
  <si>
    <t>Customer_Complaints</t>
  </si>
  <si>
    <t>Inventory_Level</t>
  </si>
  <si>
    <t>Month</t>
  </si>
  <si>
    <t>Year</t>
  </si>
  <si>
    <t>Jaipur</t>
  </si>
  <si>
    <t>April</t>
  </si>
  <si>
    <t>Bangalore</t>
  </si>
  <si>
    <t>August</t>
  </si>
  <si>
    <t>Chennai</t>
  </si>
  <si>
    <t>July</t>
  </si>
  <si>
    <t>Pune</t>
  </si>
  <si>
    <t>January</t>
  </si>
  <si>
    <t>Surat</t>
  </si>
  <si>
    <t>May</t>
  </si>
  <si>
    <t>Mumbai</t>
  </si>
  <si>
    <t>Hyderabad</t>
  </si>
  <si>
    <t>September</t>
  </si>
  <si>
    <t>November</t>
  </si>
  <si>
    <t>February</t>
  </si>
  <si>
    <t>Kolkata</t>
  </si>
  <si>
    <t>March</t>
  </si>
  <si>
    <t>October</t>
  </si>
  <si>
    <t>Delhi</t>
  </si>
  <si>
    <t>June</t>
  </si>
  <si>
    <t>Ahmedabad</t>
  </si>
  <si>
    <t>December</t>
  </si>
  <si>
    <t>Row Labels</t>
  </si>
  <si>
    <t>Grand Total</t>
  </si>
  <si>
    <t>Sum of Sales</t>
  </si>
  <si>
    <t>Sum of Customer_Complaints</t>
  </si>
  <si>
    <t>Count of Stock_Shortage_Flag</t>
  </si>
  <si>
    <t>(All)</t>
  </si>
  <si>
    <t>Sum of Coupon_Discount</t>
  </si>
  <si>
    <t>Sum of Customer_Count</t>
  </si>
  <si>
    <t>Sum of Coupon_Code_Usage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</si>
</sst>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_ ;_ [$₹-4009]\ * \-#,##0_ ;_ [$₹-4009]\ * &quot;-&quot;??_ ;_ @_ "/>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wrapText="1"/>
    </xf>
    <xf numFmtId="164" fontId="0" fillId="0" borderId="0" xfId="0" applyNumberFormat="1"/>
    <xf numFmtId="0" fontId="0" fillId="0" borderId="0" xfId="0" applyNumberFormat="1"/>
  </cellXfs>
  <cellStyles count="1">
    <cellStyle name="Normal" xfId="0" builtinId="0"/>
  </cellStyles>
  <dxfs count="6">
    <dxf>
      <numFmt numFmtId="164" formatCode="_ [$₹-4009]\ * #,##0_ ;_ [$₹-4009]\ * \-#,##0_ ;_ [$₹-4009]\ * &quot;-&quot;??_ ;_ @_ "/>
    </dxf>
    <dxf>
      <numFmt numFmtId="164" formatCode="_ [$₹-4009]\ * #,##0_ ;_ [$₹-4009]\ * \-#,##0_ ;_ [$₹-4009]\ * &quot;-&quot;??_ ;_ @_ "/>
    </dxf>
    <dxf>
      <numFmt numFmtId="164" formatCode="_ [$₹-4009]\ * #,##0_ ;_ [$₹-4009]\ * \-#,##0_ ;_ [$₹-4009]\ * &quot;-&quot;??_ ;_ @_ "/>
    </dxf>
    <dxf>
      <numFmt numFmtId="0" formatCode="General"/>
    </dxf>
    <dxf>
      <numFmt numFmtId="0" formatCode="General"/>
    </dxf>
    <dxf>
      <numFmt numFmtId="164" formatCode="_ [$₹-4009]\ * #,##0_ ;_ [$₹-4009]\ * \-#,##0_ ;_ [$₹-4009]\ * &quot;-&quot;??_ ;_ @_ "/>
    </dxf>
  </dxfs>
  <tableStyles count="0" defaultTableStyle="TableStyleMedium2" defaultPivotStyle="PivotStyleLight16"/>
  <colors>
    <mruColors>
      <color rgb="FF9602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Monthly</a:t>
            </a:r>
            <a:r>
              <a:rPr lang="en-IN" b="1" baseline="0"/>
              <a:t> sales performance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005220033490323E-2"/>
              <c:y val="4.10027459214989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672512414136107E-2"/>
              <c:y val="-5.0898400904538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3298989238012E-2"/>
              <c:y val="4.10027459214988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813085784509365E-2"/>
              <c:y val="-5.74627685349701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3304980303167359E-2"/>
              <c:y val="-6.07449523501858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16236725983379E-2"/>
          <c:y val="0.3179435955419157"/>
          <c:w val="0.87383301280354231"/>
          <c:h val="0.41667116782426095"/>
        </c:manualLayout>
      </c:layout>
      <c:lineChart>
        <c:grouping val="standard"/>
        <c:varyColors val="0"/>
        <c:ser>
          <c:idx val="0"/>
          <c:order val="0"/>
          <c:tx>
            <c:strRef>
              <c:f>Sheet2!$B$4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A-C0E3-474F-890F-28C41C100187}"/>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BE53-4BF3-8757-13A78FFAF004}"/>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C0E3-474F-890F-28C41C100187}"/>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E-C0E3-474F-890F-28C41C100187}"/>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C0E3-474F-890F-28C41C100187}"/>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C0E3-474F-890F-28C41C100187}"/>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BE53-4BF3-8757-13A78FFAF004}"/>
              </c:ext>
            </c:extLst>
          </c:dPt>
          <c:dPt>
            <c:idx val="1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F-C0E3-474F-890F-28C41C100187}"/>
              </c:ext>
            </c:extLst>
          </c:dPt>
          <c:dLbls>
            <c:dLbl>
              <c:idx val="2"/>
              <c:layout>
                <c:manualLayout>
                  <c:x val="-4.7813085784509365E-2"/>
                  <c:y val="-5.74627685349701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53-4BF3-8757-13A78FFAF004}"/>
                </c:ext>
              </c:extLst>
            </c:dLbl>
            <c:dLbl>
              <c:idx val="3"/>
              <c:layout>
                <c:manualLayout>
                  <c:x val="-2.553298989238012E-2"/>
                  <c:y val="4.10027459214988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0E3-474F-890F-28C41C100187}"/>
                </c:ext>
              </c:extLst>
            </c:dLbl>
            <c:dLbl>
              <c:idx val="4"/>
              <c:layout>
                <c:manualLayout>
                  <c:x val="-5.672512414136107E-2"/>
                  <c:y val="-5.0898400904538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0E3-474F-890F-28C41C100187}"/>
                </c:ext>
              </c:extLst>
            </c:dLbl>
            <c:dLbl>
              <c:idx val="5"/>
              <c:layout>
                <c:manualLayout>
                  <c:x val="-7.9005220033490323E-2"/>
                  <c:y val="4.10027459214989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E3-474F-890F-28C41C100187}"/>
                </c:ext>
              </c:extLst>
            </c:dLbl>
            <c:dLbl>
              <c:idx val="8"/>
              <c:layout>
                <c:manualLayout>
                  <c:x val="-2.3304980303167359E-2"/>
                  <c:y val="-6.07449523501858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E53-4BF3-8757-13A78FFAF0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Sheet2!$B$5:$B$17</c:f>
              <c:numCache>
                <c:formatCode>General</c:formatCode>
                <c:ptCount val="12"/>
                <c:pt idx="0">
                  <c:v>11260234</c:v>
                </c:pt>
                <c:pt idx="1">
                  <c:v>9809258</c:v>
                </c:pt>
                <c:pt idx="2">
                  <c:v>14691798</c:v>
                </c:pt>
                <c:pt idx="3">
                  <c:v>9604354</c:v>
                </c:pt>
                <c:pt idx="4">
                  <c:v>11262347</c:v>
                </c:pt>
                <c:pt idx="5">
                  <c:v>12442017</c:v>
                </c:pt>
                <c:pt idx="6">
                  <c:v>11106667</c:v>
                </c:pt>
                <c:pt idx="7">
                  <c:v>9909098</c:v>
                </c:pt>
                <c:pt idx="8">
                  <c:v>9732783</c:v>
                </c:pt>
                <c:pt idx="9">
                  <c:v>12150348</c:v>
                </c:pt>
                <c:pt idx="10">
                  <c:v>14466468</c:v>
                </c:pt>
                <c:pt idx="11">
                  <c:v>9636768</c:v>
                </c:pt>
              </c:numCache>
            </c:numRef>
          </c:val>
          <c:smooth val="0"/>
          <c:extLst>
            <c:ext xmlns:c16="http://schemas.microsoft.com/office/drawing/2014/chart" uri="{C3380CC4-5D6E-409C-BE32-E72D297353CC}">
              <c16:uniqueId val="{00000000-C0E3-474F-890F-28C41C100187}"/>
            </c:ext>
          </c:extLst>
        </c:ser>
        <c:dLbls>
          <c:showLegendKey val="0"/>
          <c:showVal val="1"/>
          <c:showCatName val="0"/>
          <c:showSerName val="0"/>
          <c:showPercent val="0"/>
          <c:showBubbleSize val="0"/>
        </c:dLbls>
        <c:marker val="1"/>
        <c:smooth val="0"/>
        <c:axId val="393270464"/>
        <c:axId val="393280544"/>
      </c:lineChart>
      <c:catAx>
        <c:axId val="393270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3280544"/>
        <c:crosses val="autoZero"/>
        <c:auto val="1"/>
        <c:lblAlgn val="ctr"/>
        <c:lblOffset val="100"/>
        <c:noMultiLvlLbl val="0"/>
      </c:catAx>
      <c:valAx>
        <c:axId val="393280544"/>
        <c:scaling>
          <c:orientation val="minMax"/>
        </c:scaling>
        <c:delete val="1"/>
        <c:axPos val="l"/>
        <c:numFmt formatCode="General" sourceLinked="1"/>
        <c:majorTickMark val="out"/>
        <c:minorTickMark val="none"/>
        <c:tickLblPos val="nextTo"/>
        <c:crossAx val="39327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Monthly</a:t>
            </a:r>
            <a:r>
              <a:rPr lang="en-IN" b="1" baseline="0"/>
              <a:t> sales performance</a:t>
            </a:r>
            <a:endParaRPr lang="en-IN" b="1"/>
          </a:p>
        </c:rich>
      </c:tx>
      <c:layout>
        <c:manualLayout>
          <c:xMode val="edge"/>
          <c:yMode val="edge"/>
          <c:x val="0.22114907293568578"/>
          <c:y val="9.04363822556602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672512414136107E-2"/>
              <c:y val="-5.0898400904538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3298989238012E-2"/>
              <c:y val="4.10027459214988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005220033490323E-2"/>
              <c:y val="4.10027459214989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813085784509365E-2"/>
              <c:y val="0.103364238410596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3304980303167359E-2"/>
              <c:y val="-6.07449523501858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813085784509365E-2"/>
              <c:y val="-5.74627685349701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813085784509365E-2"/>
              <c:y val="0.103364238410596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813085784509365E-2"/>
              <c:y val="-5.74627685349701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3298989238012E-2"/>
              <c:y val="4.10027459214988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672512414136107E-2"/>
              <c:y val="-5.0898400904538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005220033490323E-2"/>
              <c:y val="4.10027459214989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3304980303167359E-2"/>
              <c:y val="-6.07449523501858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quot;₹&quot;\ 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813085784509365E-2"/>
              <c:y val="0.10336423841059603"/>
            </c:manualLayout>
          </c:layout>
          <c:numFmt formatCode="&quot;₹&quot;\ 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813085784509365E-2"/>
              <c:y val="-5.7462768534970177E-2"/>
            </c:manualLayout>
          </c:layout>
          <c:numFmt formatCode="&quot;₹&quot;\ 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3298989238012E-2"/>
              <c:y val="4.1002745921498891E-2"/>
            </c:manualLayout>
          </c:layout>
          <c:numFmt formatCode="&quot;₹&quot;\ 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672512414136107E-2"/>
              <c:y val="-5.089840090453885E-2"/>
            </c:manualLayout>
          </c:layout>
          <c:numFmt formatCode="&quot;₹&quot;\ 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448792878830373E-2"/>
              <c:y val="-5.6730551683555036E-2"/>
            </c:manualLayout>
          </c:layout>
          <c:numFmt formatCode="&quot;₹&quot;\ 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3304980303167359E-2"/>
              <c:y val="-6.0744952350185816E-2"/>
            </c:manualLayout>
          </c:layout>
          <c:numFmt formatCode="&quot;₹&quot;\ 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31312776657596"/>
              <c:y val="9.4426935648290897E-2"/>
            </c:manualLayout>
          </c:layout>
          <c:numFmt formatCode="&quot;₹&quot;\ 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7170922400101705E-2"/>
              <c:y val="8.1395808183855875E-2"/>
            </c:manualLayout>
          </c:layout>
          <c:numFmt formatCode="&quot;₹&quot;\ 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2.6204478627952034E-2"/>
          <c:y val="0.24484797429873534"/>
          <c:w val="0.95664889100330652"/>
          <c:h val="0.48976710845075577"/>
        </c:manualLayout>
      </c:layout>
      <c:lineChart>
        <c:grouping val="standard"/>
        <c:varyColors val="0"/>
        <c:ser>
          <c:idx val="0"/>
          <c:order val="0"/>
          <c:tx>
            <c:strRef>
              <c:f>Sheet2!$B$4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3354-4822-B4F4-EAE4526F2944}"/>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0E57-456C-B381-FB91F4A5A4FE}"/>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3354-4822-B4F4-EAE4526F2944}"/>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3354-4822-B4F4-EAE4526F2944}"/>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3354-4822-B4F4-EAE4526F2944}"/>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3354-4822-B4F4-EAE4526F2944}"/>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3354-4822-B4F4-EAE4526F2944}"/>
              </c:ext>
            </c:extLst>
          </c:dPt>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E-0E57-456C-B381-FB91F4A5A4FE}"/>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E-3354-4822-B4F4-EAE4526F2944}"/>
              </c:ext>
            </c:extLst>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3354-4822-B4F4-EAE4526F2944}"/>
              </c:ext>
            </c:extLst>
          </c:dPt>
          <c:dPt>
            <c:idx val="11"/>
            <c:marker>
              <c:symbol val="circle"/>
              <c:size val="5"/>
              <c:spPr>
                <a:solidFill>
                  <a:schemeClr val="accent1"/>
                </a:solidFill>
                <a:ln w="9525">
                  <a:solidFill>
                    <a:schemeClr val="accent1"/>
                  </a:solidFill>
                </a:ln>
                <a:effectLst/>
              </c:spPr>
            </c:marker>
            <c:bubble3D val="0"/>
          </c:dPt>
          <c:dLbls>
            <c:dLbl>
              <c:idx val="1"/>
              <c:layout>
                <c:manualLayout>
                  <c:x val="-4.7813085784509365E-2"/>
                  <c:y val="0.103364238410596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54-4822-B4F4-EAE4526F2944}"/>
                </c:ext>
              </c:extLst>
            </c:dLbl>
            <c:dLbl>
              <c:idx val="3"/>
              <c:layout>
                <c:manualLayout>
                  <c:x val="-4.7813085784509365E-2"/>
                  <c:y val="-5.74627685349701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54-4822-B4F4-EAE4526F2944}"/>
                </c:ext>
              </c:extLst>
            </c:dLbl>
            <c:dLbl>
              <c:idx val="4"/>
              <c:layout>
                <c:manualLayout>
                  <c:x val="-2.553298989238012E-2"/>
                  <c:y val="4.10027459214988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54-4822-B4F4-EAE4526F2944}"/>
                </c:ext>
              </c:extLst>
            </c:dLbl>
            <c:dLbl>
              <c:idx val="5"/>
              <c:layout>
                <c:manualLayout>
                  <c:x val="-5.672512414136107E-2"/>
                  <c:y val="-5.0898400904538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54-4822-B4F4-EAE4526F2944}"/>
                </c:ext>
              </c:extLst>
            </c:dLbl>
            <c:dLbl>
              <c:idx val="6"/>
              <c:layout>
                <c:manualLayout>
                  <c:x val="-3.9448792878830373E-2"/>
                  <c:y val="-5.67305516835550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354-4822-B4F4-EAE4526F2944}"/>
                </c:ext>
              </c:extLst>
            </c:dLbl>
            <c:dLbl>
              <c:idx val="7"/>
              <c:layout>
                <c:manualLayout>
                  <c:x val="-0.1131312776657596"/>
                  <c:y val="9.44269356482908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354-4822-B4F4-EAE4526F2944}"/>
                </c:ext>
              </c:extLst>
            </c:dLbl>
            <c:dLbl>
              <c:idx val="9"/>
              <c:layout>
                <c:manualLayout>
                  <c:x val="-7.7170922400101705E-2"/>
                  <c:y val="8.13958081838558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354-4822-B4F4-EAE4526F2944}"/>
                </c:ext>
              </c:extLst>
            </c:dLbl>
            <c:dLbl>
              <c:idx val="10"/>
              <c:layout>
                <c:manualLayout>
                  <c:x val="-2.3304980303167359E-2"/>
                  <c:y val="-6.07449523501858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354-4822-B4F4-EAE4526F2944}"/>
                </c:ext>
              </c:extLst>
            </c:dLbl>
            <c:numFmt formatCode="&quot;₹&quot;\ 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Sheet2!$B$5:$B$17</c:f>
              <c:numCache>
                <c:formatCode>General</c:formatCode>
                <c:ptCount val="12"/>
                <c:pt idx="0">
                  <c:v>11260234</c:v>
                </c:pt>
                <c:pt idx="1">
                  <c:v>9809258</c:v>
                </c:pt>
                <c:pt idx="2">
                  <c:v>14691798</c:v>
                </c:pt>
                <c:pt idx="3">
                  <c:v>9604354</c:v>
                </c:pt>
                <c:pt idx="4">
                  <c:v>11262347</c:v>
                </c:pt>
                <c:pt idx="5">
                  <c:v>12442017</c:v>
                </c:pt>
                <c:pt idx="6">
                  <c:v>11106667</c:v>
                </c:pt>
                <c:pt idx="7">
                  <c:v>9909098</c:v>
                </c:pt>
                <c:pt idx="8">
                  <c:v>9732783</c:v>
                </c:pt>
                <c:pt idx="9">
                  <c:v>12150348</c:v>
                </c:pt>
                <c:pt idx="10">
                  <c:v>14466468</c:v>
                </c:pt>
                <c:pt idx="11">
                  <c:v>9636768</c:v>
                </c:pt>
              </c:numCache>
            </c:numRef>
          </c:val>
          <c:smooth val="0"/>
          <c:extLst>
            <c:ext xmlns:c16="http://schemas.microsoft.com/office/drawing/2014/chart" uri="{C3380CC4-5D6E-409C-BE32-E72D297353CC}">
              <c16:uniqueId val="{0000000C-3354-4822-B4F4-EAE4526F2944}"/>
            </c:ext>
          </c:extLst>
        </c:ser>
        <c:dLbls>
          <c:showLegendKey val="0"/>
          <c:showVal val="1"/>
          <c:showCatName val="0"/>
          <c:showSerName val="0"/>
          <c:showPercent val="0"/>
          <c:showBubbleSize val="0"/>
        </c:dLbls>
        <c:marker val="1"/>
        <c:smooth val="0"/>
        <c:axId val="393270464"/>
        <c:axId val="393280544"/>
      </c:lineChart>
      <c:catAx>
        <c:axId val="393270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3280544"/>
        <c:crosses val="autoZero"/>
        <c:auto val="1"/>
        <c:lblAlgn val="ctr"/>
        <c:lblOffset val="100"/>
        <c:noMultiLvlLbl val="0"/>
      </c:catAx>
      <c:valAx>
        <c:axId val="393280544"/>
        <c:scaling>
          <c:orientation val="minMax"/>
        </c:scaling>
        <c:delete val="1"/>
        <c:axPos val="l"/>
        <c:numFmt formatCode="General" sourceLinked="1"/>
        <c:majorTickMark val="out"/>
        <c:minorTickMark val="none"/>
        <c:tickLblPos val="nextTo"/>
        <c:crossAx val="39327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store by sales</a:t>
            </a:r>
            <a:endParaRPr lang="en-US" b="1"/>
          </a:p>
        </c:rich>
      </c:tx>
      <c:layout>
        <c:manualLayout>
          <c:xMode val="edge"/>
          <c:yMode val="edge"/>
          <c:x val="0.31811661263779156"/>
          <c:y val="9.48820219224862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91671344550139"/>
          <c:y val="0.37032651452919529"/>
          <c:w val="0.6456485569361633"/>
          <c:h val="0.46775694068775753"/>
        </c:manualLayout>
      </c:layout>
      <c:barChart>
        <c:barDir val="bar"/>
        <c:grouping val="clustered"/>
        <c:varyColors val="0"/>
        <c:ser>
          <c:idx val="0"/>
          <c:order val="0"/>
          <c:tx>
            <c:strRef>
              <c:f>Sheet3!$B$4</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3</c:v>
                </c:pt>
                <c:pt idx="1">
                  <c:v>7</c:v>
                </c:pt>
              </c:strCache>
            </c:strRef>
          </c:cat>
          <c:val>
            <c:numRef>
              <c:f>Sheet3!$B$5:$B$7</c:f>
              <c:numCache>
                <c:formatCode>General</c:formatCode>
                <c:ptCount val="2"/>
                <c:pt idx="0">
                  <c:v>2132708</c:v>
                </c:pt>
                <c:pt idx="1">
                  <c:v>1641418</c:v>
                </c:pt>
              </c:numCache>
            </c:numRef>
          </c:val>
          <c:extLst>
            <c:ext xmlns:c16="http://schemas.microsoft.com/office/drawing/2014/chart" uri="{C3380CC4-5D6E-409C-BE32-E72D297353CC}">
              <c16:uniqueId val="{00000000-100D-49CC-9F4C-D492E5A52110}"/>
            </c:ext>
          </c:extLst>
        </c:ser>
        <c:dLbls>
          <c:dLblPos val="outEnd"/>
          <c:showLegendKey val="0"/>
          <c:showVal val="1"/>
          <c:showCatName val="0"/>
          <c:showSerName val="0"/>
          <c:showPercent val="0"/>
          <c:showBubbleSize val="0"/>
        </c:dLbls>
        <c:gapWidth val="182"/>
        <c:axId val="405774784"/>
        <c:axId val="405775744"/>
      </c:barChart>
      <c:catAx>
        <c:axId val="40577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75744"/>
        <c:crosses val="autoZero"/>
        <c:auto val="1"/>
        <c:lblAlgn val="ctr"/>
        <c:lblOffset val="100"/>
        <c:noMultiLvlLbl val="0"/>
      </c:catAx>
      <c:valAx>
        <c:axId val="405775744"/>
        <c:scaling>
          <c:orientation val="minMax"/>
        </c:scaling>
        <c:delete val="1"/>
        <c:axPos val="b"/>
        <c:numFmt formatCode="General" sourceLinked="1"/>
        <c:majorTickMark val="none"/>
        <c:minorTickMark val="none"/>
        <c:tickLblPos val="nextTo"/>
        <c:crossAx val="40577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complaints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Sheet3!$J$6:$J$18</c:f>
              <c:strCache>
                <c:ptCount val="12"/>
                <c:pt idx="0">
                  <c:v>November</c:v>
                </c:pt>
                <c:pt idx="1">
                  <c:v>March</c:v>
                </c:pt>
                <c:pt idx="2">
                  <c:v>June</c:v>
                </c:pt>
                <c:pt idx="3">
                  <c:v>January</c:v>
                </c:pt>
                <c:pt idx="4">
                  <c:v>October</c:v>
                </c:pt>
                <c:pt idx="5">
                  <c:v>May</c:v>
                </c:pt>
                <c:pt idx="6">
                  <c:v>February</c:v>
                </c:pt>
                <c:pt idx="7">
                  <c:v>September</c:v>
                </c:pt>
                <c:pt idx="8">
                  <c:v>December</c:v>
                </c:pt>
                <c:pt idx="9">
                  <c:v>April</c:v>
                </c:pt>
                <c:pt idx="10">
                  <c:v>August</c:v>
                </c:pt>
                <c:pt idx="11">
                  <c:v>July</c:v>
                </c:pt>
              </c:strCache>
            </c:strRef>
          </c:cat>
          <c:val>
            <c:numRef>
              <c:f>Sheet3!$K$6:$K$18</c:f>
              <c:numCache>
                <c:formatCode>General</c:formatCode>
                <c:ptCount val="12"/>
                <c:pt idx="0">
                  <c:v>2736</c:v>
                </c:pt>
                <c:pt idx="1">
                  <c:v>2404</c:v>
                </c:pt>
                <c:pt idx="2">
                  <c:v>2185</c:v>
                </c:pt>
                <c:pt idx="3">
                  <c:v>2165</c:v>
                </c:pt>
                <c:pt idx="4">
                  <c:v>2102</c:v>
                </c:pt>
                <c:pt idx="5">
                  <c:v>2010</c:v>
                </c:pt>
                <c:pt idx="6">
                  <c:v>1842</c:v>
                </c:pt>
                <c:pt idx="7">
                  <c:v>1810</c:v>
                </c:pt>
                <c:pt idx="8">
                  <c:v>1787</c:v>
                </c:pt>
                <c:pt idx="9">
                  <c:v>1727</c:v>
                </c:pt>
                <c:pt idx="10">
                  <c:v>1703</c:v>
                </c:pt>
                <c:pt idx="11">
                  <c:v>1559</c:v>
                </c:pt>
              </c:numCache>
            </c:numRef>
          </c:val>
          <c:extLst>
            <c:ext xmlns:c16="http://schemas.microsoft.com/office/drawing/2014/chart" uri="{C3380CC4-5D6E-409C-BE32-E72D297353CC}">
              <c16:uniqueId val="{00000000-EB54-432B-B8A0-30E7A0839B96}"/>
            </c:ext>
          </c:extLst>
        </c:ser>
        <c:dLbls>
          <c:dLblPos val="outEnd"/>
          <c:showLegendKey val="0"/>
          <c:showVal val="1"/>
          <c:showCatName val="0"/>
          <c:showSerName val="0"/>
          <c:showPercent val="0"/>
          <c:showBubbleSize val="0"/>
        </c:dLbls>
        <c:gapWidth val="219"/>
        <c:overlap val="-27"/>
        <c:axId val="393279104"/>
        <c:axId val="393280064"/>
      </c:barChart>
      <c:catAx>
        <c:axId val="393279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80064"/>
        <c:crosses val="autoZero"/>
        <c:auto val="1"/>
        <c:lblAlgn val="ctr"/>
        <c:lblOffset val="100"/>
        <c:noMultiLvlLbl val="0"/>
      </c:catAx>
      <c:valAx>
        <c:axId val="393280064"/>
        <c:scaling>
          <c:orientation val="minMax"/>
        </c:scaling>
        <c:delete val="1"/>
        <c:axPos val="l"/>
        <c:numFmt formatCode="General" sourceLinked="1"/>
        <c:majorTickMark val="out"/>
        <c:minorTickMark val="none"/>
        <c:tickLblPos val="nextTo"/>
        <c:crossAx val="393279104"/>
        <c:crosses val="autoZero"/>
        <c:crossBetween val="between"/>
      </c:valAx>
      <c:spPr>
        <a:noFill/>
        <a:ln>
          <a:noFill/>
        </a:ln>
        <a:effectLst>
          <a:outerShdw blurRad="50800" dir="5400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vs discount amount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Sheet3!$R$8</c:f>
              <c:strCache>
                <c:ptCount val="1"/>
                <c:pt idx="0">
                  <c:v>Total</c:v>
                </c:pt>
              </c:strCache>
            </c:strRef>
          </c:tx>
          <c:spPr>
            <a:ln w="28575" cap="rnd">
              <a:solidFill>
                <a:schemeClr val="accent1"/>
              </a:solidFill>
              <a:round/>
            </a:ln>
            <a:effectLst/>
          </c:spPr>
          <c:marker>
            <c:symbol val="none"/>
          </c:marker>
          <c:cat>
            <c:strRef>
              <c:f>Sheet3!$Q$9:$Q$19</c:f>
              <c:strCache>
                <c:ptCount val="10"/>
                <c:pt idx="0">
                  <c:v>179</c:v>
                </c:pt>
                <c:pt idx="1">
                  <c:v>195</c:v>
                </c:pt>
                <c:pt idx="2">
                  <c:v>198</c:v>
                </c:pt>
                <c:pt idx="3">
                  <c:v>213</c:v>
                </c:pt>
                <c:pt idx="4">
                  <c:v>305</c:v>
                </c:pt>
                <c:pt idx="5">
                  <c:v>307</c:v>
                </c:pt>
                <c:pt idx="6">
                  <c:v>313</c:v>
                </c:pt>
                <c:pt idx="7">
                  <c:v>423</c:v>
                </c:pt>
                <c:pt idx="8">
                  <c:v>474</c:v>
                </c:pt>
                <c:pt idx="9">
                  <c:v>493</c:v>
                </c:pt>
              </c:strCache>
            </c:strRef>
          </c:cat>
          <c:val>
            <c:numRef>
              <c:f>Sheet3!$R$9:$R$19</c:f>
              <c:numCache>
                <c:formatCode>General</c:formatCode>
                <c:ptCount val="10"/>
                <c:pt idx="0">
                  <c:v>2153761</c:v>
                </c:pt>
                <c:pt idx="1">
                  <c:v>1261820</c:v>
                </c:pt>
                <c:pt idx="2">
                  <c:v>1388018</c:v>
                </c:pt>
                <c:pt idx="3">
                  <c:v>1446273</c:v>
                </c:pt>
                <c:pt idx="4">
                  <c:v>1252110</c:v>
                </c:pt>
                <c:pt idx="5">
                  <c:v>1488882</c:v>
                </c:pt>
                <c:pt idx="6">
                  <c:v>1328415</c:v>
                </c:pt>
                <c:pt idx="7">
                  <c:v>1228338</c:v>
                </c:pt>
                <c:pt idx="8">
                  <c:v>1632850</c:v>
                </c:pt>
                <c:pt idx="9">
                  <c:v>1239949</c:v>
                </c:pt>
              </c:numCache>
            </c:numRef>
          </c:val>
          <c:smooth val="0"/>
          <c:extLst>
            <c:ext xmlns:c16="http://schemas.microsoft.com/office/drawing/2014/chart" uri="{C3380CC4-5D6E-409C-BE32-E72D297353CC}">
              <c16:uniqueId val="{00000000-C39F-4E20-AB01-7FF7BDA43BC8}"/>
            </c:ext>
          </c:extLst>
        </c:ser>
        <c:dLbls>
          <c:showLegendKey val="0"/>
          <c:showVal val="0"/>
          <c:showCatName val="0"/>
          <c:showSerName val="0"/>
          <c:showPercent val="0"/>
          <c:showBubbleSize val="0"/>
        </c:dLbls>
        <c:smooth val="0"/>
        <c:axId val="393268544"/>
        <c:axId val="393281024"/>
      </c:lineChart>
      <c:catAx>
        <c:axId val="39326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81024"/>
        <c:crosses val="autoZero"/>
        <c:auto val="1"/>
        <c:lblAlgn val="ctr"/>
        <c:lblOffset val="100"/>
        <c:noMultiLvlLbl val="0"/>
      </c:catAx>
      <c:valAx>
        <c:axId val="39328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6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city</a:t>
            </a:r>
            <a:endParaRPr lang="en-US" b="1"/>
          </a:p>
        </c:rich>
      </c:tx>
      <c:layout>
        <c:manualLayout>
          <c:xMode val="edge"/>
          <c:yMode val="edge"/>
          <c:x val="0.40771038937846388"/>
          <c:y val="5.49720492358354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61854864433023"/>
          <c:y val="0.21994866450517214"/>
          <c:w val="0.77785087838715306"/>
          <c:h val="0.66730623745561213"/>
        </c:manualLayout>
      </c:layout>
      <c:barChart>
        <c:barDir val="bar"/>
        <c:grouping val="clustered"/>
        <c:varyColors val="0"/>
        <c:ser>
          <c:idx val="0"/>
          <c:order val="0"/>
          <c:tx>
            <c:strRef>
              <c:f>Sheet3!$R$24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Sheet3!$Q$25:$Q$35</c:f>
              <c:strCache>
                <c:ptCount val="10"/>
                <c:pt idx="0">
                  <c:v>Ahmedabad</c:v>
                </c:pt>
                <c:pt idx="1">
                  <c:v>Bangalore</c:v>
                </c:pt>
                <c:pt idx="2">
                  <c:v>Chennai</c:v>
                </c:pt>
                <c:pt idx="3">
                  <c:v>Delhi</c:v>
                </c:pt>
                <c:pt idx="4">
                  <c:v>Hyderabad</c:v>
                </c:pt>
                <c:pt idx="5">
                  <c:v>Jaipur</c:v>
                </c:pt>
                <c:pt idx="6">
                  <c:v>Kolkata</c:v>
                </c:pt>
                <c:pt idx="7">
                  <c:v>Mumbai</c:v>
                </c:pt>
                <c:pt idx="8">
                  <c:v>Pune</c:v>
                </c:pt>
                <c:pt idx="9">
                  <c:v>Surat</c:v>
                </c:pt>
              </c:strCache>
            </c:strRef>
          </c:cat>
          <c:val>
            <c:numRef>
              <c:f>Sheet3!$R$25:$R$35</c:f>
              <c:numCache>
                <c:formatCode>General</c:formatCode>
                <c:ptCount val="10"/>
                <c:pt idx="0">
                  <c:v>11533241</c:v>
                </c:pt>
                <c:pt idx="1">
                  <c:v>13802484</c:v>
                </c:pt>
                <c:pt idx="2">
                  <c:v>18597110</c:v>
                </c:pt>
                <c:pt idx="3">
                  <c:v>11013951</c:v>
                </c:pt>
                <c:pt idx="4">
                  <c:v>12382625</c:v>
                </c:pt>
                <c:pt idx="5">
                  <c:v>15872825</c:v>
                </c:pt>
                <c:pt idx="6">
                  <c:v>11215016</c:v>
                </c:pt>
                <c:pt idx="7">
                  <c:v>15741917</c:v>
                </c:pt>
                <c:pt idx="8">
                  <c:v>12763895</c:v>
                </c:pt>
                <c:pt idx="9">
                  <c:v>13149076</c:v>
                </c:pt>
              </c:numCache>
            </c:numRef>
          </c:val>
          <c:extLst>
            <c:ext xmlns:c16="http://schemas.microsoft.com/office/drawing/2014/chart" uri="{C3380CC4-5D6E-409C-BE32-E72D297353CC}">
              <c16:uniqueId val="{00000000-1F66-4441-9711-FACEFBB793C3}"/>
            </c:ext>
          </c:extLst>
        </c:ser>
        <c:dLbls>
          <c:dLblPos val="outEnd"/>
          <c:showLegendKey val="0"/>
          <c:showVal val="1"/>
          <c:showCatName val="0"/>
          <c:showSerName val="0"/>
          <c:showPercent val="0"/>
          <c:showBubbleSize val="0"/>
        </c:dLbls>
        <c:gapWidth val="182"/>
        <c:axId val="701368096"/>
        <c:axId val="701342176"/>
      </c:barChart>
      <c:catAx>
        <c:axId val="70136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42176"/>
        <c:crosses val="autoZero"/>
        <c:auto val="1"/>
        <c:lblAlgn val="ctr"/>
        <c:lblOffset val="100"/>
        <c:noMultiLvlLbl val="0"/>
      </c:catAx>
      <c:valAx>
        <c:axId val="701342176"/>
        <c:scaling>
          <c:orientation val="minMax"/>
        </c:scaling>
        <c:delete val="1"/>
        <c:axPos val="b"/>
        <c:numFmt formatCode="General" sourceLinked="1"/>
        <c:majorTickMark val="none"/>
        <c:minorTickMark val="none"/>
        <c:tickLblPos val="nextTo"/>
        <c:crossAx val="70136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behaviour vs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Sheet3!$E$25:$E$34</c:f>
              <c:numCache>
                <c:formatCode>General</c:formatCode>
                <c:ptCount val="10"/>
                <c:pt idx="0">
                  <c:v>1467</c:v>
                </c:pt>
                <c:pt idx="1">
                  <c:v>1424</c:v>
                </c:pt>
                <c:pt idx="2">
                  <c:v>1222</c:v>
                </c:pt>
                <c:pt idx="3">
                  <c:v>1035</c:v>
                </c:pt>
                <c:pt idx="4">
                  <c:v>1020</c:v>
                </c:pt>
                <c:pt idx="5">
                  <c:v>799</c:v>
                </c:pt>
                <c:pt idx="6">
                  <c:v>500</c:v>
                </c:pt>
                <c:pt idx="7">
                  <c:v>315</c:v>
                </c:pt>
                <c:pt idx="8">
                  <c:v>139</c:v>
                </c:pt>
                <c:pt idx="9">
                  <c:v>138</c:v>
                </c:pt>
              </c:numCache>
            </c:numRef>
          </c:xVal>
          <c:yVal>
            <c:numRef>
              <c:f>Sheet3!$F$25:$F$34</c:f>
              <c:numCache>
                <c:formatCode>General</c:formatCode>
                <c:ptCount val="10"/>
                <c:pt idx="0">
                  <c:v>812667</c:v>
                </c:pt>
                <c:pt idx="1">
                  <c:v>924921</c:v>
                </c:pt>
                <c:pt idx="2">
                  <c:v>924924</c:v>
                </c:pt>
                <c:pt idx="3">
                  <c:v>789921</c:v>
                </c:pt>
                <c:pt idx="4">
                  <c:v>1068192</c:v>
                </c:pt>
                <c:pt idx="5">
                  <c:v>864516</c:v>
                </c:pt>
                <c:pt idx="6">
                  <c:v>1138138</c:v>
                </c:pt>
                <c:pt idx="7">
                  <c:v>940447</c:v>
                </c:pt>
                <c:pt idx="8">
                  <c:v>892788</c:v>
                </c:pt>
                <c:pt idx="9">
                  <c:v>815339</c:v>
                </c:pt>
              </c:numCache>
            </c:numRef>
          </c:yVal>
          <c:smooth val="0"/>
          <c:extLst>
            <c:ext xmlns:c16="http://schemas.microsoft.com/office/drawing/2014/chart" uri="{C3380CC4-5D6E-409C-BE32-E72D297353CC}">
              <c16:uniqueId val="{00000000-7C8F-4D05-A4FE-BDBB53443B79}"/>
            </c:ext>
          </c:extLst>
        </c:ser>
        <c:dLbls>
          <c:showLegendKey val="0"/>
          <c:showVal val="0"/>
          <c:showCatName val="0"/>
          <c:showSerName val="0"/>
          <c:showPercent val="0"/>
          <c:showBubbleSize val="0"/>
        </c:dLbls>
        <c:axId val="393278144"/>
        <c:axId val="393270464"/>
      </c:scatterChart>
      <c:valAx>
        <c:axId val="393278144"/>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70464"/>
        <c:crosses val="autoZero"/>
        <c:crossBetween val="midCat"/>
      </c:valAx>
      <c:valAx>
        <c:axId val="39327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78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[re.xlsx]Sheet3!PivotTable9</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Stock</a:t>
            </a:r>
            <a:r>
              <a:rPr lang="en-US" b="1" baseline="0"/>
              <a:t> shortage flag by month</a:t>
            </a:r>
            <a:endParaRPr lang="en-US" b="1"/>
          </a:p>
        </c:rich>
      </c:tx>
      <c:layout>
        <c:manualLayout>
          <c:xMode val="edge"/>
          <c:yMode val="edge"/>
          <c:x val="0.30935881336720028"/>
          <c:y val="6.7988156453213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59514435695543"/>
          <c:y val="0.25402559055118112"/>
          <c:w val="0.67873818897637794"/>
          <c:h val="0.62968613298337706"/>
        </c:manualLayout>
      </c:layout>
      <c:barChart>
        <c:barDir val="bar"/>
        <c:grouping val="clustered"/>
        <c:varyColors val="0"/>
        <c:ser>
          <c:idx val="0"/>
          <c:order val="0"/>
          <c:tx>
            <c:strRef>
              <c:f>Sheet3!$AF$9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Sheet3!$AE$10:$AE$15</c:f>
              <c:strCache>
                <c:ptCount val="5"/>
                <c:pt idx="0">
                  <c:v>November</c:v>
                </c:pt>
                <c:pt idx="1">
                  <c:v>October</c:v>
                </c:pt>
                <c:pt idx="2">
                  <c:v>June</c:v>
                </c:pt>
                <c:pt idx="3">
                  <c:v>March</c:v>
                </c:pt>
                <c:pt idx="4">
                  <c:v>January</c:v>
                </c:pt>
              </c:strCache>
            </c:strRef>
          </c:cat>
          <c:val>
            <c:numRef>
              <c:f>Sheet3!$AF$10:$AF$15</c:f>
              <c:numCache>
                <c:formatCode>General</c:formatCode>
                <c:ptCount val="5"/>
                <c:pt idx="0">
                  <c:v>52</c:v>
                </c:pt>
                <c:pt idx="1">
                  <c:v>46</c:v>
                </c:pt>
                <c:pt idx="2">
                  <c:v>49</c:v>
                </c:pt>
                <c:pt idx="3">
                  <c:v>47</c:v>
                </c:pt>
                <c:pt idx="4">
                  <c:v>43</c:v>
                </c:pt>
              </c:numCache>
            </c:numRef>
          </c:val>
          <c:extLst>
            <c:ext xmlns:c16="http://schemas.microsoft.com/office/drawing/2014/chart" uri="{C3380CC4-5D6E-409C-BE32-E72D297353CC}">
              <c16:uniqueId val="{00000000-1FAF-4763-A147-1A94455DB704}"/>
            </c:ext>
          </c:extLst>
        </c:ser>
        <c:dLbls>
          <c:dLblPos val="outEnd"/>
          <c:showLegendKey val="0"/>
          <c:showVal val="1"/>
          <c:showCatName val="0"/>
          <c:showSerName val="0"/>
          <c:showPercent val="0"/>
          <c:showBubbleSize val="0"/>
        </c:dLbls>
        <c:gapWidth val="182"/>
        <c:axId val="634547312"/>
        <c:axId val="634541552"/>
      </c:barChart>
      <c:catAx>
        <c:axId val="63454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41552"/>
        <c:crosses val="autoZero"/>
        <c:auto val="1"/>
        <c:lblAlgn val="ctr"/>
        <c:lblOffset val="100"/>
        <c:noMultiLvlLbl val="0"/>
      </c:catAx>
      <c:valAx>
        <c:axId val="634541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4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Times</a:t>
            </a:r>
            <a:r>
              <a:rPr lang="en-US" b="1" baseline="0"/>
              <a:t> of stock shortage of store_id</a:t>
            </a:r>
            <a:endParaRPr lang="en-US" b="1"/>
          </a:p>
        </c:rich>
      </c:tx>
      <c:layout>
        <c:manualLayout>
          <c:xMode val="edge"/>
          <c:yMode val="edge"/>
          <c:x val="5.0728463582339789E-2"/>
          <c:y val="2.78026965699018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4444444444444467E-2"/>
              <c:y val="-9.25925925925934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4.4444444444444467E-2"/>
              <c:y val="-9.25925925925934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layout>
            <c:manualLayout>
              <c:x val="-4.4444444444444467E-2"/>
              <c:y val="-9.2592592592593437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Sheet3!$N$18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C3-4DEF-886E-38BE4CA513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C3-4DEF-886E-38BE4CA513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C3-4DEF-886E-38BE4CA513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C3-4DEF-886E-38BE4CA513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C3-4DEF-886E-38BE4CA513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6C3-4DEF-886E-38BE4CA513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48-448F-90A2-4765CFFE1E7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48-448F-90A2-4765CFFE1E72}"/>
              </c:ext>
            </c:extLst>
          </c:dPt>
          <c:dLbls>
            <c:dLbl>
              <c:idx val="4"/>
              <c:layout>
                <c:manualLayout>
                  <c:x val="-4.4444444444444467E-2"/>
                  <c:y val="-9.2592592592593437E-3"/>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6C3-4DEF-886E-38BE4CA513B6}"/>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Sheet3!$M$19:$M$25</c:f>
              <c:strCache>
                <c:ptCount val="6"/>
                <c:pt idx="0">
                  <c:v>99</c:v>
                </c:pt>
                <c:pt idx="1">
                  <c:v>90</c:v>
                </c:pt>
                <c:pt idx="2">
                  <c:v>62</c:v>
                </c:pt>
                <c:pt idx="3">
                  <c:v>60</c:v>
                </c:pt>
                <c:pt idx="4">
                  <c:v>33</c:v>
                </c:pt>
                <c:pt idx="5">
                  <c:v>2</c:v>
                </c:pt>
              </c:strCache>
            </c:strRef>
          </c:cat>
          <c:val>
            <c:numRef>
              <c:f>Sheet3!$N$19:$N$25</c:f>
              <c:numCache>
                <c:formatCode>General</c:formatCode>
                <c:ptCount val="6"/>
                <c:pt idx="0">
                  <c:v>10</c:v>
                </c:pt>
                <c:pt idx="1">
                  <c:v>10</c:v>
                </c:pt>
                <c:pt idx="2">
                  <c:v>14</c:v>
                </c:pt>
                <c:pt idx="3">
                  <c:v>10</c:v>
                </c:pt>
                <c:pt idx="4">
                  <c:v>10</c:v>
                </c:pt>
                <c:pt idx="5">
                  <c:v>10</c:v>
                </c:pt>
              </c:numCache>
            </c:numRef>
          </c:val>
          <c:extLst>
            <c:ext xmlns:c16="http://schemas.microsoft.com/office/drawing/2014/chart" uri="{C3380CC4-5D6E-409C-BE32-E72D297353CC}">
              <c16:uniqueId val="{0000000C-56C3-4DEF-886E-38BE4CA513B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c:f>
              <c:strCache>
                <c:ptCount val="1"/>
                <c:pt idx="0">
                  <c:v>Total</c:v>
                </c:pt>
              </c:strCache>
            </c:strRef>
          </c:tx>
          <c:spPr>
            <a:solidFill>
              <a:schemeClr val="accent1"/>
            </a:solidFill>
            <a:ln>
              <a:noFill/>
            </a:ln>
            <a:effectLst/>
          </c:spPr>
          <c:invertIfNegative val="0"/>
          <c:cat>
            <c:strRef>
              <c:f>Sheet3!$A$5:$A$7</c:f>
              <c:strCache>
                <c:ptCount val="2"/>
                <c:pt idx="0">
                  <c:v>3</c:v>
                </c:pt>
                <c:pt idx="1">
                  <c:v>7</c:v>
                </c:pt>
              </c:strCache>
            </c:strRef>
          </c:cat>
          <c:val>
            <c:numRef>
              <c:f>Sheet3!$B$5:$B$7</c:f>
              <c:numCache>
                <c:formatCode>General</c:formatCode>
                <c:ptCount val="2"/>
                <c:pt idx="0">
                  <c:v>2132708</c:v>
                </c:pt>
                <c:pt idx="1">
                  <c:v>1641418</c:v>
                </c:pt>
              </c:numCache>
            </c:numRef>
          </c:val>
          <c:extLst>
            <c:ext xmlns:c16="http://schemas.microsoft.com/office/drawing/2014/chart" uri="{C3380CC4-5D6E-409C-BE32-E72D297353CC}">
              <c16:uniqueId val="{00000006-4297-444D-B1CB-9B874EFD68E8}"/>
            </c:ext>
          </c:extLst>
        </c:ser>
        <c:dLbls>
          <c:showLegendKey val="0"/>
          <c:showVal val="0"/>
          <c:showCatName val="0"/>
          <c:showSerName val="0"/>
          <c:showPercent val="0"/>
          <c:showBubbleSize val="0"/>
        </c:dLbls>
        <c:gapWidth val="150"/>
        <c:axId val="1061678959"/>
        <c:axId val="1061680399"/>
      </c:barChart>
      <c:catAx>
        <c:axId val="106167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80399"/>
        <c:crosses val="autoZero"/>
        <c:auto val="1"/>
        <c:lblAlgn val="ctr"/>
        <c:lblOffset val="100"/>
        <c:noMultiLvlLbl val="0"/>
      </c:catAx>
      <c:valAx>
        <c:axId val="10616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7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store by sales</a:t>
            </a:r>
            <a:endParaRPr lang="en-US" b="1"/>
          </a:p>
        </c:rich>
      </c:tx>
      <c:layout>
        <c:manualLayout>
          <c:xMode val="edge"/>
          <c:yMode val="edge"/>
          <c:x val="0.40928471648226289"/>
          <c:y val="0.135163827413139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91671344550139"/>
          <c:y val="0.37032651452919529"/>
          <c:w val="0.6456485569361633"/>
          <c:h val="0.46775694068775753"/>
        </c:manualLayout>
      </c:layout>
      <c:barChart>
        <c:barDir val="bar"/>
        <c:grouping val="clustered"/>
        <c:varyColors val="0"/>
        <c:ser>
          <c:idx val="0"/>
          <c:order val="0"/>
          <c:tx>
            <c:strRef>
              <c:f>Sheet3!$B$4</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3</c:v>
                </c:pt>
                <c:pt idx="1">
                  <c:v>7</c:v>
                </c:pt>
              </c:strCache>
            </c:strRef>
          </c:cat>
          <c:val>
            <c:numRef>
              <c:f>Sheet3!$B$5:$B$7</c:f>
              <c:numCache>
                <c:formatCode>General</c:formatCode>
                <c:ptCount val="2"/>
                <c:pt idx="0">
                  <c:v>2132708</c:v>
                </c:pt>
                <c:pt idx="1">
                  <c:v>1641418</c:v>
                </c:pt>
              </c:numCache>
            </c:numRef>
          </c:val>
          <c:extLst>
            <c:ext xmlns:c16="http://schemas.microsoft.com/office/drawing/2014/chart" uri="{C3380CC4-5D6E-409C-BE32-E72D297353CC}">
              <c16:uniqueId val="{00000000-63A0-4CA5-8175-F4BD9478D8B3}"/>
            </c:ext>
          </c:extLst>
        </c:ser>
        <c:dLbls>
          <c:dLblPos val="outEnd"/>
          <c:showLegendKey val="0"/>
          <c:showVal val="1"/>
          <c:showCatName val="0"/>
          <c:showSerName val="0"/>
          <c:showPercent val="0"/>
          <c:showBubbleSize val="0"/>
        </c:dLbls>
        <c:gapWidth val="182"/>
        <c:axId val="405774784"/>
        <c:axId val="405775744"/>
      </c:barChart>
      <c:catAx>
        <c:axId val="40577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75744"/>
        <c:crosses val="autoZero"/>
        <c:auto val="1"/>
        <c:lblAlgn val="ctr"/>
        <c:lblOffset val="100"/>
        <c:noMultiLvlLbl val="0"/>
      </c:catAx>
      <c:valAx>
        <c:axId val="405775744"/>
        <c:scaling>
          <c:orientation val="minMax"/>
        </c:scaling>
        <c:delete val="1"/>
        <c:axPos val="b"/>
        <c:numFmt formatCode="General" sourceLinked="1"/>
        <c:majorTickMark val="none"/>
        <c:minorTickMark val="none"/>
        <c:tickLblPos val="nextTo"/>
        <c:crossAx val="40577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complaints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Sheet3!$J$6:$J$18</c:f>
              <c:strCache>
                <c:ptCount val="12"/>
                <c:pt idx="0">
                  <c:v>November</c:v>
                </c:pt>
                <c:pt idx="1">
                  <c:v>March</c:v>
                </c:pt>
                <c:pt idx="2">
                  <c:v>June</c:v>
                </c:pt>
                <c:pt idx="3">
                  <c:v>January</c:v>
                </c:pt>
                <c:pt idx="4">
                  <c:v>October</c:v>
                </c:pt>
                <c:pt idx="5">
                  <c:v>May</c:v>
                </c:pt>
                <c:pt idx="6">
                  <c:v>February</c:v>
                </c:pt>
                <c:pt idx="7">
                  <c:v>September</c:v>
                </c:pt>
                <c:pt idx="8">
                  <c:v>December</c:v>
                </c:pt>
                <c:pt idx="9">
                  <c:v>April</c:v>
                </c:pt>
                <c:pt idx="10">
                  <c:v>August</c:v>
                </c:pt>
                <c:pt idx="11">
                  <c:v>July</c:v>
                </c:pt>
              </c:strCache>
            </c:strRef>
          </c:cat>
          <c:val>
            <c:numRef>
              <c:f>Sheet3!$K$6:$K$18</c:f>
              <c:numCache>
                <c:formatCode>General</c:formatCode>
                <c:ptCount val="12"/>
                <c:pt idx="0">
                  <c:v>2736</c:v>
                </c:pt>
                <c:pt idx="1">
                  <c:v>2404</c:v>
                </c:pt>
                <c:pt idx="2">
                  <c:v>2185</c:v>
                </c:pt>
                <c:pt idx="3">
                  <c:v>2165</c:v>
                </c:pt>
                <c:pt idx="4">
                  <c:v>2102</c:v>
                </c:pt>
                <c:pt idx="5">
                  <c:v>2010</c:v>
                </c:pt>
                <c:pt idx="6">
                  <c:v>1842</c:v>
                </c:pt>
                <c:pt idx="7">
                  <c:v>1810</c:v>
                </c:pt>
                <c:pt idx="8">
                  <c:v>1787</c:v>
                </c:pt>
                <c:pt idx="9">
                  <c:v>1727</c:v>
                </c:pt>
                <c:pt idx="10">
                  <c:v>1703</c:v>
                </c:pt>
                <c:pt idx="11">
                  <c:v>1559</c:v>
                </c:pt>
              </c:numCache>
            </c:numRef>
          </c:val>
          <c:extLst>
            <c:ext xmlns:c16="http://schemas.microsoft.com/office/drawing/2014/chart" uri="{C3380CC4-5D6E-409C-BE32-E72D297353CC}">
              <c16:uniqueId val="{00000000-81B3-48A1-883A-E68BB23689A8}"/>
            </c:ext>
          </c:extLst>
        </c:ser>
        <c:dLbls>
          <c:dLblPos val="outEnd"/>
          <c:showLegendKey val="0"/>
          <c:showVal val="1"/>
          <c:showCatName val="0"/>
          <c:showSerName val="0"/>
          <c:showPercent val="0"/>
          <c:showBubbleSize val="0"/>
        </c:dLbls>
        <c:gapWidth val="219"/>
        <c:overlap val="-27"/>
        <c:axId val="393279104"/>
        <c:axId val="393280064"/>
      </c:barChart>
      <c:catAx>
        <c:axId val="393279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80064"/>
        <c:crosses val="autoZero"/>
        <c:auto val="1"/>
        <c:lblAlgn val="ctr"/>
        <c:lblOffset val="100"/>
        <c:noMultiLvlLbl val="0"/>
      </c:catAx>
      <c:valAx>
        <c:axId val="393280064"/>
        <c:scaling>
          <c:orientation val="minMax"/>
        </c:scaling>
        <c:delete val="1"/>
        <c:axPos val="l"/>
        <c:numFmt formatCode="General" sourceLinked="1"/>
        <c:majorTickMark val="out"/>
        <c:minorTickMark val="none"/>
        <c:tickLblPos val="nextTo"/>
        <c:crossAx val="39327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Times</a:t>
            </a:r>
            <a:r>
              <a:rPr lang="en-US" b="1" baseline="0"/>
              <a:t> of stock shortage of store_id</a:t>
            </a:r>
            <a:endParaRPr lang="en-US" b="1"/>
          </a:p>
        </c:rich>
      </c:tx>
      <c:layout>
        <c:manualLayout>
          <c:xMode val="edge"/>
          <c:yMode val="edge"/>
          <c:x val="0.25681955380577426"/>
          <c:y val="8.23855351414406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Sheet3!$N$18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43-4A43-B290-43E2F8D66D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43-4A43-B290-43E2F8D66D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43-4A43-B290-43E2F8D66D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43-4A43-B290-43E2F8D66D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B1A5-437E-973E-FE62B4FDCC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43-4A43-B290-43E2F8D66D0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4F6-4A9F-BE73-CCD5A614F23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4F6-4A9F-BE73-CCD5A614F23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Sheet3!$M$19:$M$25</c:f>
              <c:strCache>
                <c:ptCount val="6"/>
                <c:pt idx="0">
                  <c:v>99</c:v>
                </c:pt>
                <c:pt idx="1">
                  <c:v>90</c:v>
                </c:pt>
                <c:pt idx="2">
                  <c:v>62</c:v>
                </c:pt>
                <c:pt idx="3">
                  <c:v>60</c:v>
                </c:pt>
                <c:pt idx="4">
                  <c:v>33</c:v>
                </c:pt>
                <c:pt idx="5">
                  <c:v>2</c:v>
                </c:pt>
              </c:strCache>
            </c:strRef>
          </c:cat>
          <c:val>
            <c:numRef>
              <c:f>Sheet3!$N$19:$N$25</c:f>
              <c:numCache>
                <c:formatCode>General</c:formatCode>
                <c:ptCount val="6"/>
                <c:pt idx="0">
                  <c:v>10</c:v>
                </c:pt>
                <c:pt idx="1">
                  <c:v>10</c:v>
                </c:pt>
                <c:pt idx="2">
                  <c:v>14</c:v>
                </c:pt>
                <c:pt idx="3">
                  <c:v>10</c:v>
                </c:pt>
                <c:pt idx="4">
                  <c:v>10</c:v>
                </c:pt>
                <c:pt idx="5">
                  <c:v>10</c:v>
                </c:pt>
              </c:numCache>
            </c:numRef>
          </c:val>
          <c:extLst>
            <c:ext xmlns:c16="http://schemas.microsoft.com/office/drawing/2014/chart" uri="{C3380CC4-5D6E-409C-BE32-E72D297353CC}">
              <c16:uniqueId val="{00000000-B1A5-437E-973E-FE62B4FDCC6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behaviour vs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Sheet3!$E$25:$E$34</c:f>
              <c:numCache>
                <c:formatCode>General</c:formatCode>
                <c:ptCount val="10"/>
                <c:pt idx="0">
                  <c:v>1467</c:v>
                </c:pt>
                <c:pt idx="1">
                  <c:v>1424</c:v>
                </c:pt>
                <c:pt idx="2">
                  <c:v>1222</c:v>
                </c:pt>
                <c:pt idx="3">
                  <c:v>1035</c:v>
                </c:pt>
                <c:pt idx="4">
                  <c:v>1020</c:v>
                </c:pt>
                <c:pt idx="5">
                  <c:v>799</c:v>
                </c:pt>
                <c:pt idx="6">
                  <c:v>500</c:v>
                </c:pt>
                <c:pt idx="7">
                  <c:v>315</c:v>
                </c:pt>
                <c:pt idx="8">
                  <c:v>139</c:v>
                </c:pt>
                <c:pt idx="9">
                  <c:v>138</c:v>
                </c:pt>
              </c:numCache>
            </c:numRef>
          </c:xVal>
          <c:yVal>
            <c:numRef>
              <c:f>Sheet3!$F$25:$F$34</c:f>
              <c:numCache>
                <c:formatCode>General</c:formatCode>
                <c:ptCount val="10"/>
                <c:pt idx="0">
                  <c:v>812667</c:v>
                </c:pt>
                <c:pt idx="1">
                  <c:v>924921</c:v>
                </c:pt>
                <c:pt idx="2">
                  <c:v>924924</c:v>
                </c:pt>
                <c:pt idx="3">
                  <c:v>789921</c:v>
                </c:pt>
                <c:pt idx="4">
                  <c:v>1068192</c:v>
                </c:pt>
                <c:pt idx="5">
                  <c:v>864516</c:v>
                </c:pt>
                <c:pt idx="6">
                  <c:v>1138138</c:v>
                </c:pt>
                <c:pt idx="7">
                  <c:v>940447</c:v>
                </c:pt>
                <c:pt idx="8">
                  <c:v>892788</c:v>
                </c:pt>
                <c:pt idx="9">
                  <c:v>815339</c:v>
                </c:pt>
              </c:numCache>
            </c:numRef>
          </c:yVal>
          <c:smooth val="0"/>
          <c:extLst>
            <c:ext xmlns:c16="http://schemas.microsoft.com/office/drawing/2014/chart" uri="{C3380CC4-5D6E-409C-BE32-E72D297353CC}">
              <c16:uniqueId val="{00000000-4663-4166-BBFE-84E60D7FB3E9}"/>
            </c:ext>
          </c:extLst>
        </c:ser>
        <c:dLbls>
          <c:showLegendKey val="0"/>
          <c:showVal val="0"/>
          <c:showCatName val="0"/>
          <c:showSerName val="0"/>
          <c:showPercent val="0"/>
          <c:showBubbleSize val="0"/>
        </c:dLbls>
        <c:axId val="393278144"/>
        <c:axId val="393270464"/>
      </c:scatterChart>
      <c:valAx>
        <c:axId val="39327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70464"/>
        <c:crosses val="autoZero"/>
        <c:crossBetween val="midCat"/>
      </c:valAx>
      <c:valAx>
        <c:axId val="39327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78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vs discount amount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Sheet3!$R$8</c:f>
              <c:strCache>
                <c:ptCount val="1"/>
                <c:pt idx="0">
                  <c:v>Total</c:v>
                </c:pt>
              </c:strCache>
            </c:strRef>
          </c:tx>
          <c:spPr>
            <a:ln w="28575" cap="rnd">
              <a:solidFill>
                <a:schemeClr val="accent1"/>
              </a:solidFill>
              <a:round/>
            </a:ln>
            <a:effectLst/>
          </c:spPr>
          <c:marker>
            <c:symbol val="none"/>
          </c:marker>
          <c:cat>
            <c:strRef>
              <c:f>Sheet3!$Q$9:$Q$19</c:f>
              <c:strCache>
                <c:ptCount val="10"/>
                <c:pt idx="0">
                  <c:v>179</c:v>
                </c:pt>
                <c:pt idx="1">
                  <c:v>195</c:v>
                </c:pt>
                <c:pt idx="2">
                  <c:v>198</c:v>
                </c:pt>
                <c:pt idx="3">
                  <c:v>213</c:v>
                </c:pt>
                <c:pt idx="4">
                  <c:v>305</c:v>
                </c:pt>
                <c:pt idx="5">
                  <c:v>307</c:v>
                </c:pt>
                <c:pt idx="6">
                  <c:v>313</c:v>
                </c:pt>
                <c:pt idx="7">
                  <c:v>423</c:v>
                </c:pt>
                <c:pt idx="8">
                  <c:v>474</c:v>
                </c:pt>
                <c:pt idx="9">
                  <c:v>493</c:v>
                </c:pt>
              </c:strCache>
            </c:strRef>
          </c:cat>
          <c:val>
            <c:numRef>
              <c:f>Sheet3!$R$9:$R$19</c:f>
              <c:numCache>
                <c:formatCode>General</c:formatCode>
                <c:ptCount val="10"/>
                <c:pt idx="0">
                  <c:v>2153761</c:v>
                </c:pt>
                <c:pt idx="1">
                  <c:v>1261820</c:v>
                </c:pt>
                <c:pt idx="2">
                  <c:v>1388018</c:v>
                </c:pt>
                <c:pt idx="3">
                  <c:v>1446273</c:v>
                </c:pt>
                <c:pt idx="4">
                  <c:v>1252110</c:v>
                </c:pt>
                <c:pt idx="5">
                  <c:v>1488882</c:v>
                </c:pt>
                <c:pt idx="6">
                  <c:v>1328415</c:v>
                </c:pt>
                <c:pt idx="7">
                  <c:v>1228338</c:v>
                </c:pt>
                <c:pt idx="8">
                  <c:v>1632850</c:v>
                </c:pt>
                <c:pt idx="9">
                  <c:v>1239949</c:v>
                </c:pt>
              </c:numCache>
            </c:numRef>
          </c:val>
          <c:smooth val="0"/>
          <c:extLst>
            <c:ext xmlns:c16="http://schemas.microsoft.com/office/drawing/2014/chart" uri="{C3380CC4-5D6E-409C-BE32-E72D297353CC}">
              <c16:uniqueId val="{00000000-C39F-4E20-AB01-7FF7BDA43BC8}"/>
            </c:ext>
          </c:extLst>
        </c:ser>
        <c:dLbls>
          <c:showLegendKey val="0"/>
          <c:showVal val="0"/>
          <c:showCatName val="0"/>
          <c:showSerName val="0"/>
          <c:showPercent val="0"/>
          <c:showBubbleSize val="0"/>
        </c:dLbls>
        <c:smooth val="0"/>
        <c:axId val="393268544"/>
        <c:axId val="393281024"/>
      </c:lineChart>
      <c:catAx>
        <c:axId val="39326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81024"/>
        <c:crosses val="autoZero"/>
        <c:auto val="1"/>
        <c:lblAlgn val="ctr"/>
        <c:lblOffset val="100"/>
        <c:noMultiLvlLbl val="0"/>
      </c:catAx>
      <c:valAx>
        <c:axId val="39328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6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61854864433023"/>
          <c:y val="0.21994866450517214"/>
          <c:w val="0.77785087838715306"/>
          <c:h val="0.66730623745561213"/>
        </c:manualLayout>
      </c:layout>
      <c:barChart>
        <c:barDir val="bar"/>
        <c:grouping val="clustered"/>
        <c:varyColors val="0"/>
        <c:ser>
          <c:idx val="0"/>
          <c:order val="0"/>
          <c:tx>
            <c:strRef>
              <c:f>Sheet3!$R$24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Sheet3!$Q$25:$Q$35</c:f>
              <c:strCache>
                <c:ptCount val="10"/>
                <c:pt idx="0">
                  <c:v>Ahmedabad</c:v>
                </c:pt>
                <c:pt idx="1">
                  <c:v>Bangalore</c:v>
                </c:pt>
                <c:pt idx="2">
                  <c:v>Chennai</c:v>
                </c:pt>
                <c:pt idx="3">
                  <c:v>Delhi</c:v>
                </c:pt>
                <c:pt idx="4">
                  <c:v>Hyderabad</c:v>
                </c:pt>
                <c:pt idx="5">
                  <c:v>Jaipur</c:v>
                </c:pt>
                <c:pt idx="6">
                  <c:v>Kolkata</c:v>
                </c:pt>
                <c:pt idx="7">
                  <c:v>Mumbai</c:v>
                </c:pt>
                <c:pt idx="8">
                  <c:v>Pune</c:v>
                </c:pt>
                <c:pt idx="9">
                  <c:v>Surat</c:v>
                </c:pt>
              </c:strCache>
            </c:strRef>
          </c:cat>
          <c:val>
            <c:numRef>
              <c:f>Sheet3!$R$25:$R$35</c:f>
              <c:numCache>
                <c:formatCode>General</c:formatCode>
                <c:ptCount val="10"/>
                <c:pt idx="0">
                  <c:v>11533241</c:v>
                </c:pt>
                <c:pt idx="1">
                  <c:v>13802484</c:v>
                </c:pt>
                <c:pt idx="2">
                  <c:v>18597110</c:v>
                </c:pt>
                <c:pt idx="3">
                  <c:v>11013951</c:v>
                </c:pt>
                <c:pt idx="4">
                  <c:v>12382625</c:v>
                </c:pt>
                <c:pt idx="5">
                  <c:v>15872825</c:v>
                </c:pt>
                <c:pt idx="6">
                  <c:v>11215016</c:v>
                </c:pt>
                <c:pt idx="7">
                  <c:v>15741917</c:v>
                </c:pt>
                <c:pt idx="8">
                  <c:v>12763895</c:v>
                </c:pt>
                <c:pt idx="9">
                  <c:v>13149076</c:v>
                </c:pt>
              </c:numCache>
            </c:numRef>
          </c:val>
          <c:extLst>
            <c:ext xmlns:c16="http://schemas.microsoft.com/office/drawing/2014/chart" uri="{C3380CC4-5D6E-409C-BE32-E72D297353CC}">
              <c16:uniqueId val="{00000000-0BE6-42F3-AAD5-6AA7344ED9E8}"/>
            </c:ext>
          </c:extLst>
        </c:ser>
        <c:dLbls>
          <c:dLblPos val="outEnd"/>
          <c:showLegendKey val="0"/>
          <c:showVal val="1"/>
          <c:showCatName val="0"/>
          <c:showSerName val="0"/>
          <c:showPercent val="0"/>
          <c:showBubbleSize val="0"/>
        </c:dLbls>
        <c:gapWidth val="182"/>
        <c:axId val="701368096"/>
        <c:axId val="701342176"/>
      </c:barChart>
      <c:catAx>
        <c:axId val="70136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42176"/>
        <c:crosses val="autoZero"/>
        <c:auto val="1"/>
        <c:lblAlgn val="ctr"/>
        <c:lblOffset val="100"/>
        <c:noMultiLvlLbl val="0"/>
      </c:catAx>
      <c:valAx>
        <c:axId val="701342176"/>
        <c:scaling>
          <c:orientation val="minMax"/>
        </c:scaling>
        <c:delete val="1"/>
        <c:axPos val="b"/>
        <c:numFmt formatCode="General" sourceLinked="1"/>
        <c:majorTickMark val="none"/>
        <c:minorTickMark val="none"/>
        <c:tickLblPos val="nextTo"/>
        <c:crossAx val="70136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[re.xlsx]Sheet3!PivotTable9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Stock</a:t>
            </a:r>
            <a:r>
              <a:rPr lang="en-US" b="1" baseline="0"/>
              <a:t> shortage flag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59514435695543"/>
          <c:y val="0.25402559055118112"/>
          <c:w val="0.67873818897637794"/>
          <c:h val="0.62968613298337706"/>
        </c:manualLayout>
      </c:layout>
      <c:barChart>
        <c:barDir val="bar"/>
        <c:grouping val="clustered"/>
        <c:varyColors val="0"/>
        <c:ser>
          <c:idx val="0"/>
          <c:order val="0"/>
          <c:tx>
            <c:strRef>
              <c:f>Sheet3!$AF$9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Sheet3!$AE$10:$AE$15</c:f>
              <c:strCache>
                <c:ptCount val="5"/>
                <c:pt idx="0">
                  <c:v>November</c:v>
                </c:pt>
                <c:pt idx="1">
                  <c:v>October</c:v>
                </c:pt>
                <c:pt idx="2">
                  <c:v>June</c:v>
                </c:pt>
                <c:pt idx="3">
                  <c:v>March</c:v>
                </c:pt>
                <c:pt idx="4">
                  <c:v>January</c:v>
                </c:pt>
              </c:strCache>
            </c:strRef>
          </c:cat>
          <c:val>
            <c:numRef>
              <c:f>Sheet3!$AF$10:$AF$15</c:f>
              <c:numCache>
                <c:formatCode>General</c:formatCode>
                <c:ptCount val="5"/>
                <c:pt idx="0">
                  <c:v>52</c:v>
                </c:pt>
                <c:pt idx="1">
                  <c:v>46</c:v>
                </c:pt>
                <c:pt idx="2">
                  <c:v>49</c:v>
                </c:pt>
                <c:pt idx="3">
                  <c:v>47</c:v>
                </c:pt>
                <c:pt idx="4">
                  <c:v>43</c:v>
                </c:pt>
              </c:numCache>
            </c:numRef>
          </c:val>
          <c:extLst>
            <c:ext xmlns:c16="http://schemas.microsoft.com/office/drawing/2014/chart" uri="{C3380CC4-5D6E-409C-BE32-E72D297353CC}">
              <c16:uniqueId val="{00000000-D0A0-4EAF-93C1-D9B2A2E9A8C5}"/>
            </c:ext>
          </c:extLst>
        </c:ser>
        <c:dLbls>
          <c:dLblPos val="outEnd"/>
          <c:showLegendKey val="0"/>
          <c:showVal val="1"/>
          <c:showCatName val="0"/>
          <c:showSerName val="0"/>
          <c:showPercent val="0"/>
          <c:showBubbleSize val="0"/>
        </c:dLbls>
        <c:gapWidth val="182"/>
        <c:axId val="634547312"/>
        <c:axId val="634541552"/>
      </c:barChart>
      <c:catAx>
        <c:axId val="63454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41552"/>
        <c:crosses val="autoZero"/>
        <c:auto val="1"/>
        <c:lblAlgn val="ctr"/>
        <c:lblOffset val="100"/>
        <c:noMultiLvlLbl val="0"/>
      </c:catAx>
      <c:valAx>
        <c:axId val="634541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4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573975</xdr:colOff>
      <xdr:row>0</xdr:row>
      <xdr:rowOff>89066</xdr:rowOff>
    </xdr:from>
    <xdr:to>
      <xdr:col>12</xdr:col>
      <xdr:colOff>9896</xdr:colOff>
      <xdr:row>22</xdr:row>
      <xdr:rowOff>39584</xdr:rowOff>
    </xdr:to>
    <xdr:graphicFrame macro="">
      <xdr:nvGraphicFramePr>
        <xdr:cNvPr id="2" name="Chart 1">
          <a:extLst>
            <a:ext uri="{FF2B5EF4-FFF2-40B4-BE49-F238E27FC236}">
              <a16:creationId xmlns:a16="http://schemas.microsoft.com/office/drawing/2014/main" id="{B195F227-937F-C19D-2CCE-C6FE533A7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822960</xdr:colOff>
      <xdr:row>377</xdr:row>
      <xdr:rowOff>41910</xdr:rowOff>
    </xdr:from>
    <xdr:to>
      <xdr:col>10</xdr:col>
      <xdr:colOff>297180</xdr:colOff>
      <xdr:row>392</xdr:row>
      <xdr:rowOff>41910</xdr:rowOff>
    </xdr:to>
    <xdr:graphicFrame macro="">
      <xdr:nvGraphicFramePr>
        <xdr:cNvPr id="2" name="Chart 1">
          <a:extLst>
            <a:ext uri="{FF2B5EF4-FFF2-40B4-BE49-F238E27FC236}">
              <a16:creationId xmlns:a16="http://schemas.microsoft.com/office/drawing/2014/main" id="{034D6010-9F3D-7B17-284C-7C6F2083D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1</xdr:row>
      <xdr:rowOff>99060</xdr:rowOff>
    </xdr:from>
    <xdr:to>
      <xdr:col>8</xdr:col>
      <xdr:colOff>243840</xdr:colOff>
      <xdr:row>17</xdr:row>
      <xdr:rowOff>167640</xdr:rowOff>
    </xdr:to>
    <xdr:graphicFrame macro="">
      <xdr:nvGraphicFramePr>
        <xdr:cNvPr id="3" name="Chart 2">
          <a:extLst>
            <a:ext uri="{FF2B5EF4-FFF2-40B4-BE49-F238E27FC236}">
              <a16:creationId xmlns:a16="http://schemas.microsoft.com/office/drawing/2014/main" id="{F7D0A6DD-25E2-BE9D-931B-65E7342FB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1349189</xdr:colOff>
      <xdr:row>3</xdr:row>
      <xdr:rowOff>146349</xdr:rowOff>
    </xdr:from>
    <xdr:to>
      <xdr:col>14</xdr:col>
      <xdr:colOff>1288229</xdr:colOff>
      <xdr:row>13</xdr:row>
      <xdr:rowOff>112058</xdr:rowOff>
    </xdr:to>
    <xdr:graphicFrame macro="">
      <xdr:nvGraphicFramePr>
        <xdr:cNvPr id="4" name="Chart 3">
          <a:extLst>
            <a:ext uri="{FF2B5EF4-FFF2-40B4-BE49-F238E27FC236}">
              <a16:creationId xmlns:a16="http://schemas.microsoft.com/office/drawing/2014/main" id="{D7E1E4AC-00E4-656B-5A4C-D5DEEE125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447115</xdr:colOff>
      <xdr:row>28</xdr:row>
      <xdr:rowOff>11878</xdr:rowOff>
    </xdr:from>
    <xdr:to>
      <xdr:col>11</xdr:col>
      <xdr:colOff>360830</xdr:colOff>
      <xdr:row>40</xdr:row>
      <xdr:rowOff>82363</xdr:rowOff>
    </xdr:to>
    <xdr:graphicFrame macro="">
      <xdr:nvGraphicFramePr>
        <xdr:cNvPr id="5" name="Chart 4">
          <a:extLst>
            <a:ext uri="{FF2B5EF4-FFF2-40B4-BE49-F238E27FC236}">
              <a16:creationId xmlns:a16="http://schemas.microsoft.com/office/drawing/2014/main" id="{315A9C74-C0FF-EC99-4184-DF9A121C8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506507</xdr:colOff>
      <xdr:row>18</xdr:row>
      <xdr:rowOff>116540</xdr:rowOff>
    </xdr:from>
    <xdr:to>
      <xdr:col>9</xdr:col>
      <xdr:colOff>403413</xdr:colOff>
      <xdr:row>26</xdr:row>
      <xdr:rowOff>44822</xdr:rowOff>
    </xdr:to>
    <xdr:graphicFrame macro="">
      <xdr:nvGraphicFramePr>
        <xdr:cNvPr id="9" name="Chart 8">
          <a:extLst>
            <a:ext uri="{FF2B5EF4-FFF2-40B4-BE49-F238E27FC236}">
              <a16:creationId xmlns:a16="http://schemas.microsoft.com/office/drawing/2014/main" id="{79654642-8F14-E55E-597B-731146A61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376517</xdr:colOff>
      <xdr:row>8</xdr:row>
      <xdr:rowOff>112059</xdr:rowOff>
    </xdr:from>
    <xdr:to>
      <xdr:col>22</xdr:col>
      <xdr:colOff>138952</xdr:colOff>
      <xdr:row>18</xdr:row>
      <xdr:rowOff>8964</xdr:rowOff>
    </xdr:to>
    <xdr:graphicFrame macro="">
      <xdr:nvGraphicFramePr>
        <xdr:cNvPr id="10" name="Chart 9">
          <a:extLst>
            <a:ext uri="{FF2B5EF4-FFF2-40B4-BE49-F238E27FC236}">
              <a16:creationId xmlns:a16="http://schemas.microsoft.com/office/drawing/2014/main" id="{C723A3C5-1396-6975-C783-5B71B9B73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672353</xdr:colOff>
      <xdr:row>22</xdr:row>
      <xdr:rowOff>35858</xdr:rowOff>
    </xdr:from>
    <xdr:to>
      <xdr:col>28</xdr:col>
      <xdr:colOff>421341</xdr:colOff>
      <xdr:row>36</xdr:row>
      <xdr:rowOff>116541</xdr:rowOff>
    </xdr:to>
    <xdr:graphicFrame macro="">
      <xdr:nvGraphicFramePr>
        <xdr:cNvPr id="11" name="Chart 10">
          <a:extLst>
            <a:ext uri="{FF2B5EF4-FFF2-40B4-BE49-F238E27FC236}">
              <a16:creationId xmlns:a16="http://schemas.microsoft.com/office/drawing/2014/main" id="{6D7AB88F-21A0-49FB-BA33-5A96A79AC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367553</xdr:colOff>
      <xdr:row>14</xdr:row>
      <xdr:rowOff>121023</xdr:rowOff>
    </xdr:from>
    <xdr:to>
      <xdr:col>33</xdr:col>
      <xdr:colOff>401171</xdr:colOff>
      <xdr:row>29</xdr:row>
      <xdr:rowOff>174812</xdr:rowOff>
    </xdr:to>
    <xdr:graphicFrame macro="">
      <xdr:nvGraphicFramePr>
        <xdr:cNvPr id="12" name="Chart 11">
          <a:extLst>
            <a:ext uri="{FF2B5EF4-FFF2-40B4-BE49-F238E27FC236}">
              <a16:creationId xmlns:a16="http://schemas.microsoft.com/office/drawing/2014/main" id="{983EE922-3660-5AF9-E880-6009CDD86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628315</xdr:colOff>
      <xdr:row>26</xdr:row>
      <xdr:rowOff>67012</xdr:rowOff>
    </xdr:from>
    <xdr:to>
      <xdr:col>12</xdr:col>
      <xdr:colOff>669663</xdr:colOff>
      <xdr:row>40</xdr:row>
      <xdr:rowOff>136264</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5CF117FF-D4EB-36F9-6395-88E7340F05A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220550" y="4728659"/>
              <a:ext cx="1825325" cy="2579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475059</xdr:colOff>
      <xdr:row>19</xdr:row>
      <xdr:rowOff>120253</xdr:rowOff>
    </xdr:from>
    <xdr:to>
      <xdr:col>16</xdr:col>
      <xdr:colOff>511968</xdr:colOff>
      <xdr:row>24</xdr:row>
      <xdr:rowOff>141684</xdr:rowOff>
    </xdr:to>
    <xdr:sp macro="" textlink="">
      <xdr:nvSpPr>
        <xdr:cNvPr id="13" name="TextBox 12">
          <a:extLst>
            <a:ext uri="{FF2B5EF4-FFF2-40B4-BE49-F238E27FC236}">
              <a16:creationId xmlns:a16="http://schemas.microsoft.com/office/drawing/2014/main" id="{0AED9EB6-F70B-3A19-F280-FE077249DF97}"/>
            </a:ext>
          </a:extLst>
        </xdr:cNvPr>
        <xdr:cNvSpPr txBox="1"/>
      </xdr:nvSpPr>
      <xdr:spPr>
        <a:xfrm flipH="1">
          <a:off x="9178528" y="3513534"/>
          <a:ext cx="644128"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xdr:col>
      <xdr:colOff>131728</xdr:colOff>
      <xdr:row>1</xdr:row>
      <xdr:rowOff>10133</xdr:rowOff>
    </xdr:from>
    <xdr:to>
      <xdr:col>19</xdr:col>
      <xdr:colOff>70930</xdr:colOff>
      <xdr:row>37</xdr:row>
      <xdr:rowOff>40532</xdr:rowOff>
    </xdr:to>
    <xdr:sp macro="" textlink="">
      <xdr:nvSpPr>
        <xdr:cNvPr id="37" name="Rectangle 36">
          <a:extLst>
            <a:ext uri="{FF2B5EF4-FFF2-40B4-BE49-F238E27FC236}">
              <a16:creationId xmlns:a16="http://schemas.microsoft.com/office/drawing/2014/main" id="{2B1FB5FC-6041-709F-B120-D7F1A7C64ACD}"/>
            </a:ext>
          </a:extLst>
        </xdr:cNvPr>
        <xdr:cNvSpPr/>
      </xdr:nvSpPr>
      <xdr:spPr>
        <a:xfrm>
          <a:off x="334388" y="192527"/>
          <a:ext cx="10882819" cy="6596569"/>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19050</xdr:colOff>
      <xdr:row>0</xdr:row>
      <xdr:rowOff>133350</xdr:rowOff>
    </xdr:from>
    <xdr:to>
      <xdr:col>19</xdr:col>
      <xdr:colOff>82968</xdr:colOff>
      <xdr:row>4</xdr:row>
      <xdr:rowOff>53340</xdr:rowOff>
    </xdr:to>
    <xdr:sp macro="" textlink="">
      <xdr:nvSpPr>
        <xdr:cNvPr id="2" name="Rectangle: Rounded Corners 1">
          <a:extLst>
            <a:ext uri="{FF2B5EF4-FFF2-40B4-BE49-F238E27FC236}">
              <a16:creationId xmlns:a16="http://schemas.microsoft.com/office/drawing/2014/main" id="{64166B47-EC98-B443-E9C6-4EB1B1BAFE16}"/>
            </a:ext>
          </a:extLst>
        </xdr:cNvPr>
        <xdr:cNvSpPr/>
      </xdr:nvSpPr>
      <xdr:spPr>
        <a:xfrm>
          <a:off x="221710" y="133350"/>
          <a:ext cx="11007535" cy="6495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32861</xdr:colOff>
      <xdr:row>4</xdr:row>
      <xdr:rowOff>65246</xdr:rowOff>
    </xdr:from>
    <xdr:to>
      <xdr:col>2</xdr:col>
      <xdr:colOff>179546</xdr:colOff>
      <xdr:row>37</xdr:row>
      <xdr:rowOff>52438</xdr:rowOff>
    </xdr:to>
    <xdr:sp macro="" textlink="">
      <xdr:nvSpPr>
        <xdr:cNvPr id="3" name="Rectangle: Rounded Corners 2">
          <a:extLst>
            <a:ext uri="{FF2B5EF4-FFF2-40B4-BE49-F238E27FC236}">
              <a16:creationId xmlns:a16="http://schemas.microsoft.com/office/drawing/2014/main" id="{2748F9AC-9D0C-40EF-8EE8-DBCD7D4C032D}"/>
            </a:ext>
          </a:extLst>
        </xdr:cNvPr>
        <xdr:cNvSpPr/>
      </xdr:nvSpPr>
      <xdr:spPr>
        <a:xfrm>
          <a:off x="235267" y="779621"/>
          <a:ext cx="753904" cy="588078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219684</xdr:colOff>
      <xdr:row>4</xdr:row>
      <xdr:rowOff>75512</xdr:rowOff>
    </xdr:from>
    <xdr:to>
      <xdr:col>8</xdr:col>
      <xdr:colOff>103478</xdr:colOff>
      <xdr:row>15</xdr:row>
      <xdr:rowOff>22171</xdr:rowOff>
    </xdr:to>
    <xdr:graphicFrame macro="">
      <xdr:nvGraphicFramePr>
        <xdr:cNvPr id="4" name="Chart 3">
          <a:extLst>
            <a:ext uri="{FF2B5EF4-FFF2-40B4-BE49-F238E27FC236}">
              <a16:creationId xmlns:a16="http://schemas.microsoft.com/office/drawing/2014/main" id="{0AC17481-539E-4C2B-9369-FB97B1C22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135256</xdr:colOff>
      <xdr:row>4</xdr:row>
      <xdr:rowOff>55245</xdr:rowOff>
    </xdr:from>
    <xdr:to>
      <xdr:col>13</xdr:col>
      <xdr:colOff>434340</xdr:colOff>
      <xdr:row>15</xdr:row>
      <xdr:rowOff>0</xdr:rowOff>
    </xdr:to>
    <xdr:graphicFrame macro="">
      <xdr:nvGraphicFramePr>
        <xdr:cNvPr id="6" name="Chart 5">
          <a:extLst>
            <a:ext uri="{FF2B5EF4-FFF2-40B4-BE49-F238E27FC236}">
              <a16:creationId xmlns:a16="http://schemas.microsoft.com/office/drawing/2014/main" id="{7AC20089-368A-410B-BAEB-D2E0F25BE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205741</xdr:colOff>
      <xdr:row>15</xdr:row>
      <xdr:rowOff>38100</xdr:rowOff>
    </xdr:from>
    <xdr:to>
      <xdr:col>8</xdr:col>
      <xdr:colOff>97155</xdr:colOff>
      <xdr:row>25</xdr:row>
      <xdr:rowOff>110490</xdr:rowOff>
    </xdr:to>
    <xdr:graphicFrame macro="">
      <xdr:nvGraphicFramePr>
        <xdr:cNvPr id="8" name="Chart 7">
          <a:extLst>
            <a:ext uri="{FF2B5EF4-FFF2-40B4-BE49-F238E27FC236}">
              <a16:creationId xmlns:a16="http://schemas.microsoft.com/office/drawing/2014/main" id="{B7F5EC2E-27A9-4874-9494-B0E9614F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135257</xdr:colOff>
      <xdr:row>15</xdr:row>
      <xdr:rowOff>30400</xdr:rowOff>
    </xdr:from>
    <xdr:to>
      <xdr:col>13</xdr:col>
      <xdr:colOff>419100</xdr:colOff>
      <xdr:row>25</xdr:row>
      <xdr:rowOff>99060</xdr:rowOff>
    </xdr:to>
    <xdr:graphicFrame macro="">
      <xdr:nvGraphicFramePr>
        <xdr:cNvPr id="9" name="Chart 8">
          <a:extLst>
            <a:ext uri="{FF2B5EF4-FFF2-40B4-BE49-F238E27FC236}">
              <a16:creationId xmlns:a16="http://schemas.microsoft.com/office/drawing/2014/main" id="{E558FC06-F0EB-44CA-83BC-AFD1384B3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445771</xdr:colOff>
      <xdr:row>15</xdr:row>
      <xdr:rowOff>20955</xdr:rowOff>
    </xdr:from>
    <xdr:to>
      <xdr:col>19</xdr:col>
      <xdr:colOff>49530</xdr:colOff>
      <xdr:row>25</xdr:row>
      <xdr:rowOff>55245</xdr:rowOff>
    </xdr:to>
    <xdr:graphicFrame macro="">
      <xdr:nvGraphicFramePr>
        <xdr:cNvPr id="10" name="Chart 9">
          <a:extLst>
            <a:ext uri="{FF2B5EF4-FFF2-40B4-BE49-F238E27FC236}">
              <a16:creationId xmlns:a16="http://schemas.microsoft.com/office/drawing/2014/main" id="{BC0662AC-CAFC-4EE9-A820-DD186B423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205741</xdr:colOff>
      <xdr:row>25</xdr:row>
      <xdr:rowOff>169543</xdr:rowOff>
    </xdr:from>
    <xdr:to>
      <xdr:col>8</xdr:col>
      <xdr:colOff>100965</xdr:colOff>
      <xdr:row>37</xdr:row>
      <xdr:rowOff>0</xdr:rowOff>
    </xdr:to>
    <xdr:graphicFrame macro="">
      <xdr:nvGraphicFramePr>
        <xdr:cNvPr id="11" name="Chart 10">
          <a:extLst>
            <a:ext uri="{FF2B5EF4-FFF2-40B4-BE49-F238E27FC236}">
              <a16:creationId xmlns:a16="http://schemas.microsoft.com/office/drawing/2014/main" id="{2E989699-F1D2-48DA-B7F9-3B3D9730E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148592</xdr:colOff>
      <xdr:row>25</xdr:row>
      <xdr:rowOff>173355</xdr:rowOff>
    </xdr:from>
    <xdr:to>
      <xdr:col>13</xdr:col>
      <xdr:colOff>434340</xdr:colOff>
      <xdr:row>37</xdr:row>
      <xdr:rowOff>15241</xdr:rowOff>
    </xdr:to>
    <xdr:graphicFrame macro="">
      <xdr:nvGraphicFramePr>
        <xdr:cNvPr id="12" name="Chart 11">
          <a:extLst>
            <a:ext uri="{FF2B5EF4-FFF2-40B4-BE49-F238E27FC236}">
              <a16:creationId xmlns:a16="http://schemas.microsoft.com/office/drawing/2014/main" id="{4282DF72-19B1-455D-9CEE-C583F2542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479007</xdr:colOff>
      <xdr:row>25</xdr:row>
      <xdr:rowOff>132338</xdr:rowOff>
    </xdr:from>
    <xdr:to>
      <xdr:col>19</xdr:col>
      <xdr:colOff>35719</xdr:colOff>
      <xdr:row>37</xdr:row>
      <xdr:rowOff>25320</xdr:rowOff>
    </xdr:to>
    <mc:AlternateContent xmlns:mc="http://schemas.openxmlformats.org/markup-compatibility/2006" xmlns:a14="http://schemas.microsoft.com/office/drawing/2010/main">
      <mc:Choice Requires="a14">
        <xdr:graphicFrame macro="">
          <xdr:nvGraphicFramePr>
            <xdr:cNvPr id="14" name="City 1">
              <a:extLst>
                <a:ext uri="{FF2B5EF4-FFF2-40B4-BE49-F238E27FC236}">
                  <a16:creationId xmlns:a16="http://schemas.microsoft.com/office/drawing/2014/main" id="{5FE848A8-1FDF-47D7-B41C-028B81FFB5C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7968038" y="4597182"/>
              <a:ext cx="3178221" cy="2036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472440</xdr:colOff>
      <xdr:row>0</xdr:row>
      <xdr:rowOff>171654</xdr:rowOff>
    </xdr:from>
    <xdr:to>
      <xdr:col>19</xdr:col>
      <xdr:colOff>111462</xdr:colOff>
      <xdr:row>3</xdr:row>
      <xdr:rowOff>167844</xdr:rowOff>
    </xdr:to>
    <xdr:sp macro="" textlink="">
      <xdr:nvSpPr>
        <xdr:cNvPr id="18" name="TextBox 17">
          <a:extLst>
            <a:ext uri="{FF2B5EF4-FFF2-40B4-BE49-F238E27FC236}">
              <a16:creationId xmlns:a16="http://schemas.microsoft.com/office/drawing/2014/main" id="{A8321249-ECE5-43A4-A451-E792FC9556BB}"/>
            </a:ext>
          </a:extLst>
        </xdr:cNvPr>
        <xdr:cNvSpPr txBox="1"/>
      </xdr:nvSpPr>
      <xdr:spPr>
        <a:xfrm>
          <a:off x="1891057" y="171654"/>
          <a:ext cx="9366682" cy="543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rPr>
            <a:t>Reliance retail store sales and operational  efficiency</a:t>
          </a:r>
          <a:r>
            <a:rPr lang="en-IN" sz="2800" b="1" baseline="0">
              <a:solidFill>
                <a:schemeClr val="bg1"/>
              </a:solidFill>
            </a:rPr>
            <a:t> analysis</a:t>
          </a:r>
          <a:r>
            <a:rPr lang="en-IN" sz="2800" b="1">
              <a:solidFill>
                <a:schemeClr val="bg1"/>
              </a:solidFill>
            </a:rPr>
            <a:t> analysis</a:t>
          </a:r>
        </a:p>
      </xdr:txBody>
    </xdr:sp>
    <xdr:clientData/>
  </xdr:twoCellAnchor>
  <xdr:twoCellAnchor editAs="oneCell">
    <xdr:from>
      <xdr:col>1</xdr:col>
      <xdr:colOff>71437</xdr:colOff>
      <xdr:row>0</xdr:row>
      <xdr:rowOff>47624</xdr:rowOff>
    </xdr:from>
    <xdr:to>
      <xdr:col>3</xdr:col>
      <xdr:colOff>535780</xdr:colOff>
      <xdr:row>4</xdr:row>
      <xdr:rowOff>154780</xdr:rowOff>
    </xdr:to>
    <xdr:pic>
      <xdr:nvPicPr>
        <xdr:cNvPr id="20" name="Picture 19">
          <a:extLst>
            <a:ext uri="{FF2B5EF4-FFF2-40B4-BE49-F238E27FC236}">
              <a16:creationId xmlns:a16="http://schemas.microsoft.com/office/drawing/2014/main" id="{825A8E32-DC2F-F1C9-DE4B-1515E455792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3843" y="47624"/>
          <a:ext cx="1678781" cy="821531"/>
        </a:xfrm>
        <a:prstGeom prst="rect">
          <a:avLst/>
        </a:prstGeom>
      </xdr:spPr>
    </xdr:pic>
    <xdr:clientData/>
  </xdr:twoCellAnchor>
  <xdr:twoCellAnchor>
    <xdr:from>
      <xdr:col>1</xdr:col>
      <xdr:colOff>20955</xdr:colOff>
      <xdr:row>6</xdr:row>
      <xdr:rowOff>41301</xdr:rowOff>
    </xdr:from>
    <xdr:to>
      <xdr:col>2</xdr:col>
      <xdr:colOff>169545</xdr:colOff>
      <xdr:row>11</xdr:row>
      <xdr:rowOff>89292</xdr:rowOff>
    </xdr:to>
    <xdr:sp macro="" textlink="">
      <xdr:nvSpPr>
        <xdr:cNvPr id="21" name="Rectangle: Rounded Corners 20">
          <a:extLst>
            <a:ext uri="{FF2B5EF4-FFF2-40B4-BE49-F238E27FC236}">
              <a16:creationId xmlns:a16="http://schemas.microsoft.com/office/drawing/2014/main" id="{3E02B6DA-7460-4842-BC1B-792D1B85D034}"/>
            </a:ext>
          </a:extLst>
        </xdr:cNvPr>
        <xdr:cNvSpPr/>
      </xdr:nvSpPr>
      <xdr:spPr>
        <a:xfrm>
          <a:off x="223615" y="1135663"/>
          <a:ext cx="756568" cy="959959"/>
        </a:xfrm>
        <a:prstGeom prst="roundRect">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198242</xdr:colOff>
      <xdr:row>7</xdr:row>
      <xdr:rowOff>83343</xdr:rowOff>
    </xdr:from>
    <xdr:to>
      <xdr:col>2</xdr:col>
      <xdr:colOff>243192</xdr:colOff>
      <xdr:row>9</xdr:row>
      <xdr:rowOff>59530</xdr:rowOff>
    </xdr:to>
    <xdr:sp macro="" textlink="">
      <xdr:nvSpPr>
        <xdr:cNvPr id="22" name="TextBox 21">
          <a:extLst>
            <a:ext uri="{FF2B5EF4-FFF2-40B4-BE49-F238E27FC236}">
              <a16:creationId xmlns:a16="http://schemas.microsoft.com/office/drawing/2014/main" id="{F6B51EE4-EF4C-1A8A-9547-6FCC21E030DB}"/>
            </a:ext>
          </a:extLst>
        </xdr:cNvPr>
        <xdr:cNvSpPr txBox="1"/>
      </xdr:nvSpPr>
      <xdr:spPr>
        <a:xfrm>
          <a:off x="198242" y="1333499"/>
          <a:ext cx="854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1">
              <a:solidFill>
                <a:schemeClr val="bg1"/>
              </a:solidFill>
            </a:rPr>
            <a:t> </a:t>
          </a:r>
          <a:r>
            <a:rPr lang="en-IN" sz="1100" b="1">
              <a:solidFill>
                <a:schemeClr val="bg1"/>
              </a:solidFill>
            </a:rPr>
            <a:t>Total sales</a:t>
          </a:r>
        </a:p>
      </xdr:txBody>
    </xdr:sp>
    <xdr:clientData/>
  </xdr:twoCellAnchor>
  <xdr:twoCellAnchor>
    <xdr:from>
      <xdr:col>1</xdr:col>
      <xdr:colOff>19050</xdr:colOff>
      <xdr:row>12</xdr:row>
      <xdr:rowOff>63473</xdr:rowOff>
    </xdr:from>
    <xdr:to>
      <xdr:col>2</xdr:col>
      <xdr:colOff>175260</xdr:colOff>
      <xdr:row>17</xdr:row>
      <xdr:rowOff>109559</xdr:rowOff>
    </xdr:to>
    <xdr:sp macro="" textlink="">
      <xdr:nvSpPr>
        <xdr:cNvPr id="25" name="Rectangle: Rounded Corners 24">
          <a:extLst>
            <a:ext uri="{FF2B5EF4-FFF2-40B4-BE49-F238E27FC236}">
              <a16:creationId xmlns:a16="http://schemas.microsoft.com/office/drawing/2014/main" id="{BD222BA3-4E5B-4E1C-97C9-491DBCACA4C5}"/>
            </a:ext>
          </a:extLst>
        </xdr:cNvPr>
        <xdr:cNvSpPr/>
      </xdr:nvSpPr>
      <xdr:spPr>
        <a:xfrm>
          <a:off x="221710" y="2252196"/>
          <a:ext cx="764188" cy="95805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60797</xdr:colOff>
      <xdr:row>12</xdr:row>
      <xdr:rowOff>95251</xdr:rowOff>
    </xdr:from>
    <xdr:to>
      <xdr:col>2</xdr:col>
      <xdr:colOff>308407</xdr:colOff>
      <xdr:row>18</xdr:row>
      <xdr:rowOff>22172</xdr:rowOff>
    </xdr:to>
    <xdr:sp macro="" textlink="">
      <xdr:nvSpPr>
        <xdr:cNvPr id="29" name="TextBox 28">
          <a:extLst>
            <a:ext uri="{FF2B5EF4-FFF2-40B4-BE49-F238E27FC236}">
              <a16:creationId xmlns:a16="http://schemas.microsoft.com/office/drawing/2014/main" id="{57358E02-E600-C474-ED90-D79C141E2E5D}"/>
            </a:ext>
          </a:extLst>
        </xdr:cNvPr>
        <xdr:cNvSpPr txBox="1"/>
      </xdr:nvSpPr>
      <xdr:spPr>
        <a:xfrm>
          <a:off x="263203" y="2238376"/>
          <a:ext cx="854829" cy="998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Total discount</a:t>
          </a:r>
        </a:p>
        <a:p>
          <a:r>
            <a:rPr lang="en-IN" sz="1400" b="1">
              <a:solidFill>
                <a:schemeClr val="bg1"/>
              </a:solidFill>
            </a:rPr>
            <a:t> </a:t>
          </a:r>
        </a:p>
      </xdr:txBody>
    </xdr:sp>
    <xdr:clientData/>
  </xdr:twoCellAnchor>
  <xdr:twoCellAnchor>
    <xdr:from>
      <xdr:col>1</xdr:col>
      <xdr:colOff>20955</xdr:colOff>
      <xdr:row>18</xdr:row>
      <xdr:rowOff>71700</xdr:rowOff>
    </xdr:from>
    <xdr:to>
      <xdr:col>2</xdr:col>
      <xdr:colOff>169545</xdr:colOff>
      <xdr:row>23</xdr:row>
      <xdr:rowOff>127311</xdr:rowOff>
    </xdr:to>
    <xdr:sp macro="" textlink="">
      <xdr:nvSpPr>
        <xdr:cNvPr id="30" name="Rectangle: Rounded Corners 29">
          <a:extLst>
            <a:ext uri="{FF2B5EF4-FFF2-40B4-BE49-F238E27FC236}">
              <a16:creationId xmlns:a16="http://schemas.microsoft.com/office/drawing/2014/main" id="{B768C040-99EA-4CC5-8032-1480A319316B}"/>
            </a:ext>
          </a:extLst>
        </xdr:cNvPr>
        <xdr:cNvSpPr/>
      </xdr:nvSpPr>
      <xdr:spPr>
        <a:xfrm>
          <a:off x="223615" y="3354785"/>
          <a:ext cx="756568" cy="9675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52570</xdr:colOff>
      <xdr:row>18</xdr:row>
      <xdr:rowOff>71437</xdr:rowOff>
    </xdr:from>
    <xdr:to>
      <xdr:col>2</xdr:col>
      <xdr:colOff>247002</xdr:colOff>
      <xdr:row>24</xdr:row>
      <xdr:rowOff>60798</xdr:rowOff>
    </xdr:to>
    <xdr:sp macro="" textlink="">
      <xdr:nvSpPr>
        <xdr:cNvPr id="31" name="TextBox 30">
          <a:extLst>
            <a:ext uri="{FF2B5EF4-FFF2-40B4-BE49-F238E27FC236}">
              <a16:creationId xmlns:a16="http://schemas.microsoft.com/office/drawing/2014/main" id="{A7816FAD-B8B0-1F3D-CE24-A79FB37ECBDF}"/>
            </a:ext>
          </a:extLst>
        </xdr:cNvPr>
        <xdr:cNvSpPr txBox="1"/>
      </xdr:nvSpPr>
      <xdr:spPr>
        <a:xfrm>
          <a:off x="254976" y="3286125"/>
          <a:ext cx="801651" cy="1060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Total customer </a:t>
          </a:r>
          <a:endParaRPr lang="en-IN" sz="1400" b="1">
            <a:solidFill>
              <a:schemeClr val="bg1"/>
            </a:solidFill>
          </a:endParaRPr>
        </a:p>
      </xdr:txBody>
    </xdr:sp>
    <xdr:clientData/>
  </xdr:twoCellAnchor>
  <xdr:twoCellAnchor>
    <xdr:from>
      <xdr:col>1</xdr:col>
      <xdr:colOff>35719</xdr:colOff>
      <xdr:row>24</xdr:row>
      <xdr:rowOff>90060</xdr:rowOff>
    </xdr:from>
    <xdr:to>
      <xdr:col>2</xdr:col>
      <xdr:colOff>190500</xdr:colOff>
      <xdr:row>29</xdr:row>
      <xdr:rowOff>154781</xdr:rowOff>
    </xdr:to>
    <xdr:sp macro="" textlink="">
      <xdr:nvSpPr>
        <xdr:cNvPr id="32" name="Rectangle: Rounded Corners 31">
          <a:extLst>
            <a:ext uri="{FF2B5EF4-FFF2-40B4-BE49-F238E27FC236}">
              <a16:creationId xmlns:a16="http://schemas.microsoft.com/office/drawing/2014/main" id="{09797EB6-3954-410B-A6BE-5A0B51A200F6}"/>
            </a:ext>
          </a:extLst>
        </xdr:cNvPr>
        <xdr:cNvSpPr/>
      </xdr:nvSpPr>
      <xdr:spPr>
        <a:xfrm>
          <a:off x="238125" y="4376310"/>
          <a:ext cx="762000" cy="95769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190014</xdr:colOff>
      <xdr:row>25</xdr:row>
      <xdr:rowOff>0</xdr:rowOff>
    </xdr:from>
    <xdr:to>
      <xdr:col>2</xdr:col>
      <xdr:colOff>257135</xdr:colOff>
      <xdr:row>27</xdr:row>
      <xdr:rowOff>95250</xdr:rowOff>
    </xdr:to>
    <xdr:sp macro="" textlink="">
      <xdr:nvSpPr>
        <xdr:cNvPr id="34" name="TextBox 33">
          <a:extLst>
            <a:ext uri="{FF2B5EF4-FFF2-40B4-BE49-F238E27FC236}">
              <a16:creationId xmlns:a16="http://schemas.microsoft.com/office/drawing/2014/main" id="{4E76A98F-5ABB-D617-E5B8-7ED4810131EB}"/>
            </a:ext>
          </a:extLst>
        </xdr:cNvPr>
        <xdr:cNvSpPr txBox="1"/>
      </xdr:nvSpPr>
      <xdr:spPr>
        <a:xfrm>
          <a:off x="190014" y="4464844"/>
          <a:ext cx="876746" cy="452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Total complaints </a:t>
          </a:r>
        </a:p>
      </xdr:txBody>
    </xdr:sp>
    <xdr:clientData/>
  </xdr:twoCellAnchor>
  <xdr:twoCellAnchor>
    <xdr:from>
      <xdr:col>1</xdr:col>
      <xdr:colOff>20955</xdr:colOff>
      <xdr:row>30</xdr:row>
      <xdr:rowOff>160991</xdr:rowOff>
    </xdr:from>
    <xdr:to>
      <xdr:col>2</xdr:col>
      <xdr:colOff>180975</xdr:colOff>
      <xdr:row>36</xdr:row>
      <xdr:rowOff>53259</xdr:rowOff>
    </xdr:to>
    <xdr:sp macro="" textlink="">
      <xdr:nvSpPr>
        <xdr:cNvPr id="35" name="Rectangle: Rounded Corners 34">
          <a:extLst>
            <a:ext uri="{FF2B5EF4-FFF2-40B4-BE49-F238E27FC236}">
              <a16:creationId xmlns:a16="http://schemas.microsoft.com/office/drawing/2014/main" id="{C1A7A55A-5FE5-4534-A896-62A5AB4F40F2}"/>
            </a:ext>
          </a:extLst>
        </xdr:cNvPr>
        <xdr:cNvSpPr/>
      </xdr:nvSpPr>
      <xdr:spPr>
        <a:xfrm>
          <a:off x="223615" y="5632800"/>
          <a:ext cx="767998" cy="9866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20266</xdr:colOff>
      <xdr:row>30</xdr:row>
      <xdr:rowOff>142875</xdr:rowOff>
    </xdr:from>
    <xdr:to>
      <xdr:col>2</xdr:col>
      <xdr:colOff>276087</xdr:colOff>
      <xdr:row>36</xdr:row>
      <xdr:rowOff>135539</xdr:rowOff>
    </xdr:to>
    <xdr:sp macro="" textlink="">
      <xdr:nvSpPr>
        <xdr:cNvPr id="36" name="TextBox 35">
          <a:extLst>
            <a:ext uri="{FF2B5EF4-FFF2-40B4-BE49-F238E27FC236}">
              <a16:creationId xmlns:a16="http://schemas.microsoft.com/office/drawing/2014/main" id="{BB516B88-E761-3A99-EC28-37DDDFE8EDEE}"/>
            </a:ext>
          </a:extLst>
        </xdr:cNvPr>
        <xdr:cNvSpPr txBox="1"/>
      </xdr:nvSpPr>
      <xdr:spPr>
        <a:xfrm>
          <a:off x="222672" y="5500688"/>
          <a:ext cx="863040" cy="1064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Total coupon usage</a:t>
          </a:r>
        </a:p>
        <a:p>
          <a:r>
            <a:rPr lang="en-IN" sz="1400">
              <a:solidFill>
                <a:schemeClr val="bg1"/>
              </a:solidFill>
            </a:rPr>
            <a:t> </a:t>
          </a:r>
          <a:r>
            <a:rPr lang="en-IN" sz="1400" b="1">
              <a:solidFill>
                <a:schemeClr val="bg1"/>
              </a:solidFill>
            </a:rPr>
            <a:t> </a:t>
          </a:r>
        </a:p>
      </xdr:txBody>
    </xdr:sp>
    <xdr:clientData/>
  </xdr:twoCellAnchor>
  <xdr:twoCellAnchor>
    <xdr:from>
      <xdr:col>13</xdr:col>
      <xdr:colOff>456673</xdr:colOff>
      <xdr:row>4</xdr:row>
      <xdr:rowOff>56988</xdr:rowOff>
    </xdr:from>
    <xdr:to>
      <xdr:col>19</xdr:col>
      <xdr:colOff>66512</xdr:colOff>
      <xdr:row>14</xdr:row>
      <xdr:rowOff>180488</xdr:rowOff>
    </xdr:to>
    <xdr:graphicFrame macro="">
      <xdr:nvGraphicFramePr>
        <xdr:cNvPr id="38" name="Chart 37">
          <a:extLst>
            <a:ext uri="{FF2B5EF4-FFF2-40B4-BE49-F238E27FC236}">
              <a16:creationId xmlns:a16="http://schemas.microsoft.com/office/drawing/2014/main" id="{9EDC3024-7C84-410C-9C3F-21DA9A42C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35718</xdr:colOff>
      <xdr:row>8</xdr:row>
      <xdr:rowOff>71438</xdr:rowOff>
    </xdr:from>
    <xdr:to>
      <xdr:col>2</xdr:col>
      <xdr:colOff>285750</xdr:colOff>
      <xdr:row>12</xdr:row>
      <xdr:rowOff>154781</xdr:rowOff>
    </xdr:to>
    <xdr:sp macro="" textlink="Sheet6!A5">
      <xdr:nvSpPr>
        <xdr:cNvPr id="5" name="TextBox 4">
          <a:extLst>
            <a:ext uri="{FF2B5EF4-FFF2-40B4-BE49-F238E27FC236}">
              <a16:creationId xmlns:a16="http://schemas.microsoft.com/office/drawing/2014/main" id="{47FEE234-3628-843E-F39E-C4A29505BEDF}"/>
            </a:ext>
          </a:extLst>
        </xdr:cNvPr>
        <xdr:cNvSpPr txBox="1"/>
      </xdr:nvSpPr>
      <xdr:spPr>
        <a:xfrm>
          <a:off x="238124" y="1500188"/>
          <a:ext cx="857251" cy="797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3D9C20-2DB5-4BA6-BBDC-6F21DAFB0497}" type="TxLink">
            <a:rPr lang="en-US" sz="1400" b="1" i="0" u="none" strike="noStrike">
              <a:solidFill>
                <a:schemeClr val="bg1"/>
              </a:solidFill>
              <a:latin typeface="Aptos Narrow"/>
            </a:rPr>
            <a:pPr/>
            <a:t>136072140</a:t>
          </a:fld>
          <a:endParaRPr lang="en-IN" sz="1400" b="1">
            <a:solidFill>
              <a:schemeClr val="bg1"/>
            </a:solidFill>
          </a:endParaRPr>
        </a:p>
      </xdr:txBody>
    </xdr:sp>
    <xdr:clientData/>
  </xdr:twoCellAnchor>
  <xdr:twoCellAnchor>
    <xdr:from>
      <xdr:col>14</xdr:col>
      <xdr:colOff>167878</xdr:colOff>
      <xdr:row>19</xdr:row>
      <xdr:rowOff>120253</xdr:rowOff>
    </xdr:from>
    <xdr:to>
      <xdr:col>15</xdr:col>
      <xdr:colOff>475059</xdr:colOff>
      <xdr:row>24</xdr:row>
      <xdr:rowOff>141684</xdr:rowOff>
    </xdr:to>
    <xdr:sp macro="" textlink="">
      <xdr:nvSpPr>
        <xdr:cNvPr id="7" name="TextBox 6">
          <a:extLst>
            <a:ext uri="{FF2B5EF4-FFF2-40B4-BE49-F238E27FC236}">
              <a16:creationId xmlns:a16="http://schemas.microsoft.com/office/drawing/2014/main" id="{F1583FC9-EB6B-4CDF-66A9-25C23C82BE5A}"/>
            </a:ext>
          </a:extLst>
        </xdr:cNvPr>
        <xdr:cNvSpPr txBox="1"/>
      </xdr:nvSpPr>
      <xdr:spPr>
        <a:xfrm>
          <a:off x="8264128" y="3513534"/>
          <a:ext cx="914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24</xdr:col>
      <xdr:colOff>47625</xdr:colOff>
      <xdr:row>8</xdr:row>
      <xdr:rowOff>59531</xdr:rowOff>
    </xdr:from>
    <xdr:ext cx="184731" cy="264560"/>
    <xdr:sp macro="" textlink="">
      <xdr:nvSpPr>
        <xdr:cNvPr id="15" name="TextBox 14">
          <a:extLst>
            <a:ext uri="{FF2B5EF4-FFF2-40B4-BE49-F238E27FC236}">
              <a16:creationId xmlns:a16="http://schemas.microsoft.com/office/drawing/2014/main" id="{E6CF630B-02B5-06B5-FDBF-C01AF4BF338D}"/>
            </a:ext>
          </a:extLst>
        </xdr:cNvPr>
        <xdr:cNvSpPr txBox="1"/>
      </xdr:nvSpPr>
      <xdr:spPr>
        <a:xfrm>
          <a:off x="14216063" y="14882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11907</xdr:colOff>
      <xdr:row>14</xdr:row>
      <xdr:rowOff>154781</xdr:rowOff>
    </xdr:from>
    <xdr:to>
      <xdr:col>2</xdr:col>
      <xdr:colOff>214313</xdr:colOff>
      <xdr:row>17</xdr:row>
      <xdr:rowOff>47626</xdr:rowOff>
    </xdr:to>
    <xdr:sp macro="" textlink="Sheet6!C5">
      <xdr:nvSpPr>
        <xdr:cNvPr id="16" name="TextBox 15">
          <a:extLst>
            <a:ext uri="{FF2B5EF4-FFF2-40B4-BE49-F238E27FC236}">
              <a16:creationId xmlns:a16="http://schemas.microsoft.com/office/drawing/2014/main" id="{5460F677-B0EB-C794-4DBC-104ECB022B61}"/>
            </a:ext>
          </a:extLst>
        </xdr:cNvPr>
        <xdr:cNvSpPr txBox="1"/>
      </xdr:nvSpPr>
      <xdr:spPr>
        <a:xfrm>
          <a:off x="214313" y="2655094"/>
          <a:ext cx="809625"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BA38DE-E22D-4FFE-A2CD-D973B132BDFB}" type="TxLink">
            <a:rPr lang="en-US" sz="1400" b="1" i="0" u="none" strike="noStrike">
              <a:solidFill>
                <a:schemeClr val="bg1"/>
              </a:solidFill>
              <a:latin typeface="Aptos Narrow"/>
            </a:rPr>
            <a:pPr/>
            <a:t>135219</a:t>
          </a:fld>
          <a:endParaRPr lang="en-IN" sz="1400" b="1">
            <a:solidFill>
              <a:schemeClr val="bg1"/>
            </a:solidFill>
          </a:endParaRPr>
        </a:p>
      </xdr:txBody>
    </xdr:sp>
    <xdr:clientData/>
  </xdr:twoCellAnchor>
  <xdr:twoCellAnchor>
    <xdr:from>
      <xdr:col>20</xdr:col>
      <xdr:colOff>346472</xdr:colOff>
      <xdr:row>16</xdr:row>
      <xdr:rowOff>84534</xdr:rowOff>
    </xdr:from>
    <xdr:to>
      <xdr:col>22</xdr:col>
      <xdr:colOff>46435</xdr:colOff>
      <xdr:row>21</xdr:row>
      <xdr:rowOff>105965</xdr:rowOff>
    </xdr:to>
    <xdr:sp macro="" textlink="">
      <xdr:nvSpPr>
        <xdr:cNvPr id="17" name="TextBox 16">
          <a:extLst>
            <a:ext uri="{FF2B5EF4-FFF2-40B4-BE49-F238E27FC236}">
              <a16:creationId xmlns:a16="http://schemas.microsoft.com/office/drawing/2014/main" id="{2F9492E9-2F2C-2DF6-8563-8C58DBD27714}"/>
            </a:ext>
          </a:extLst>
        </xdr:cNvPr>
        <xdr:cNvSpPr txBox="1"/>
      </xdr:nvSpPr>
      <xdr:spPr>
        <a:xfrm>
          <a:off x="12086035" y="2942034"/>
          <a:ext cx="914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19</xdr:col>
      <xdr:colOff>310753</xdr:colOff>
      <xdr:row>20</xdr:row>
      <xdr:rowOff>96440</xdr:rowOff>
    </xdr:from>
    <xdr:to>
      <xdr:col>21</xdr:col>
      <xdr:colOff>10716</xdr:colOff>
      <xdr:row>25</xdr:row>
      <xdr:rowOff>117871</xdr:rowOff>
    </xdr:to>
    <xdr:sp macro="" textlink="">
      <xdr:nvSpPr>
        <xdr:cNvPr id="19" name="TextBox 18">
          <a:extLst>
            <a:ext uri="{FF2B5EF4-FFF2-40B4-BE49-F238E27FC236}">
              <a16:creationId xmlns:a16="http://schemas.microsoft.com/office/drawing/2014/main" id="{01B6E7FC-259B-D033-767E-671FDC1E55E7}"/>
            </a:ext>
          </a:extLst>
        </xdr:cNvPr>
        <xdr:cNvSpPr txBox="1"/>
      </xdr:nvSpPr>
      <xdr:spPr>
        <a:xfrm>
          <a:off x="11443097" y="3668315"/>
          <a:ext cx="914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24</xdr:col>
      <xdr:colOff>440531</xdr:colOff>
      <xdr:row>17</xdr:row>
      <xdr:rowOff>0</xdr:rowOff>
    </xdr:from>
    <xdr:ext cx="184731" cy="264560"/>
    <xdr:sp macro="" textlink="">
      <xdr:nvSpPr>
        <xdr:cNvPr id="23" name="TextBox 22">
          <a:extLst>
            <a:ext uri="{FF2B5EF4-FFF2-40B4-BE49-F238E27FC236}">
              <a16:creationId xmlns:a16="http://schemas.microsoft.com/office/drawing/2014/main" id="{792A4E30-B291-6C0C-D65F-54E1647D83F5}"/>
            </a:ext>
          </a:extLst>
        </xdr:cNvPr>
        <xdr:cNvSpPr txBox="1"/>
      </xdr:nvSpPr>
      <xdr:spPr>
        <a:xfrm>
          <a:off x="14608969" y="303609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83344</xdr:colOff>
      <xdr:row>20</xdr:row>
      <xdr:rowOff>130969</xdr:rowOff>
    </xdr:from>
    <xdr:to>
      <xdr:col>2</xdr:col>
      <xdr:colOff>130968</xdr:colOff>
      <xdr:row>23</xdr:row>
      <xdr:rowOff>142875</xdr:rowOff>
    </xdr:to>
    <xdr:sp macro="" textlink="Sheet6!E5">
      <xdr:nvSpPr>
        <xdr:cNvPr id="24" name="TextBox 23">
          <a:extLst>
            <a:ext uri="{FF2B5EF4-FFF2-40B4-BE49-F238E27FC236}">
              <a16:creationId xmlns:a16="http://schemas.microsoft.com/office/drawing/2014/main" id="{2A50A254-C940-F0F5-E4B9-AD4736A6D565}"/>
            </a:ext>
          </a:extLst>
        </xdr:cNvPr>
        <xdr:cNvSpPr txBox="1"/>
      </xdr:nvSpPr>
      <xdr:spPr>
        <a:xfrm>
          <a:off x="285750" y="3702844"/>
          <a:ext cx="654843" cy="547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7F99EF-39CF-4C17-BA5E-80E289A95199}" type="TxLink">
            <a:rPr lang="en-US" sz="1400" b="1" i="0" u="none" strike="noStrike">
              <a:solidFill>
                <a:schemeClr val="bg1"/>
              </a:solidFill>
              <a:latin typeface="Aptos Narrow"/>
            </a:rPr>
            <a:pPr/>
            <a:t>523773</a:t>
          </a:fld>
          <a:endParaRPr lang="en-US" sz="1400" b="1">
            <a:solidFill>
              <a:schemeClr val="bg1"/>
            </a:solidFill>
          </a:endParaRPr>
        </a:p>
      </xdr:txBody>
    </xdr:sp>
    <xdr:clientData/>
  </xdr:twoCellAnchor>
  <xdr:twoCellAnchor>
    <xdr:from>
      <xdr:col>1</xdr:col>
      <xdr:colOff>47625</xdr:colOff>
      <xdr:row>27</xdr:row>
      <xdr:rowOff>11908</xdr:rowOff>
    </xdr:from>
    <xdr:to>
      <xdr:col>2</xdr:col>
      <xdr:colOff>392906</xdr:colOff>
      <xdr:row>29</xdr:row>
      <xdr:rowOff>95250</xdr:rowOff>
    </xdr:to>
    <xdr:sp macro="" textlink="Sheet6!F5">
      <xdr:nvSpPr>
        <xdr:cNvPr id="26" name="TextBox 25">
          <a:extLst>
            <a:ext uri="{FF2B5EF4-FFF2-40B4-BE49-F238E27FC236}">
              <a16:creationId xmlns:a16="http://schemas.microsoft.com/office/drawing/2014/main" id="{CEF1D976-F4D4-C2A7-4E88-4872E9293EA9}"/>
            </a:ext>
          </a:extLst>
        </xdr:cNvPr>
        <xdr:cNvSpPr txBox="1"/>
      </xdr:nvSpPr>
      <xdr:spPr>
        <a:xfrm>
          <a:off x="250031" y="4833939"/>
          <a:ext cx="952500" cy="440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2BF7B7-E857-4617-BD94-7EA9AAB4E361}" type="TxLink">
            <a:rPr lang="en-US" sz="1400" b="1" i="0" u="none" strike="noStrike">
              <a:solidFill>
                <a:schemeClr val="bg1"/>
              </a:solidFill>
              <a:latin typeface="Aptos Narrow"/>
            </a:rPr>
            <a:pPr/>
            <a:t>24030</a:t>
          </a:fld>
          <a:endParaRPr lang="en-IN" sz="1400" b="1">
            <a:solidFill>
              <a:schemeClr val="bg1"/>
            </a:solidFill>
          </a:endParaRPr>
        </a:p>
      </xdr:txBody>
    </xdr:sp>
    <xdr:clientData/>
  </xdr:twoCellAnchor>
  <xdr:twoCellAnchor>
    <xdr:from>
      <xdr:col>0</xdr:col>
      <xdr:colOff>178595</xdr:colOff>
      <xdr:row>34</xdr:row>
      <xdr:rowOff>11906</xdr:rowOff>
    </xdr:from>
    <xdr:to>
      <xdr:col>2</xdr:col>
      <xdr:colOff>345282</xdr:colOff>
      <xdr:row>38</xdr:row>
      <xdr:rowOff>23811</xdr:rowOff>
    </xdr:to>
    <xdr:sp macro="" textlink="Sheet6!G5">
      <xdr:nvSpPr>
        <xdr:cNvPr id="27" name="TextBox 26">
          <a:extLst>
            <a:ext uri="{FF2B5EF4-FFF2-40B4-BE49-F238E27FC236}">
              <a16:creationId xmlns:a16="http://schemas.microsoft.com/office/drawing/2014/main" id="{A6403838-EFEE-0609-8BDD-AD6898DCD92D}"/>
            </a:ext>
          </a:extLst>
        </xdr:cNvPr>
        <xdr:cNvSpPr txBox="1"/>
      </xdr:nvSpPr>
      <xdr:spPr>
        <a:xfrm>
          <a:off x="178595" y="6084094"/>
          <a:ext cx="976312" cy="72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CEA535-FDAD-47CA-A3D6-D997CD6BDD0E}" type="TxLink">
            <a:rPr lang="en-US" sz="1400" b="1" i="0" u="none" strike="noStrike">
              <a:solidFill>
                <a:schemeClr val="bg1"/>
              </a:solidFill>
              <a:latin typeface="Aptos Narrow"/>
            </a:rPr>
            <a:pPr/>
            <a:t>253662</a:t>
          </a:fld>
          <a:endParaRPr lang="en-US" sz="1400" b="1">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 MISHRA" refreshedDate="45581.262522337965" createdVersion="8" refreshedVersion="8" minRefreshableVersion="3" recordCount="500" xr:uid="{8E8E58A8-2536-44AF-A701-96ADCF2568CA}">
  <cacheSource type="worksheet">
    <worksheetSource name="Reliance_Retail_Store_Data"/>
  </cacheSource>
  <cacheFields count="11">
    <cacheField name="Store_ID" numFmtId="0">
      <sharedItems containsSemiMixedTypes="0" containsString="0" containsNumber="1" containsInteger="1" minValue="1" maxValue="100" count="99">
        <n v="52"/>
        <n v="93"/>
        <n v="15"/>
        <n v="72"/>
        <n v="61"/>
        <n v="21"/>
        <n v="83"/>
        <n v="87"/>
        <n v="75"/>
        <n v="88"/>
        <n v="100"/>
        <n v="24"/>
        <n v="3"/>
        <n v="22"/>
        <n v="53"/>
        <n v="2"/>
        <n v="30"/>
        <n v="38"/>
        <n v="64"/>
        <n v="60"/>
        <n v="33"/>
        <n v="76"/>
        <n v="58"/>
        <n v="89"/>
        <n v="49"/>
        <n v="91"/>
        <n v="59"/>
        <n v="42"/>
        <n v="92"/>
        <n v="80"/>
        <n v="62"/>
        <n v="47"/>
        <n v="51"/>
        <n v="55"/>
        <n v="7"/>
        <n v="73"/>
        <n v="39"/>
        <n v="18"/>
        <n v="4"/>
        <n v="14"/>
        <n v="9"/>
        <n v="90"/>
        <n v="84"/>
        <n v="71"/>
        <n v="44"/>
        <n v="8"/>
        <n v="35"/>
        <n v="78"/>
        <n v="81"/>
        <n v="36"/>
        <n v="50"/>
        <n v="6"/>
        <n v="54"/>
        <n v="63"/>
        <n v="34"/>
        <n v="74"/>
        <n v="95"/>
        <n v="48"/>
        <n v="40"/>
        <n v="85"/>
        <n v="82"/>
        <n v="26"/>
        <n v="41"/>
        <n v="29"/>
        <n v="45"/>
        <n v="65"/>
        <n v="1"/>
        <n v="11"/>
        <n v="5"/>
        <n v="28"/>
        <n v="12"/>
        <n v="23"/>
        <n v="37"/>
        <n v="99"/>
        <n v="86"/>
        <n v="27"/>
        <n v="79"/>
        <n v="77"/>
        <n v="96"/>
        <n v="94"/>
        <n v="43"/>
        <n v="13"/>
        <n v="32"/>
        <n v="66"/>
        <n v="57"/>
        <n v="97"/>
        <n v="70"/>
        <n v="56"/>
        <n v="19"/>
        <n v="68"/>
        <n v="17"/>
        <n v="69"/>
        <n v="98"/>
        <n v="16"/>
        <n v="20"/>
        <n v="67"/>
        <n v="31"/>
        <n v="25"/>
        <n v="46"/>
      </sharedItems>
    </cacheField>
    <cacheField name="City" numFmtId="0">
      <sharedItems count="10">
        <s v="Jaipur"/>
        <s v="Bangalore"/>
        <s v="Chennai"/>
        <s v="Pune"/>
        <s v="Surat"/>
        <s v="Mumbai"/>
        <s v="Hyderabad"/>
        <s v="Kolkata"/>
        <s v="Delhi"/>
        <s v="Ahmedabad"/>
      </sharedItems>
    </cacheField>
    <cacheField name="Sales" numFmtId="0">
      <sharedItems containsSemiMixedTypes="0" containsString="0" containsNumber="1" containsInteger="1" minValue="50126" maxValue="499589"/>
    </cacheField>
    <cacheField name="Customer_Count" numFmtId="0">
      <sharedItems containsSemiMixedTypes="0" containsString="0" containsNumber="1" containsInteger="1" minValue="101" maxValue="1989" count="433">
        <n v="877"/>
        <n v="1139"/>
        <n v="810"/>
        <n v="500"/>
        <n v="1917"/>
        <n v="1080"/>
        <n v="1209"/>
        <n v="349"/>
        <n v="490"/>
        <n v="1905"/>
        <n v="434"/>
        <n v="728"/>
        <n v="1642"/>
        <n v="236"/>
        <n v="982"/>
        <n v="787"/>
        <n v="1963"/>
        <n v="1621"/>
        <n v="926"/>
        <n v="826"/>
        <n v="1600"/>
        <n v="693"/>
        <n v="1346"/>
        <n v="1089"/>
        <n v="471"/>
        <n v="1034"/>
        <n v="1094"/>
        <n v="501"/>
        <n v="1566"/>
        <n v="1613"/>
        <n v="714"/>
        <n v="1396"/>
        <n v="1649"/>
        <n v="1282"/>
        <n v="1275"/>
        <n v="719"/>
        <n v="287"/>
        <n v="1936"/>
        <n v="1221"/>
        <n v="230"/>
        <n v="904"/>
        <n v="1294"/>
        <n v="1035"/>
        <n v="1085"/>
        <n v="282"/>
        <n v="1082"/>
        <n v="463"/>
        <n v="138"/>
        <n v="1650"/>
        <n v="596"/>
        <n v="1639"/>
        <n v="1472"/>
        <n v="1081"/>
        <n v="1020"/>
        <n v="1520"/>
        <n v="821"/>
        <n v="1284"/>
        <n v="115"/>
        <n v="592"/>
        <n v="1549"/>
        <n v="1231"/>
        <n v="993"/>
        <n v="1573"/>
        <n v="410"/>
        <n v="838"/>
        <n v="1293"/>
        <n v="645"/>
        <n v="513"/>
        <n v="350"/>
        <n v="858"/>
        <n v="1904"/>
        <n v="1264"/>
        <n v="1397"/>
        <n v="1539"/>
        <n v="1731"/>
        <n v="1862"/>
        <n v="1162"/>
        <n v="913"/>
        <n v="128"/>
        <n v="1057"/>
        <n v="576"/>
        <n v="417"/>
        <n v="344"/>
        <n v="847"/>
        <n v="796"/>
        <n v="371"/>
        <n v="1563"/>
        <n v="1871"/>
        <n v="1362"/>
        <n v="476"/>
        <n v="365"/>
        <n v="1025"/>
        <n v="1482"/>
        <n v="439"/>
        <n v="488"/>
        <n v="676"/>
        <n v="1812"/>
        <n v="102"/>
        <n v="1552"/>
        <n v="1265"/>
        <n v="475"/>
        <n v="1793"/>
        <n v="423"/>
        <n v="245"/>
        <n v="392"/>
        <n v="1788"/>
        <n v="531"/>
        <n v="804"/>
        <n v="1048"/>
        <n v="684"/>
        <n v="498"/>
        <n v="916"/>
        <n v="1467"/>
        <n v="1063"/>
        <n v="1263"/>
        <n v="286"/>
        <n v="1928"/>
        <n v="160"/>
        <n v="1038"/>
        <n v="1503"/>
        <n v="809"/>
        <n v="906"/>
        <n v="1442"/>
        <n v="1425"/>
        <n v="110"/>
        <n v="1185"/>
        <n v="1968"/>
        <n v="325"/>
        <n v="1276"/>
        <n v="1834"/>
        <n v="663"/>
        <n v="871"/>
        <n v="1694"/>
        <n v="1707"/>
        <n v="1783"/>
        <n v="1984"/>
        <n v="1698"/>
        <n v="1433"/>
        <n v="984"/>
        <n v="1366"/>
        <n v="1616"/>
        <n v="1489"/>
        <n v="1453"/>
        <n v="1230"/>
        <n v="924"/>
        <n v="317"/>
        <n v="1036"/>
        <n v="852"/>
        <n v="605"/>
        <n v="358"/>
        <n v="1897"/>
        <n v="1640"/>
        <n v="1896"/>
        <n v="153"/>
        <n v="1170"/>
        <n v="788"/>
        <n v="1644"/>
        <n v="1222"/>
        <n v="1143"/>
        <n v="1876"/>
        <n v="1696"/>
        <n v="518"/>
        <n v="789"/>
        <n v="949"/>
        <n v="161"/>
        <n v="1268"/>
        <n v="315"/>
        <n v="259"/>
        <n v="880"/>
        <n v="1243"/>
        <n v="992"/>
        <n v="1212"/>
        <n v="428"/>
        <n v="679"/>
        <n v="1480"/>
        <n v="1733"/>
        <n v="1390"/>
        <n v="1740"/>
        <n v="1051"/>
        <n v="1446"/>
        <n v="734"/>
        <n v="1087"/>
        <n v="1664"/>
        <n v="1772"/>
        <n v="1318"/>
        <n v="837"/>
        <n v="1455"/>
        <n v="269"/>
        <n v="620"/>
        <n v="1586"/>
        <n v="139"/>
        <n v="1660"/>
        <n v="1384"/>
        <n v="1518"/>
        <n v="1054"/>
        <n v="1349"/>
        <n v="1083"/>
        <n v="1247"/>
        <n v="1074"/>
        <n v="137"/>
        <n v="427"/>
        <n v="1374"/>
        <n v="1299"/>
        <n v="1725"/>
        <n v="1013"/>
        <n v="553"/>
        <n v="136"/>
        <n v="1439"/>
        <n v="1811"/>
        <n v="1072"/>
        <n v="895"/>
        <n v="692"/>
        <n v="1237"/>
        <n v="1163"/>
        <n v="1424"/>
        <n v="323"/>
        <n v="448"/>
        <n v="214"/>
        <n v="797"/>
        <n v="1691"/>
        <n v="1989"/>
        <n v="1982"/>
        <n v="1872"/>
        <n v="1412"/>
        <n v="1385"/>
        <n v="1270"/>
        <n v="435"/>
        <n v="1291"/>
        <n v="191"/>
        <n v="452"/>
        <n v="670"/>
        <n v="915"/>
        <n v="1804"/>
        <n v="462"/>
        <n v="656"/>
        <n v="1468"/>
        <n v="1816"/>
        <n v="455"/>
        <n v="290"/>
        <n v="1790"/>
        <n v="521"/>
        <n v="799"/>
        <n v="106"/>
        <n v="232"/>
        <n v="1870"/>
        <n v="925"/>
        <n v="860"/>
        <n v="1154"/>
        <n v="634"/>
        <n v="525"/>
        <n v="1517"/>
        <n v="771"/>
        <n v="1560"/>
        <n v="1674"/>
        <n v="181"/>
        <n v="1381"/>
        <n v="1841"/>
        <n v="688"/>
        <n v="1647"/>
        <n v="394"/>
        <n v="1347"/>
        <n v="1648"/>
        <n v="1169"/>
        <n v="1236"/>
        <n v="1356"/>
        <n v="116"/>
        <n v="459"/>
        <n v="965"/>
        <n v="547"/>
        <n v="955"/>
        <n v="464"/>
        <n v="774"/>
        <n v="1107"/>
        <n v="1449"/>
        <n v="566"/>
        <n v="1578"/>
        <n v="685"/>
        <n v="1093"/>
        <n v="1954"/>
        <n v="1535"/>
        <n v="671"/>
        <n v="1345"/>
        <n v="1088"/>
        <n v="377"/>
        <n v="1319"/>
        <n v="1015"/>
        <n v="1987"/>
        <n v="583"/>
        <n v="1365"/>
        <n v="1447"/>
        <n v="830"/>
        <n v="291"/>
        <n v="1140"/>
        <n v="623"/>
        <n v="1017"/>
        <n v="985"/>
        <n v="121"/>
        <n v="573"/>
        <n v="309"/>
        <n v="405"/>
        <n v="1393"/>
        <n v="803"/>
        <n v="786"/>
        <n v="384"/>
        <n v="815"/>
        <n v="1799"/>
        <n v="862"/>
        <n v="1350"/>
        <n v="1047"/>
        <n v="480"/>
        <n v="559"/>
        <n v="1130"/>
        <n v="1006"/>
        <n v="1156"/>
        <n v="1769"/>
        <n v="978"/>
        <n v="178"/>
        <n v="1046"/>
        <n v="558"/>
        <n v="669"/>
        <n v="1661"/>
        <n v="1605"/>
        <n v="1553"/>
        <n v="1408"/>
        <n v="615"/>
        <n v="496"/>
        <n v="1612"/>
        <n v="1394"/>
        <n v="986"/>
        <n v="896"/>
        <n v="256"/>
        <n v="1198"/>
        <n v="983"/>
        <n v="1923"/>
        <n v="1253"/>
        <n v="1810"/>
        <n v="1073"/>
        <n v="1207"/>
        <n v="1145"/>
        <n v="1582"/>
        <n v="1662"/>
        <n v="1830"/>
        <n v="948"/>
        <n v="1505"/>
        <n v="1727"/>
        <n v="120"/>
        <n v="402"/>
        <n v="968"/>
        <n v="183"/>
        <n v="1782"/>
        <n v="1576"/>
        <n v="1510"/>
        <n v="1630"/>
        <n v="1380"/>
        <n v="1033"/>
        <n v="1285"/>
        <n v="1286"/>
        <n v="1955"/>
        <n v="1108"/>
        <n v="892"/>
        <n v="891"/>
        <n v="1909"/>
        <n v="591"/>
        <n v="307"/>
        <n v="1183"/>
        <n v="529"/>
        <n v="1084"/>
        <n v="1780"/>
        <n v="1728"/>
        <n v="1432"/>
        <n v="619"/>
        <n v="690"/>
        <n v="1150"/>
        <n v="1809"/>
        <n v="1685"/>
        <n v="298"/>
        <n v="486"/>
        <n v="1059"/>
        <n v="792"/>
        <n v="1659"/>
        <n v="1951"/>
        <n v="477"/>
        <n v="998"/>
        <n v="1681"/>
        <n v="626"/>
        <n v="833"/>
        <n v="305"/>
        <n v="554"/>
        <n v="1359"/>
        <n v="1975"/>
        <n v="1863"/>
        <n v="1801"/>
        <n v="1116"/>
        <n v="1055"/>
        <n v="825"/>
        <n v="1113"/>
        <n v="600"/>
        <n v="216"/>
        <n v="485"/>
        <n v="683"/>
        <n v="494"/>
        <n v="1187"/>
        <n v="1840"/>
        <n v="820"/>
        <n v="171"/>
        <n v="1912"/>
        <n v="373"/>
        <n v="1443"/>
        <n v="437"/>
        <n v="1618"/>
        <n v="706"/>
        <n v="265"/>
        <n v="1667"/>
        <n v="828"/>
        <n v="900"/>
        <n v="201"/>
        <n v="1548"/>
        <n v="1515"/>
        <n v="878"/>
        <n v="313"/>
        <n v="1814"/>
        <n v="1211"/>
        <n v="1676"/>
        <n v="687"/>
        <n v="988"/>
        <n v="1795"/>
        <n v="691"/>
        <n v="772"/>
        <n v="813"/>
        <n v="341"/>
        <n v="1988"/>
        <n v="101"/>
        <n v="324"/>
      </sharedItems>
    </cacheField>
    <cacheField name="Coupon_Code_Usage" numFmtId="0">
      <sharedItems containsSemiMixedTypes="0" containsString="0" containsNumber="1" containsInteger="1" minValue="0" maxValue="996" count="393">
        <n v="744"/>
        <n v="972"/>
        <n v="925"/>
        <n v="928"/>
        <n v="588"/>
        <n v="115"/>
        <n v="665"/>
        <n v="917"/>
        <n v="102"/>
        <n v="193"/>
        <n v="165"/>
        <n v="870"/>
        <n v="89"/>
        <n v="685"/>
        <n v="121"/>
        <n v="142"/>
        <n v="993"/>
        <n v="105"/>
        <n v="886"/>
        <n v="427"/>
        <n v="304"/>
        <n v="871"/>
        <n v="970"/>
        <n v="316"/>
        <n v="962"/>
        <n v="634"/>
        <n v="901"/>
        <n v="8"/>
        <n v="773"/>
        <n v="72"/>
        <n v="358"/>
        <n v="222"/>
        <n v="415"/>
        <n v="552"/>
        <n v="369"/>
        <n v="715"/>
        <n v="263"/>
        <n v="839"/>
        <n v="689"/>
        <n v="859"/>
        <n v="317"/>
        <n v="83"/>
        <n v="110"/>
        <n v="250"/>
        <n v="382"/>
        <n v="6"/>
        <n v="458"/>
        <n v="207"/>
        <n v="899"/>
        <n v="389"/>
        <n v="313"/>
        <n v="21"/>
        <n v="409"/>
        <n v="894"/>
        <n v="514"/>
        <n v="126"/>
        <n v="808"/>
        <n v="699"/>
        <n v="873"/>
        <n v="13"/>
        <n v="977"/>
        <n v="11"/>
        <n v="86"/>
        <n v="523"/>
        <n v="908"/>
        <n v="536"/>
        <n v="300"/>
        <n v="242"/>
        <n v="146"/>
        <n v="566"/>
        <n v="749"/>
        <n v="355"/>
        <n v="684"/>
        <n v="903"/>
        <n v="732"/>
        <n v="630"/>
        <n v="308"/>
        <n v="694"/>
        <n v="287"/>
        <n v="306"/>
        <n v="811"/>
        <n v="593"/>
        <n v="965"/>
        <n v="913"/>
        <n v="722"/>
        <n v="661"/>
        <n v="548"/>
        <n v="351"/>
        <n v="311"/>
        <n v="872"/>
        <n v="58"/>
        <n v="642"/>
        <n v="923"/>
        <n v="713"/>
        <n v="754"/>
        <n v="34"/>
        <n v="444"/>
        <n v="92"/>
        <n v="949"/>
        <n v="958"/>
        <n v="206"/>
        <n v="352"/>
        <n v="902"/>
        <n v="331"/>
        <n v="816"/>
        <n v="861"/>
        <n v="724"/>
        <n v="158"/>
        <n v="953"/>
        <n v="956"/>
        <n v="23"/>
        <n v="403"/>
        <n v="804"/>
        <n v="515"/>
        <n v="731"/>
        <n v="363"/>
        <n v="381"/>
        <n v="531"/>
        <n v="955"/>
        <n v="151"/>
        <n v="561"/>
        <n v="688"/>
        <n v="946"/>
        <n v="607"/>
        <n v="616"/>
        <n v="419"/>
        <n v="249"/>
        <n v="116"/>
        <n v="865"/>
        <n v="511"/>
        <n v="739"/>
        <n v="577"/>
        <n v="334"/>
        <n v="417"/>
        <n v="931"/>
        <n v="294"/>
        <n v="937"/>
        <n v="370"/>
        <n v="185"/>
        <n v="245"/>
        <n v="636"/>
        <n v="267"/>
        <n v="236"/>
        <n v="529"/>
        <n v="551"/>
        <n v="20"/>
        <n v="910"/>
        <n v="736"/>
        <n v="866"/>
        <n v="793"/>
        <n v="519"/>
        <n v="99"/>
        <n v="751"/>
        <n v="477"/>
        <n v="598"/>
        <n v="297"/>
        <n v="939"/>
        <n v="525"/>
        <n v="333"/>
        <n v="1"/>
        <n v="374"/>
        <n v="292"/>
        <n v="836"/>
        <n v="933"/>
        <n v="501"/>
        <n v="827"/>
        <n v="380"/>
        <n v="622"/>
        <n v="503"/>
        <n v="230"/>
        <n v="984"/>
        <n v="129"/>
        <n v="742"/>
        <n v="837"/>
        <n v="144"/>
        <n v="890"/>
        <n v="856"/>
        <n v="27"/>
        <n v="65"/>
        <n v="162"/>
        <n v="228"/>
        <n v="260"/>
        <n v="448"/>
        <n v="423"/>
        <n v="459"/>
        <n v="951"/>
        <n v="675"/>
        <n v="918"/>
        <n v="302"/>
        <n v="286"/>
        <n v="394"/>
        <n v="9"/>
        <n v="706"/>
        <n v="629"/>
        <n v="269"/>
        <n v="591"/>
        <n v="969"/>
        <n v="604"/>
        <n v="777"/>
        <n v="843"/>
        <n v="360"/>
        <n v="256"/>
        <n v="132"/>
        <n v="275"/>
        <n v="775"/>
        <n v="682"/>
        <n v="971"/>
        <n v="512"/>
        <n v="312"/>
        <n v="575"/>
        <n v="885"/>
        <n v="979"/>
        <n v="283"/>
        <n v="120"/>
        <n v="106"/>
        <n v="932"/>
        <n v="686"/>
        <n v="996"/>
        <n v="203"/>
        <n v="164"/>
        <n v="496"/>
        <n v="631"/>
        <n v="555"/>
        <n v="823"/>
        <n v="155"/>
        <n v="366"/>
        <n v="718"/>
        <n v="619"/>
        <n v="915"/>
        <n v="881"/>
        <n v="641"/>
        <n v="968"/>
        <n v="510"/>
        <n v="19"/>
        <n v="281"/>
        <n v="796"/>
        <n v="0"/>
        <n v="118"/>
        <n v="197"/>
        <n v="484"/>
        <n v="756"/>
        <n v="160"/>
        <n v="690"/>
        <n v="205"/>
        <n v="489"/>
        <n v="692"/>
        <n v="241"/>
        <n v="215"/>
        <n v="810"/>
        <n v="125"/>
        <n v="216"/>
        <n v="305"/>
        <n v="184"/>
        <n v="38"/>
        <n v="183"/>
        <n v="494"/>
        <n v="426"/>
        <n v="177"/>
        <n v="293"/>
        <n v="851"/>
        <n v="150"/>
        <n v="383"/>
        <n v="637"/>
        <n v="812"/>
        <n v="307"/>
        <n v="335"/>
        <n v="945"/>
        <n v="745"/>
        <n v="891"/>
        <n v="7"/>
        <n v="340"/>
        <n v="128"/>
        <n v="668"/>
        <n v="357"/>
        <n v="516"/>
        <n v="85"/>
        <n v="174"/>
        <n v="801"/>
        <n v="192"/>
        <n v="310"/>
        <n v="217"/>
        <n v="413"/>
        <n v="113"/>
        <n v="537"/>
        <n v="647"/>
        <n v="743"/>
        <n v="880"/>
        <n v="587"/>
        <n v="986"/>
        <n v="344"/>
        <n v="813"/>
        <n v="963"/>
        <n v="800"/>
        <n v="975"/>
        <n v="653"/>
        <n v="52"/>
        <n v="303"/>
        <n v="68"/>
        <n v="601"/>
        <n v="957"/>
        <n v="219"/>
        <n v="961"/>
        <n v="703"/>
        <n v="574"/>
        <n v="584"/>
        <n v="680"/>
        <n v="88"/>
        <n v="687"/>
        <n v="780"/>
        <n v="488"/>
        <n v="323"/>
        <n v="609"/>
        <n v="101"/>
        <n v="493"/>
        <n v="643"/>
        <n v="613"/>
        <n v="18"/>
        <n v="453"/>
        <n v="481"/>
        <n v="396"/>
        <n v="278"/>
        <n v="850"/>
        <n v="364"/>
        <n v="330"/>
        <n v="640"/>
        <n v="343"/>
        <n v="821"/>
        <n v="454"/>
        <n v="600"/>
        <n v="654"/>
        <n v="64"/>
        <n v="75"/>
        <n v="710"/>
        <n v="916"/>
        <n v="914"/>
        <n v="472"/>
        <n v="416"/>
        <n v="735"/>
        <n v="290"/>
        <n v="985"/>
        <n v="266"/>
        <n v="967"/>
        <n v="621"/>
        <n v="973"/>
        <n v="841"/>
        <n v="941"/>
        <n v="776"/>
        <n v="2"/>
        <n v="84"/>
        <n v="327"/>
        <n v="815"/>
        <n v="449"/>
        <n v="628"/>
        <n v="220"/>
        <n v="153"/>
        <n v="664"/>
        <n v="974"/>
        <n v="299"/>
        <n v="782"/>
        <n v="42"/>
        <n v="943"/>
        <n v="342"/>
        <n v="325"/>
        <n v="497"/>
        <n v="406"/>
        <n v="618"/>
        <n v="814"/>
        <n v="123"/>
        <n v="398"/>
        <n v="792"/>
        <n v="803"/>
        <n v="714"/>
        <n v="50"/>
        <n v="788"/>
        <n v="140"/>
        <n v="469"/>
        <n v="786"/>
        <n v="892"/>
        <n v="372"/>
        <n v="563"/>
        <n v="538"/>
        <n v="750"/>
        <n v="143"/>
        <n v="669"/>
        <n v="657"/>
        <n v="944"/>
        <n v="349"/>
        <n v="262"/>
        <n v="350"/>
        <n v="107"/>
        <n v="585"/>
        <n v="582"/>
        <n v="240"/>
      </sharedItems>
    </cacheField>
    <cacheField name="Coupon_Discount" numFmtId="0">
      <sharedItems containsSemiMixedTypes="0" containsString="0" containsNumber="1" containsInteger="1" minValue="52" maxValue="499" count="293">
        <n v="85"/>
        <n v="133"/>
        <n v="423"/>
        <n v="312"/>
        <n v="359"/>
        <n v="434"/>
        <n v="221"/>
        <n v="425"/>
        <n v="222"/>
        <n v="411"/>
        <n v="96"/>
        <n v="428"/>
        <n v="190"/>
        <n v="424"/>
        <n v="455"/>
        <n v="167"/>
        <n v="326"/>
        <n v="263"/>
        <n v="269"/>
        <n v="442"/>
        <n v="75"/>
        <n v="58"/>
        <n v="320"/>
        <n v="59"/>
        <n v="427"/>
        <n v="170"/>
        <n v="174"/>
        <n v="219"/>
        <n v="121"/>
        <n v="201"/>
        <n v="257"/>
        <n v="98"/>
        <n v="203"/>
        <n v="396"/>
        <n v="342"/>
        <n v="117"/>
        <n v="99"/>
        <n v="68"/>
        <n v="149"/>
        <n v="109"/>
        <n v="216"/>
        <n v="251"/>
        <n v="394"/>
        <n v="195"/>
        <n v="452"/>
        <n v="213"/>
        <n v="488"/>
        <n v="291"/>
        <n v="118"/>
        <n v="224"/>
        <n v="157"/>
        <n v="275"/>
        <n v="210"/>
        <n v="168"/>
        <n v="198"/>
        <n v="199"/>
        <n v="481"/>
        <n v="192"/>
        <n v="468"/>
        <n v="209"/>
        <n v="60"/>
        <n v="187"/>
        <n v="127"/>
        <n v="126"/>
        <n v="490"/>
        <n v="303"/>
        <n v="458"/>
        <n v="307"/>
        <n v="369"/>
        <n v="340"/>
        <n v="134"/>
        <n v="372"/>
        <n v="91"/>
        <n v="474"/>
        <n v="290"/>
        <n v="329"/>
        <n v="237"/>
        <n v="351"/>
        <n v="267"/>
        <n v="151"/>
        <n v="337"/>
        <n v="158"/>
        <n v="281"/>
        <n v="278"/>
        <n v="402"/>
        <n v="436"/>
        <n v="122"/>
        <n v="185"/>
        <n v="119"/>
        <n v="245"/>
        <n v="318"/>
        <n v="365"/>
        <n v="179"/>
        <n v="493"/>
        <n v="54"/>
        <n v="477"/>
        <n v="76"/>
        <n v="313"/>
        <n v="279"/>
        <n v="249"/>
        <n v="116"/>
        <n v="349"/>
        <n v="430"/>
        <n v="107"/>
        <n v="308"/>
        <n v="391"/>
        <n v="375"/>
        <n v="264"/>
        <n v="258"/>
        <n v="403"/>
        <n v="335"/>
        <n v="165"/>
        <n v="491"/>
        <n v="382"/>
        <n v="336"/>
        <n v="352"/>
        <n v="360"/>
        <n v="155"/>
        <n v="495"/>
        <n v="207"/>
        <n v="104"/>
        <n v="449"/>
        <n v="61"/>
        <n v="194"/>
        <n v="445"/>
        <n v="52"/>
        <n v="193"/>
        <n v="79"/>
        <n v="286"/>
        <n v="328"/>
        <n v="397"/>
        <n v="164"/>
        <n v="153"/>
        <n v="409"/>
        <n v="297"/>
        <n v="413"/>
        <n v="370"/>
        <n v="280"/>
        <n v="321"/>
        <n v="87"/>
        <n v="191"/>
        <n v="341"/>
        <n v="200"/>
        <n v="163"/>
        <n v="115"/>
        <n v="410"/>
        <n v="390"/>
        <n v="298"/>
        <n v="498"/>
        <n v="380"/>
        <n v="229"/>
        <n v="239"/>
        <n v="456"/>
        <n v="311"/>
        <n v="476"/>
        <n v="150"/>
        <n v="293"/>
        <n v="288"/>
        <n v="215"/>
        <n v="131"/>
        <n v="478"/>
        <n v="265"/>
        <n v="183"/>
        <n v="385"/>
        <n v="56"/>
        <n v="485"/>
        <n v="63"/>
        <n v="448"/>
        <n v="454"/>
        <n v="212"/>
        <n v="255"/>
        <n v="325"/>
        <n v="305"/>
        <n v="315"/>
        <n v="74"/>
        <n v="499"/>
        <n v="330"/>
        <n v="302"/>
        <n v="338"/>
        <n v="144"/>
        <n v="319"/>
        <n v="159"/>
        <n v="287"/>
        <n v="439"/>
        <n v="166"/>
        <n v="441"/>
        <n v="128"/>
        <n v="177"/>
        <n v="145"/>
        <n v="141"/>
        <n v="80"/>
        <n v="383"/>
        <n v="69"/>
        <n v="496"/>
        <n v="398"/>
        <n v="92"/>
        <n v="467"/>
        <n v="431"/>
        <n v="316"/>
        <n v="227"/>
        <n v="464"/>
        <n v="105"/>
        <n v="132"/>
        <n v="148"/>
        <n v="378"/>
        <n v="205"/>
        <n v="420"/>
        <n v="129"/>
        <n v="301"/>
        <n v="146"/>
        <n v="309"/>
        <n v="152"/>
        <n v="89"/>
        <n v="322"/>
        <n v="408"/>
        <n v="429"/>
        <n v="357"/>
        <n v="270"/>
        <n v="469"/>
        <n v="173"/>
        <n v="471"/>
        <n v="112"/>
        <n v="240"/>
        <n v="111"/>
        <n v="204"/>
        <n v="135"/>
        <n v="182"/>
        <n v="232"/>
        <n v="435"/>
        <n v="268"/>
        <n v="295"/>
        <n v="363"/>
        <n v="472"/>
        <n v="438"/>
        <n v="114"/>
        <n v="62"/>
        <n v="262"/>
        <n v="230"/>
        <n v="387"/>
        <n v="444"/>
        <n v="331"/>
        <n v="83"/>
        <n v="101"/>
        <n v="161"/>
        <n v="276"/>
        <n v="282"/>
        <n v="462"/>
        <n v="70"/>
        <n v="446"/>
        <n v="162"/>
        <n v="154"/>
        <n v="241"/>
        <n v="66"/>
        <n v="169"/>
        <n v="178"/>
        <n v="97"/>
        <n v="78"/>
        <n v="333"/>
        <n v="252"/>
        <n v="296"/>
        <n v="339"/>
        <n v="492"/>
        <n v="482"/>
        <n v="450"/>
        <n v="392"/>
        <n v="393"/>
        <n v="465"/>
        <n v="136"/>
        <n v="57"/>
        <n v="484"/>
        <n v="457"/>
        <n v="197"/>
        <n v="415"/>
        <n v="277"/>
        <n v="188"/>
        <n v="260"/>
        <n v="440"/>
        <n v="77"/>
        <n v="100"/>
        <n v="310"/>
        <n v="399"/>
        <n v="401"/>
        <n v="160"/>
        <n v="417"/>
        <n v="386"/>
        <n v="272"/>
        <n v="483"/>
        <n v="373"/>
        <n v="218"/>
        <n v="266"/>
        <n v="304"/>
        <n v="419"/>
        <n v="189"/>
      </sharedItems>
    </cacheField>
    <cacheField name="Stock_Shortage_Flag" numFmtId="0">
      <sharedItems containsSemiMixedTypes="0" containsString="0" containsNumber="1" containsInteger="1" minValue="0" maxValue="1"/>
    </cacheField>
    <cacheField name="Customer_Complaints" numFmtId="0">
      <sharedItems containsSemiMixedTypes="0" containsString="0" containsNumber="1" containsInteger="1" minValue="0" maxValue="99"/>
    </cacheField>
    <cacheField name="Inventory_Level" numFmtId="0">
      <sharedItems containsSemiMixedTypes="0" containsString="0" containsNumber="1" containsInteger="1" minValue="1025" maxValue="19990"/>
    </cacheField>
    <cacheField name="Month" numFmtId="0">
      <sharedItems count="12">
        <s v="April"/>
        <s v="August"/>
        <s v="July"/>
        <s v="January"/>
        <s v="May"/>
        <s v="September"/>
        <s v="November"/>
        <s v="February"/>
        <s v="March"/>
        <s v="October"/>
        <s v="June"/>
        <s v="December"/>
      </sharedItems>
    </cacheField>
    <cacheField name="Year" numFmtId="0">
      <sharedItems containsSemiMixedTypes="0" containsString="0" containsNumber="1" containsInteger="1" minValue="2023" maxValue="2024" count="2">
        <n v="2023"/>
        <n v="2024"/>
      </sharedItems>
    </cacheField>
  </cacheFields>
  <extLst>
    <ext xmlns:x14="http://schemas.microsoft.com/office/spreadsheetml/2009/9/main" uri="{725AE2AE-9491-48be-B2B4-4EB974FC3084}">
      <x14:pivotCacheDefinition pivotCacheId="1431835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246513"/>
    <x v="0"/>
    <x v="0"/>
    <x v="0"/>
    <n v="0"/>
    <n v="48"/>
    <n v="8935"/>
    <x v="0"/>
    <x v="0"/>
  </r>
  <r>
    <x v="1"/>
    <x v="1"/>
    <n v="396699"/>
    <x v="1"/>
    <x v="1"/>
    <x v="1"/>
    <n v="1"/>
    <n v="46"/>
    <n v="7093"/>
    <x v="1"/>
    <x v="1"/>
  </r>
  <r>
    <x v="2"/>
    <x v="2"/>
    <n v="385842"/>
    <x v="2"/>
    <x v="2"/>
    <x v="2"/>
    <n v="0"/>
    <n v="83"/>
    <n v="6355"/>
    <x v="2"/>
    <x v="0"/>
  </r>
  <r>
    <x v="3"/>
    <x v="3"/>
    <n v="436594"/>
    <x v="3"/>
    <x v="3"/>
    <x v="3"/>
    <n v="0"/>
    <n v="81"/>
    <n v="10083"/>
    <x v="3"/>
    <x v="1"/>
  </r>
  <r>
    <x v="4"/>
    <x v="4"/>
    <n v="298320"/>
    <x v="4"/>
    <x v="4"/>
    <x v="4"/>
    <n v="0"/>
    <n v="17"/>
    <n v="6574"/>
    <x v="4"/>
    <x v="0"/>
  </r>
  <r>
    <x v="5"/>
    <x v="2"/>
    <n v="186487"/>
    <x v="5"/>
    <x v="5"/>
    <x v="5"/>
    <n v="0"/>
    <n v="65"/>
    <n v="14324"/>
    <x v="2"/>
    <x v="0"/>
  </r>
  <r>
    <x v="6"/>
    <x v="5"/>
    <n v="217231"/>
    <x v="6"/>
    <x v="6"/>
    <x v="6"/>
    <n v="0"/>
    <n v="67"/>
    <n v="3257"/>
    <x v="0"/>
    <x v="1"/>
  </r>
  <r>
    <x v="7"/>
    <x v="6"/>
    <n v="93925"/>
    <x v="7"/>
    <x v="7"/>
    <x v="7"/>
    <n v="0"/>
    <n v="93"/>
    <n v="14411"/>
    <x v="3"/>
    <x v="1"/>
  </r>
  <r>
    <x v="8"/>
    <x v="2"/>
    <n v="187023"/>
    <x v="8"/>
    <x v="8"/>
    <x v="8"/>
    <n v="0"/>
    <n v="32"/>
    <n v="16233"/>
    <x v="5"/>
    <x v="1"/>
  </r>
  <r>
    <x v="8"/>
    <x v="0"/>
    <n v="137388"/>
    <x v="9"/>
    <x v="9"/>
    <x v="9"/>
    <n v="0"/>
    <n v="35"/>
    <n v="16887"/>
    <x v="4"/>
    <x v="1"/>
  </r>
  <r>
    <x v="9"/>
    <x v="0"/>
    <n v="58007"/>
    <x v="10"/>
    <x v="10"/>
    <x v="10"/>
    <n v="0"/>
    <n v="81"/>
    <n v="3005"/>
    <x v="6"/>
    <x v="1"/>
  </r>
  <r>
    <x v="10"/>
    <x v="2"/>
    <n v="307802"/>
    <x v="11"/>
    <x v="11"/>
    <x v="11"/>
    <n v="0"/>
    <n v="18"/>
    <n v="19400"/>
    <x v="7"/>
    <x v="0"/>
  </r>
  <r>
    <x v="11"/>
    <x v="7"/>
    <n v="485048"/>
    <x v="12"/>
    <x v="12"/>
    <x v="12"/>
    <n v="0"/>
    <n v="27"/>
    <n v="11860"/>
    <x v="1"/>
    <x v="0"/>
  </r>
  <r>
    <x v="12"/>
    <x v="6"/>
    <n v="108596"/>
    <x v="13"/>
    <x v="13"/>
    <x v="13"/>
    <n v="0"/>
    <n v="39"/>
    <n v="11070"/>
    <x v="6"/>
    <x v="0"/>
  </r>
  <r>
    <x v="13"/>
    <x v="5"/>
    <n v="433245"/>
    <x v="14"/>
    <x v="14"/>
    <x v="14"/>
    <n v="1"/>
    <n v="83"/>
    <n v="10388"/>
    <x v="7"/>
    <x v="1"/>
  </r>
  <r>
    <x v="14"/>
    <x v="2"/>
    <n v="473739"/>
    <x v="15"/>
    <x v="15"/>
    <x v="15"/>
    <n v="0"/>
    <n v="96"/>
    <n v="19156"/>
    <x v="8"/>
    <x v="1"/>
  </r>
  <r>
    <x v="15"/>
    <x v="7"/>
    <n v="401005"/>
    <x v="16"/>
    <x v="16"/>
    <x v="16"/>
    <n v="0"/>
    <n v="75"/>
    <n v="19135"/>
    <x v="9"/>
    <x v="1"/>
  </r>
  <r>
    <x v="9"/>
    <x v="0"/>
    <n v="305266"/>
    <x v="17"/>
    <x v="17"/>
    <x v="17"/>
    <n v="0"/>
    <n v="14"/>
    <n v="15609"/>
    <x v="3"/>
    <x v="1"/>
  </r>
  <r>
    <x v="16"/>
    <x v="0"/>
    <n v="398884"/>
    <x v="18"/>
    <x v="18"/>
    <x v="18"/>
    <n v="1"/>
    <n v="40"/>
    <n v="17363"/>
    <x v="6"/>
    <x v="1"/>
  </r>
  <r>
    <x v="17"/>
    <x v="3"/>
    <n v="65524"/>
    <x v="19"/>
    <x v="19"/>
    <x v="19"/>
    <n v="0"/>
    <n v="38"/>
    <n v="17923"/>
    <x v="7"/>
    <x v="1"/>
  </r>
  <r>
    <x v="15"/>
    <x v="2"/>
    <n v="462498"/>
    <x v="20"/>
    <x v="20"/>
    <x v="20"/>
    <n v="0"/>
    <n v="1"/>
    <n v="15823"/>
    <x v="2"/>
    <x v="0"/>
  </r>
  <r>
    <x v="18"/>
    <x v="6"/>
    <n v="205002"/>
    <x v="21"/>
    <x v="21"/>
    <x v="21"/>
    <n v="1"/>
    <n v="62"/>
    <n v="18845"/>
    <x v="9"/>
    <x v="0"/>
  </r>
  <r>
    <x v="19"/>
    <x v="8"/>
    <n v="443293"/>
    <x v="22"/>
    <x v="22"/>
    <x v="22"/>
    <n v="0"/>
    <n v="28"/>
    <n v="9547"/>
    <x v="7"/>
    <x v="0"/>
  </r>
  <r>
    <x v="5"/>
    <x v="6"/>
    <n v="175501"/>
    <x v="23"/>
    <x v="23"/>
    <x v="23"/>
    <n v="0"/>
    <n v="73"/>
    <n v="12515"/>
    <x v="10"/>
    <x v="0"/>
  </r>
  <r>
    <x v="20"/>
    <x v="0"/>
    <n v="332755"/>
    <x v="24"/>
    <x v="24"/>
    <x v="24"/>
    <n v="0"/>
    <n v="65"/>
    <n v="1234"/>
    <x v="8"/>
    <x v="0"/>
  </r>
  <r>
    <x v="21"/>
    <x v="0"/>
    <n v="198056"/>
    <x v="25"/>
    <x v="25"/>
    <x v="25"/>
    <n v="0"/>
    <n v="50"/>
    <n v="15562"/>
    <x v="0"/>
    <x v="1"/>
  </r>
  <r>
    <x v="22"/>
    <x v="1"/>
    <n v="64060"/>
    <x v="26"/>
    <x v="26"/>
    <x v="26"/>
    <n v="1"/>
    <n v="74"/>
    <n v="18932"/>
    <x v="6"/>
    <x v="1"/>
  </r>
  <r>
    <x v="13"/>
    <x v="0"/>
    <n v="264057"/>
    <x v="27"/>
    <x v="27"/>
    <x v="27"/>
    <n v="0"/>
    <n v="76"/>
    <n v="8480"/>
    <x v="1"/>
    <x v="1"/>
  </r>
  <r>
    <x v="23"/>
    <x v="5"/>
    <n v="355447"/>
    <x v="28"/>
    <x v="28"/>
    <x v="28"/>
    <n v="0"/>
    <n v="9"/>
    <n v="5213"/>
    <x v="8"/>
    <x v="1"/>
  </r>
  <r>
    <x v="24"/>
    <x v="9"/>
    <n v="240279"/>
    <x v="29"/>
    <x v="29"/>
    <x v="29"/>
    <n v="0"/>
    <n v="13"/>
    <n v="11293"/>
    <x v="9"/>
    <x v="1"/>
  </r>
  <r>
    <x v="25"/>
    <x v="2"/>
    <n v="256118"/>
    <x v="30"/>
    <x v="30"/>
    <x v="30"/>
    <n v="0"/>
    <n v="81"/>
    <n v="2673"/>
    <x v="10"/>
    <x v="1"/>
  </r>
  <r>
    <x v="26"/>
    <x v="6"/>
    <n v="210359"/>
    <x v="31"/>
    <x v="31"/>
    <x v="31"/>
    <n v="0"/>
    <n v="50"/>
    <n v="3100"/>
    <x v="3"/>
    <x v="0"/>
  </r>
  <r>
    <x v="27"/>
    <x v="9"/>
    <n v="89711"/>
    <x v="32"/>
    <x v="32"/>
    <x v="32"/>
    <n v="0"/>
    <n v="72"/>
    <n v="12849"/>
    <x v="2"/>
    <x v="1"/>
  </r>
  <r>
    <x v="28"/>
    <x v="7"/>
    <n v="193026"/>
    <x v="33"/>
    <x v="33"/>
    <x v="33"/>
    <n v="0"/>
    <n v="38"/>
    <n v="19199"/>
    <x v="1"/>
    <x v="1"/>
  </r>
  <r>
    <x v="19"/>
    <x v="8"/>
    <n v="385484"/>
    <x v="34"/>
    <x v="34"/>
    <x v="34"/>
    <n v="0"/>
    <n v="27"/>
    <n v="4841"/>
    <x v="6"/>
    <x v="1"/>
  </r>
  <r>
    <x v="29"/>
    <x v="5"/>
    <n v="268134"/>
    <x v="26"/>
    <x v="35"/>
    <x v="35"/>
    <n v="0"/>
    <n v="2"/>
    <n v="11197"/>
    <x v="1"/>
    <x v="1"/>
  </r>
  <r>
    <x v="2"/>
    <x v="6"/>
    <n v="152974"/>
    <x v="35"/>
    <x v="36"/>
    <x v="36"/>
    <n v="0"/>
    <n v="83"/>
    <n v="9016"/>
    <x v="8"/>
    <x v="0"/>
  </r>
  <r>
    <x v="30"/>
    <x v="9"/>
    <n v="199646"/>
    <x v="36"/>
    <x v="37"/>
    <x v="29"/>
    <n v="0"/>
    <n v="69"/>
    <n v="8011"/>
    <x v="9"/>
    <x v="0"/>
  </r>
  <r>
    <x v="30"/>
    <x v="8"/>
    <n v="452400"/>
    <x v="37"/>
    <x v="38"/>
    <x v="37"/>
    <n v="0"/>
    <n v="26"/>
    <n v="5493"/>
    <x v="3"/>
    <x v="1"/>
  </r>
  <r>
    <x v="31"/>
    <x v="1"/>
    <n v="200168"/>
    <x v="38"/>
    <x v="39"/>
    <x v="38"/>
    <n v="1"/>
    <n v="1"/>
    <n v="18058"/>
    <x v="5"/>
    <x v="0"/>
  </r>
  <r>
    <x v="30"/>
    <x v="5"/>
    <n v="117728"/>
    <x v="39"/>
    <x v="40"/>
    <x v="39"/>
    <n v="0"/>
    <n v="92"/>
    <n v="9578"/>
    <x v="10"/>
    <x v="0"/>
  </r>
  <r>
    <x v="32"/>
    <x v="5"/>
    <n v="215088"/>
    <x v="40"/>
    <x v="41"/>
    <x v="40"/>
    <n v="0"/>
    <n v="37"/>
    <n v="3158"/>
    <x v="6"/>
    <x v="1"/>
  </r>
  <r>
    <x v="33"/>
    <x v="1"/>
    <n v="61246"/>
    <x v="41"/>
    <x v="40"/>
    <x v="41"/>
    <n v="0"/>
    <n v="2"/>
    <n v="3064"/>
    <x v="5"/>
    <x v="1"/>
  </r>
  <r>
    <x v="18"/>
    <x v="2"/>
    <n v="488774"/>
    <x v="42"/>
    <x v="42"/>
    <x v="42"/>
    <n v="0"/>
    <n v="15"/>
    <n v="4253"/>
    <x v="2"/>
    <x v="1"/>
  </r>
  <r>
    <x v="12"/>
    <x v="1"/>
    <n v="461597"/>
    <x v="43"/>
    <x v="43"/>
    <x v="43"/>
    <n v="0"/>
    <n v="93"/>
    <n v="13828"/>
    <x v="3"/>
    <x v="1"/>
  </r>
  <r>
    <x v="32"/>
    <x v="5"/>
    <n v="439940"/>
    <x v="44"/>
    <x v="44"/>
    <x v="44"/>
    <n v="0"/>
    <n v="39"/>
    <n v="2401"/>
    <x v="11"/>
    <x v="1"/>
  </r>
  <r>
    <x v="34"/>
    <x v="5"/>
    <n v="479671"/>
    <x v="45"/>
    <x v="45"/>
    <x v="45"/>
    <n v="0"/>
    <n v="1"/>
    <n v="16193"/>
    <x v="11"/>
    <x v="0"/>
  </r>
  <r>
    <x v="5"/>
    <x v="9"/>
    <n v="142263"/>
    <x v="46"/>
    <x v="46"/>
    <x v="46"/>
    <n v="0"/>
    <n v="80"/>
    <n v="13096"/>
    <x v="3"/>
    <x v="1"/>
  </r>
  <r>
    <x v="35"/>
    <x v="0"/>
    <n v="447234"/>
    <x v="47"/>
    <x v="41"/>
    <x v="47"/>
    <n v="0"/>
    <n v="40"/>
    <n v="5214"/>
    <x v="10"/>
    <x v="1"/>
  </r>
  <r>
    <x v="36"/>
    <x v="8"/>
    <n v="61302"/>
    <x v="48"/>
    <x v="47"/>
    <x v="48"/>
    <n v="0"/>
    <n v="11"/>
    <n v="12023"/>
    <x v="4"/>
    <x v="1"/>
  </r>
  <r>
    <x v="37"/>
    <x v="1"/>
    <n v="379650"/>
    <x v="49"/>
    <x v="48"/>
    <x v="49"/>
    <n v="0"/>
    <n v="34"/>
    <n v="12950"/>
    <x v="5"/>
    <x v="0"/>
  </r>
  <r>
    <x v="38"/>
    <x v="8"/>
    <n v="91157"/>
    <x v="50"/>
    <x v="49"/>
    <x v="31"/>
    <n v="1"/>
    <n v="64"/>
    <n v="11704"/>
    <x v="7"/>
    <x v="1"/>
  </r>
  <r>
    <x v="23"/>
    <x v="1"/>
    <n v="104917"/>
    <x v="51"/>
    <x v="50"/>
    <x v="50"/>
    <n v="0"/>
    <n v="54"/>
    <n v="11343"/>
    <x v="1"/>
    <x v="1"/>
  </r>
  <r>
    <x v="19"/>
    <x v="7"/>
    <n v="273810"/>
    <x v="52"/>
    <x v="51"/>
    <x v="51"/>
    <n v="0"/>
    <n v="44"/>
    <n v="12867"/>
    <x v="6"/>
    <x v="1"/>
  </r>
  <r>
    <x v="39"/>
    <x v="5"/>
    <n v="146646"/>
    <x v="53"/>
    <x v="52"/>
    <x v="52"/>
    <n v="0"/>
    <n v="78"/>
    <n v="3745"/>
    <x v="4"/>
    <x v="0"/>
  </r>
  <r>
    <x v="40"/>
    <x v="0"/>
    <n v="395266"/>
    <x v="54"/>
    <x v="53"/>
    <x v="53"/>
    <n v="1"/>
    <n v="89"/>
    <n v="4866"/>
    <x v="7"/>
    <x v="1"/>
  </r>
  <r>
    <x v="41"/>
    <x v="9"/>
    <n v="336663"/>
    <x v="55"/>
    <x v="54"/>
    <x v="54"/>
    <n v="0"/>
    <n v="84"/>
    <n v="12956"/>
    <x v="9"/>
    <x v="1"/>
  </r>
  <r>
    <x v="14"/>
    <x v="0"/>
    <n v="393054"/>
    <x v="56"/>
    <x v="55"/>
    <x v="55"/>
    <n v="1"/>
    <n v="61"/>
    <n v="6818"/>
    <x v="6"/>
    <x v="1"/>
  </r>
  <r>
    <x v="15"/>
    <x v="0"/>
    <n v="432574"/>
    <x v="57"/>
    <x v="56"/>
    <x v="56"/>
    <n v="0"/>
    <n v="48"/>
    <n v="19606"/>
    <x v="6"/>
    <x v="0"/>
  </r>
  <r>
    <x v="42"/>
    <x v="0"/>
    <n v="383468"/>
    <x v="58"/>
    <x v="57"/>
    <x v="34"/>
    <n v="0"/>
    <n v="94"/>
    <n v="17093"/>
    <x v="11"/>
    <x v="1"/>
  </r>
  <r>
    <x v="28"/>
    <x v="8"/>
    <n v="317552"/>
    <x v="59"/>
    <x v="58"/>
    <x v="57"/>
    <n v="1"/>
    <n v="24"/>
    <n v="16493"/>
    <x v="10"/>
    <x v="1"/>
  </r>
  <r>
    <x v="19"/>
    <x v="1"/>
    <n v="109379"/>
    <x v="60"/>
    <x v="59"/>
    <x v="58"/>
    <n v="0"/>
    <n v="22"/>
    <n v="18908"/>
    <x v="9"/>
    <x v="1"/>
  </r>
  <r>
    <x v="43"/>
    <x v="4"/>
    <n v="75053"/>
    <x v="61"/>
    <x v="22"/>
    <x v="59"/>
    <n v="0"/>
    <n v="23"/>
    <n v="9224"/>
    <x v="1"/>
    <x v="0"/>
  </r>
  <r>
    <x v="44"/>
    <x v="7"/>
    <n v="452662"/>
    <x v="62"/>
    <x v="60"/>
    <x v="60"/>
    <n v="0"/>
    <n v="37"/>
    <n v="5025"/>
    <x v="0"/>
    <x v="1"/>
  </r>
  <r>
    <x v="45"/>
    <x v="6"/>
    <n v="181994"/>
    <x v="63"/>
    <x v="61"/>
    <x v="61"/>
    <n v="1"/>
    <n v="27"/>
    <n v="19950"/>
    <x v="7"/>
    <x v="1"/>
  </r>
  <r>
    <x v="31"/>
    <x v="0"/>
    <n v="148723"/>
    <x v="64"/>
    <x v="62"/>
    <x v="62"/>
    <n v="0"/>
    <n v="20"/>
    <n v="7155"/>
    <x v="11"/>
    <x v="1"/>
  </r>
  <r>
    <x v="46"/>
    <x v="2"/>
    <n v="101356"/>
    <x v="65"/>
    <x v="63"/>
    <x v="63"/>
    <n v="0"/>
    <n v="53"/>
    <n v="14839"/>
    <x v="6"/>
    <x v="0"/>
  </r>
  <r>
    <x v="47"/>
    <x v="8"/>
    <n v="322933"/>
    <x v="66"/>
    <x v="64"/>
    <x v="64"/>
    <n v="0"/>
    <n v="17"/>
    <n v="1719"/>
    <x v="4"/>
    <x v="0"/>
  </r>
  <r>
    <x v="48"/>
    <x v="9"/>
    <n v="409864"/>
    <x v="67"/>
    <x v="65"/>
    <x v="65"/>
    <n v="0"/>
    <n v="35"/>
    <n v="15890"/>
    <x v="11"/>
    <x v="1"/>
  </r>
  <r>
    <x v="49"/>
    <x v="6"/>
    <n v="378800"/>
    <x v="68"/>
    <x v="66"/>
    <x v="66"/>
    <n v="0"/>
    <n v="98"/>
    <n v="18356"/>
    <x v="7"/>
    <x v="0"/>
  </r>
  <r>
    <x v="50"/>
    <x v="4"/>
    <n v="356172"/>
    <x v="69"/>
    <x v="67"/>
    <x v="67"/>
    <n v="1"/>
    <n v="44"/>
    <n v="19591"/>
    <x v="7"/>
    <x v="0"/>
  </r>
  <r>
    <x v="38"/>
    <x v="2"/>
    <n v="376628"/>
    <x v="70"/>
    <x v="14"/>
    <x v="68"/>
    <n v="1"/>
    <n v="72"/>
    <n v="5426"/>
    <x v="10"/>
    <x v="0"/>
  </r>
  <r>
    <x v="15"/>
    <x v="4"/>
    <n v="82154"/>
    <x v="71"/>
    <x v="68"/>
    <x v="69"/>
    <n v="1"/>
    <n v="52"/>
    <n v="13512"/>
    <x v="6"/>
    <x v="1"/>
  </r>
  <r>
    <x v="51"/>
    <x v="6"/>
    <n v="263942"/>
    <x v="72"/>
    <x v="69"/>
    <x v="3"/>
    <n v="0"/>
    <n v="29"/>
    <n v="16064"/>
    <x v="9"/>
    <x v="1"/>
  </r>
  <r>
    <x v="52"/>
    <x v="0"/>
    <n v="314480"/>
    <x v="73"/>
    <x v="70"/>
    <x v="70"/>
    <n v="0"/>
    <n v="59"/>
    <n v="14767"/>
    <x v="5"/>
    <x v="0"/>
  </r>
  <r>
    <x v="38"/>
    <x v="2"/>
    <n v="415821"/>
    <x v="74"/>
    <x v="71"/>
    <x v="43"/>
    <n v="0"/>
    <n v="97"/>
    <n v="12308"/>
    <x v="0"/>
    <x v="0"/>
  </r>
  <r>
    <x v="52"/>
    <x v="4"/>
    <n v="379923"/>
    <x v="75"/>
    <x v="72"/>
    <x v="71"/>
    <n v="0"/>
    <n v="31"/>
    <n v="12477"/>
    <x v="10"/>
    <x v="0"/>
  </r>
  <r>
    <x v="1"/>
    <x v="9"/>
    <n v="331173"/>
    <x v="76"/>
    <x v="73"/>
    <x v="72"/>
    <n v="0"/>
    <n v="66"/>
    <n v="13903"/>
    <x v="2"/>
    <x v="1"/>
  </r>
  <r>
    <x v="53"/>
    <x v="1"/>
    <n v="371345"/>
    <x v="77"/>
    <x v="74"/>
    <x v="2"/>
    <n v="1"/>
    <n v="66"/>
    <n v="9680"/>
    <x v="6"/>
    <x v="1"/>
  </r>
  <r>
    <x v="37"/>
    <x v="5"/>
    <n v="82265"/>
    <x v="78"/>
    <x v="75"/>
    <x v="26"/>
    <n v="0"/>
    <n v="27"/>
    <n v="3204"/>
    <x v="10"/>
    <x v="0"/>
  </r>
  <r>
    <x v="41"/>
    <x v="1"/>
    <n v="415060"/>
    <x v="79"/>
    <x v="76"/>
    <x v="40"/>
    <n v="0"/>
    <n v="43"/>
    <n v="2102"/>
    <x v="1"/>
    <x v="0"/>
  </r>
  <r>
    <x v="44"/>
    <x v="6"/>
    <n v="293322"/>
    <x v="80"/>
    <x v="77"/>
    <x v="73"/>
    <n v="0"/>
    <n v="78"/>
    <n v="6243"/>
    <x v="0"/>
    <x v="0"/>
  </r>
  <r>
    <x v="54"/>
    <x v="8"/>
    <n v="224944"/>
    <x v="81"/>
    <x v="78"/>
    <x v="74"/>
    <n v="0"/>
    <n v="40"/>
    <n v="7614"/>
    <x v="11"/>
    <x v="0"/>
  </r>
  <r>
    <x v="55"/>
    <x v="5"/>
    <n v="96197"/>
    <x v="82"/>
    <x v="79"/>
    <x v="75"/>
    <n v="0"/>
    <n v="62"/>
    <n v="17299"/>
    <x v="3"/>
    <x v="1"/>
  </r>
  <r>
    <x v="30"/>
    <x v="7"/>
    <n v="437877"/>
    <x v="83"/>
    <x v="80"/>
    <x v="76"/>
    <n v="0"/>
    <n v="22"/>
    <n v="9707"/>
    <x v="2"/>
    <x v="0"/>
  </r>
  <r>
    <x v="10"/>
    <x v="9"/>
    <n v="498396"/>
    <x v="84"/>
    <x v="81"/>
    <x v="77"/>
    <n v="0"/>
    <n v="74"/>
    <n v="14913"/>
    <x v="8"/>
    <x v="1"/>
  </r>
  <r>
    <x v="39"/>
    <x v="7"/>
    <n v="204782"/>
    <x v="85"/>
    <x v="82"/>
    <x v="37"/>
    <n v="0"/>
    <n v="47"/>
    <n v="1630"/>
    <x v="10"/>
    <x v="0"/>
  </r>
  <r>
    <x v="56"/>
    <x v="2"/>
    <n v="210558"/>
    <x v="86"/>
    <x v="83"/>
    <x v="35"/>
    <n v="0"/>
    <n v="31"/>
    <n v="12908"/>
    <x v="7"/>
    <x v="0"/>
  </r>
  <r>
    <x v="57"/>
    <x v="5"/>
    <n v="121907"/>
    <x v="87"/>
    <x v="84"/>
    <x v="78"/>
    <n v="0"/>
    <n v="56"/>
    <n v="11847"/>
    <x v="5"/>
    <x v="0"/>
  </r>
  <r>
    <x v="2"/>
    <x v="7"/>
    <n v="441020"/>
    <x v="88"/>
    <x v="85"/>
    <x v="79"/>
    <n v="0"/>
    <n v="99"/>
    <n v="10171"/>
    <x v="3"/>
    <x v="0"/>
  </r>
  <r>
    <x v="3"/>
    <x v="7"/>
    <n v="252967"/>
    <x v="89"/>
    <x v="86"/>
    <x v="72"/>
    <n v="0"/>
    <n v="32"/>
    <n v="13721"/>
    <x v="10"/>
    <x v="0"/>
  </r>
  <r>
    <x v="47"/>
    <x v="4"/>
    <n v="376579"/>
    <x v="90"/>
    <x v="87"/>
    <x v="80"/>
    <n v="0"/>
    <n v="23"/>
    <n v="17661"/>
    <x v="10"/>
    <x v="1"/>
  </r>
  <r>
    <x v="7"/>
    <x v="1"/>
    <n v="352775"/>
    <x v="91"/>
    <x v="88"/>
    <x v="40"/>
    <n v="0"/>
    <n v="38"/>
    <n v="17616"/>
    <x v="4"/>
    <x v="0"/>
  </r>
  <r>
    <x v="30"/>
    <x v="4"/>
    <n v="441182"/>
    <x v="53"/>
    <x v="89"/>
    <x v="81"/>
    <n v="0"/>
    <n v="33"/>
    <n v="10744"/>
    <x v="4"/>
    <x v="0"/>
  </r>
  <r>
    <x v="58"/>
    <x v="5"/>
    <n v="282604"/>
    <x v="92"/>
    <x v="90"/>
    <x v="0"/>
    <n v="0"/>
    <n v="55"/>
    <n v="6690"/>
    <x v="3"/>
    <x v="0"/>
  </r>
  <r>
    <x v="59"/>
    <x v="5"/>
    <n v="332247"/>
    <x v="93"/>
    <x v="91"/>
    <x v="82"/>
    <n v="1"/>
    <n v="27"/>
    <n v="14401"/>
    <x v="9"/>
    <x v="1"/>
  </r>
  <r>
    <x v="29"/>
    <x v="6"/>
    <n v="114772"/>
    <x v="94"/>
    <x v="92"/>
    <x v="83"/>
    <n v="0"/>
    <n v="36"/>
    <n v="8659"/>
    <x v="11"/>
    <x v="1"/>
  </r>
  <r>
    <x v="60"/>
    <x v="4"/>
    <n v="176108"/>
    <x v="95"/>
    <x v="93"/>
    <x v="84"/>
    <n v="0"/>
    <n v="6"/>
    <n v="11601"/>
    <x v="4"/>
    <x v="1"/>
  </r>
  <r>
    <x v="14"/>
    <x v="3"/>
    <n v="64382"/>
    <x v="96"/>
    <x v="94"/>
    <x v="45"/>
    <n v="0"/>
    <n v="67"/>
    <n v="12704"/>
    <x v="7"/>
    <x v="1"/>
  </r>
  <r>
    <x v="11"/>
    <x v="1"/>
    <n v="134291"/>
    <x v="97"/>
    <x v="95"/>
    <x v="85"/>
    <n v="0"/>
    <n v="36"/>
    <n v="1025"/>
    <x v="2"/>
    <x v="0"/>
  </r>
  <r>
    <x v="61"/>
    <x v="5"/>
    <n v="413339"/>
    <x v="98"/>
    <x v="96"/>
    <x v="86"/>
    <n v="0"/>
    <n v="55"/>
    <n v="16384"/>
    <x v="8"/>
    <x v="0"/>
  </r>
  <r>
    <x v="23"/>
    <x v="6"/>
    <n v="184828"/>
    <x v="99"/>
    <x v="97"/>
    <x v="87"/>
    <n v="0"/>
    <n v="64"/>
    <n v="14705"/>
    <x v="0"/>
    <x v="0"/>
  </r>
  <r>
    <x v="19"/>
    <x v="4"/>
    <n v="332753"/>
    <x v="100"/>
    <x v="98"/>
    <x v="84"/>
    <n v="0"/>
    <n v="64"/>
    <n v="9652"/>
    <x v="8"/>
    <x v="1"/>
  </r>
  <r>
    <x v="62"/>
    <x v="1"/>
    <n v="197550"/>
    <x v="101"/>
    <x v="99"/>
    <x v="11"/>
    <n v="0"/>
    <n v="46"/>
    <n v="14379"/>
    <x v="8"/>
    <x v="0"/>
  </r>
  <r>
    <x v="63"/>
    <x v="4"/>
    <n v="282050"/>
    <x v="102"/>
    <x v="100"/>
    <x v="88"/>
    <n v="0"/>
    <n v="19"/>
    <n v="8006"/>
    <x v="0"/>
    <x v="0"/>
  </r>
  <r>
    <x v="2"/>
    <x v="7"/>
    <n v="482882"/>
    <x v="103"/>
    <x v="101"/>
    <x v="73"/>
    <n v="0"/>
    <n v="18"/>
    <n v="19378"/>
    <x v="4"/>
    <x v="1"/>
  </r>
  <r>
    <x v="64"/>
    <x v="6"/>
    <n v="387827"/>
    <x v="104"/>
    <x v="102"/>
    <x v="89"/>
    <n v="0"/>
    <n v="28"/>
    <n v="9682"/>
    <x v="3"/>
    <x v="1"/>
  </r>
  <r>
    <x v="65"/>
    <x v="1"/>
    <n v="436858"/>
    <x v="105"/>
    <x v="103"/>
    <x v="90"/>
    <n v="0"/>
    <n v="73"/>
    <n v="2072"/>
    <x v="0"/>
    <x v="1"/>
  </r>
  <r>
    <x v="23"/>
    <x v="0"/>
    <n v="180330"/>
    <x v="106"/>
    <x v="104"/>
    <x v="31"/>
    <n v="0"/>
    <n v="59"/>
    <n v="1215"/>
    <x v="11"/>
    <x v="0"/>
  </r>
  <r>
    <x v="43"/>
    <x v="2"/>
    <n v="121315"/>
    <x v="107"/>
    <x v="105"/>
    <x v="91"/>
    <n v="0"/>
    <n v="17"/>
    <n v="10915"/>
    <x v="11"/>
    <x v="0"/>
  </r>
  <r>
    <x v="40"/>
    <x v="2"/>
    <n v="389978"/>
    <x v="108"/>
    <x v="106"/>
    <x v="92"/>
    <n v="0"/>
    <n v="91"/>
    <n v="10784"/>
    <x v="6"/>
    <x v="1"/>
  </r>
  <r>
    <x v="9"/>
    <x v="1"/>
    <n v="438349"/>
    <x v="109"/>
    <x v="107"/>
    <x v="93"/>
    <n v="1"/>
    <n v="34"/>
    <n v="19990"/>
    <x v="1"/>
    <x v="0"/>
  </r>
  <r>
    <x v="66"/>
    <x v="4"/>
    <n v="64153"/>
    <x v="110"/>
    <x v="108"/>
    <x v="94"/>
    <n v="0"/>
    <n v="42"/>
    <n v="15824"/>
    <x v="9"/>
    <x v="1"/>
  </r>
  <r>
    <x v="45"/>
    <x v="6"/>
    <n v="126325"/>
    <x v="111"/>
    <x v="109"/>
    <x v="95"/>
    <n v="1"/>
    <n v="94"/>
    <n v="4313"/>
    <x v="2"/>
    <x v="1"/>
  </r>
  <r>
    <x v="9"/>
    <x v="2"/>
    <n v="290773"/>
    <x v="112"/>
    <x v="110"/>
    <x v="96"/>
    <n v="0"/>
    <n v="90"/>
    <n v="12033"/>
    <x v="5"/>
    <x v="0"/>
  </r>
  <r>
    <x v="53"/>
    <x v="6"/>
    <n v="456215"/>
    <x v="113"/>
    <x v="111"/>
    <x v="59"/>
    <n v="0"/>
    <n v="10"/>
    <n v="10968"/>
    <x v="4"/>
    <x v="1"/>
  </r>
  <r>
    <x v="67"/>
    <x v="2"/>
    <n v="105318"/>
    <x v="114"/>
    <x v="112"/>
    <x v="54"/>
    <n v="0"/>
    <n v="48"/>
    <n v="17241"/>
    <x v="9"/>
    <x v="1"/>
  </r>
  <r>
    <x v="48"/>
    <x v="7"/>
    <n v="444030"/>
    <x v="115"/>
    <x v="113"/>
    <x v="97"/>
    <n v="0"/>
    <n v="37"/>
    <n v="6939"/>
    <x v="0"/>
    <x v="1"/>
  </r>
  <r>
    <x v="45"/>
    <x v="4"/>
    <n v="427177"/>
    <x v="116"/>
    <x v="114"/>
    <x v="98"/>
    <n v="0"/>
    <n v="63"/>
    <n v="15696"/>
    <x v="1"/>
    <x v="0"/>
  </r>
  <r>
    <x v="46"/>
    <x v="7"/>
    <n v="126077"/>
    <x v="117"/>
    <x v="115"/>
    <x v="99"/>
    <n v="0"/>
    <n v="68"/>
    <n v="15794"/>
    <x v="5"/>
    <x v="1"/>
  </r>
  <r>
    <x v="46"/>
    <x v="2"/>
    <n v="402618"/>
    <x v="118"/>
    <x v="116"/>
    <x v="36"/>
    <n v="0"/>
    <n v="7"/>
    <n v="3295"/>
    <x v="2"/>
    <x v="1"/>
  </r>
  <r>
    <x v="20"/>
    <x v="0"/>
    <n v="183515"/>
    <x v="119"/>
    <x v="117"/>
    <x v="100"/>
    <n v="1"/>
    <n v="33"/>
    <n v="2696"/>
    <x v="2"/>
    <x v="1"/>
  </r>
  <r>
    <x v="68"/>
    <x v="0"/>
    <n v="256988"/>
    <x v="120"/>
    <x v="118"/>
    <x v="101"/>
    <n v="0"/>
    <n v="47"/>
    <n v="12185"/>
    <x v="4"/>
    <x v="1"/>
  </r>
  <r>
    <x v="62"/>
    <x v="7"/>
    <n v="385463"/>
    <x v="121"/>
    <x v="119"/>
    <x v="102"/>
    <n v="0"/>
    <n v="55"/>
    <n v="19330"/>
    <x v="0"/>
    <x v="1"/>
  </r>
  <r>
    <x v="69"/>
    <x v="0"/>
    <n v="175885"/>
    <x v="86"/>
    <x v="120"/>
    <x v="103"/>
    <n v="0"/>
    <n v="75"/>
    <n v="13001"/>
    <x v="9"/>
    <x v="1"/>
  </r>
  <r>
    <x v="34"/>
    <x v="2"/>
    <n v="421921"/>
    <x v="122"/>
    <x v="121"/>
    <x v="104"/>
    <n v="0"/>
    <n v="64"/>
    <n v="15350"/>
    <x v="3"/>
    <x v="1"/>
  </r>
  <r>
    <x v="35"/>
    <x v="1"/>
    <n v="67368"/>
    <x v="123"/>
    <x v="122"/>
    <x v="105"/>
    <n v="0"/>
    <n v="30"/>
    <n v="4644"/>
    <x v="9"/>
    <x v="0"/>
  </r>
  <r>
    <x v="3"/>
    <x v="7"/>
    <n v="196400"/>
    <x v="112"/>
    <x v="123"/>
    <x v="106"/>
    <n v="0"/>
    <n v="3"/>
    <n v="7420"/>
    <x v="9"/>
    <x v="0"/>
  </r>
  <r>
    <x v="70"/>
    <x v="8"/>
    <n v="238014"/>
    <x v="124"/>
    <x v="124"/>
    <x v="92"/>
    <n v="0"/>
    <n v="49"/>
    <n v="12837"/>
    <x v="2"/>
    <x v="1"/>
  </r>
  <r>
    <x v="54"/>
    <x v="4"/>
    <n v="141751"/>
    <x v="125"/>
    <x v="125"/>
    <x v="107"/>
    <n v="0"/>
    <n v="68"/>
    <n v="7353"/>
    <x v="3"/>
    <x v="0"/>
  </r>
  <r>
    <x v="20"/>
    <x v="0"/>
    <n v="280203"/>
    <x v="126"/>
    <x v="126"/>
    <x v="6"/>
    <n v="1"/>
    <n v="29"/>
    <n v="11541"/>
    <x v="3"/>
    <x v="0"/>
  </r>
  <r>
    <x v="57"/>
    <x v="0"/>
    <n v="339450"/>
    <x v="127"/>
    <x v="127"/>
    <x v="67"/>
    <n v="0"/>
    <n v="87"/>
    <n v="2932"/>
    <x v="4"/>
    <x v="1"/>
  </r>
  <r>
    <x v="71"/>
    <x v="5"/>
    <n v="220987"/>
    <x v="128"/>
    <x v="128"/>
    <x v="79"/>
    <n v="0"/>
    <n v="58"/>
    <n v="12486"/>
    <x v="5"/>
    <x v="0"/>
  </r>
  <r>
    <x v="30"/>
    <x v="3"/>
    <n v="349363"/>
    <x v="129"/>
    <x v="129"/>
    <x v="108"/>
    <n v="1"/>
    <n v="66"/>
    <n v="2757"/>
    <x v="10"/>
    <x v="1"/>
  </r>
  <r>
    <x v="9"/>
    <x v="7"/>
    <n v="261951"/>
    <x v="130"/>
    <x v="130"/>
    <x v="69"/>
    <n v="0"/>
    <n v="74"/>
    <n v="6085"/>
    <x v="8"/>
    <x v="1"/>
  </r>
  <r>
    <x v="72"/>
    <x v="9"/>
    <n v="245716"/>
    <x v="131"/>
    <x v="131"/>
    <x v="109"/>
    <n v="0"/>
    <n v="44"/>
    <n v="6637"/>
    <x v="8"/>
    <x v="1"/>
  </r>
  <r>
    <x v="73"/>
    <x v="0"/>
    <n v="110279"/>
    <x v="132"/>
    <x v="132"/>
    <x v="110"/>
    <n v="1"/>
    <n v="3"/>
    <n v="2116"/>
    <x v="2"/>
    <x v="1"/>
  </r>
  <r>
    <x v="44"/>
    <x v="4"/>
    <n v="365172"/>
    <x v="133"/>
    <x v="133"/>
    <x v="111"/>
    <n v="0"/>
    <n v="25"/>
    <n v="11759"/>
    <x v="10"/>
    <x v="1"/>
  </r>
  <r>
    <x v="74"/>
    <x v="8"/>
    <n v="416407"/>
    <x v="134"/>
    <x v="134"/>
    <x v="97"/>
    <n v="0"/>
    <n v="26"/>
    <n v="12691"/>
    <x v="5"/>
    <x v="0"/>
  </r>
  <r>
    <x v="25"/>
    <x v="0"/>
    <n v="50126"/>
    <x v="135"/>
    <x v="28"/>
    <x v="55"/>
    <n v="0"/>
    <n v="45"/>
    <n v="1492"/>
    <x v="10"/>
    <x v="1"/>
  </r>
  <r>
    <x v="46"/>
    <x v="8"/>
    <n v="364473"/>
    <x v="136"/>
    <x v="135"/>
    <x v="101"/>
    <n v="0"/>
    <n v="63"/>
    <n v="9811"/>
    <x v="4"/>
    <x v="0"/>
  </r>
  <r>
    <x v="65"/>
    <x v="2"/>
    <n v="77632"/>
    <x v="137"/>
    <x v="136"/>
    <x v="112"/>
    <n v="0"/>
    <n v="90"/>
    <n v="7474"/>
    <x v="9"/>
    <x v="1"/>
  </r>
  <r>
    <x v="73"/>
    <x v="2"/>
    <n v="246382"/>
    <x v="138"/>
    <x v="94"/>
    <x v="0"/>
    <n v="1"/>
    <n v="50"/>
    <n v="15385"/>
    <x v="2"/>
    <x v="1"/>
  </r>
  <r>
    <x v="31"/>
    <x v="3"/>
    <n v="159945"/>
    <x v="139"/>
    <x v="137"/>
    <x v="113"/>
    <n v="0"/>
    <n v="49"/>
    <n v="10738"/>
    <x v="3"/>
    <x v="1"/>
  </r>
  <r>
    <x v="47"/>
    <x v="1"/>
    <n v="367320"/>
    <x v="140"/>
    <x v="138"/>
    <x v="114"/>
    <n v="0"/>
    <n v="5"/>
    <n v="14979"/>
    <x v="11"/>
    <x v="0"/>
  </r>
  <r>
    <x v="12"/>
    <x v="9"/>
    <n v="300869"/>
    <x v="141"/>
    <x v="139"/>
    <x v="115"/>
    <n v="1"/>
    <n v="58"/>
    <n v="12755"/>
    <x v="2"/>
    <x v="1"/>
  </r>
  <r>
    <x v="66"/>
    <x v="5"/>
    <n v="267138"/>
    <x v="142"/>
    <x v="140"/>
    <x v="116"/>
    <n v="0"/>
    <n v="14"/>
    <n v="10797"/>
    <x v="8"/>
    <x v="1"/>
  </r>
  <r>
    <x v="68"/>
    <x v="3"/>
    <n v="225399"/>
    <x v="143"/>
    <x v="141"/>
    <x v="30"/>
    <n v="0"/>
    <n v="29"/>
    <n v="15607"/>
    <x v="5"/>
    <x v="1"/>
  </r>
  <r>
    <x v="41"/>
    <x v="6"/>
    <n v="184869"/>
    <x v="127"/>
    <x v="91"/>
    <x v="117"/>
    <n v="0"/>
    <n v="41"/>
    <n v="13867"/>
    <x v="10"/>
    <x v="1"/>
  </r>
  <r>
    <x v="39"/>
    <x v="5"/>
    <n v="228954"/>
    <x v="144"/>
    <x v="142"/>
    <x v="118"/>
    <n v="0"/>
    <n v="36"/>
    <n v="8866"/>
    <x v="5"/>
    <x v="0"/>
  </r>
  <r>
    <x v="75"/>
    <x v="7"/>
    <n v="194790"/>
    <x v="145"/>
    <x v="143"/>
    <x v="119"/>
    <n v="0"/>
    <n v="41"/>
    <n v="16449"/>
    <x v="4"/>
    <x v="1"/>
  </r>
  <r>
    <x v="40"/>
    <x v="4"/>
    <n v="84560"/>
    <x v="146"/>
    <x v="144"/>
    <x v="25"/>
    <n v="1"/>
    <n v="34"/>
    <n v="11685"/>
    <x v="2"/>
    <x v="0"/>
  </r>
  <r>
    <x v="76"/>
    <x v="6"/>
    <n v="388733"/>
    <x v="147"/>
    <x v="145"/>
    <x v="120"/>
    <n v="0"/>
    <n v="86"/>
    <n v="6451"/>
    <x v="0"/>
    <x v="1"/>
  </r>
  <r>
    <x v="2"/>
    <x v="6"/>
    <n v="334260"/>
    <x v="148"/>
    <x v="146"/>
    <x v="121"/>
    <n v="0"/>
    <n v="5"/>
    <n v="9548"/>
    <x v="2"/>
    <x v="0"/>
  </r>
  <r>
    <x v="41"/>
    <x v="3"/>
    <n v="479460"/>
    <x v="149"/>
    <x v="147"/>
    <x v="122"/>
    <n v="0"/>
    <n v="67"/>
    <n v="8186"/>
    <x v="3"/>
    <x v="0"/>
  </r>
  <r>
    <x v="27"/>
    <x v="1"/>
    <n v="182717"/>
    <x v="150"/>
    <x v="148"/>
    <x v="123"/>
    <n v="1"/>
    <n v="17"/>
    <n v="7102"/>
    <x v="2"/>
    <x v="1"/>
  </r>
  <r>
    <x v="77"/>
    <x v="3"/>
    <n v="228595"/>
    <x v="151"/>
    <x v="149"/>
    <x v="121"/>
    <n v="1"/>
    <n v="72"/>
    <n v="1619"/>
    <x v="1"/>
    <x v="1"/>
  </r>
  <r>
    <x v="32"/>
    <x v="7"/>
    <n v="174085"/>
    <x v="152"/>
    <x v="150"/>
    <x v="124"/>
    <n v="0"/>
    <n v="28"/>
    <n v="1882"/>
    <x v="4"/>
    <x v="0"/>
  </r>
  <r>
    <x v="53"/>
    <x v="0"/>
    <n v="429862"/>
    <x v="153"/>
    <x v="151"/>
    <x v="87"/>
    <n v="0"/>
    <n v="76"/>
    <n v="4642"/>
    <x v="7"/>
    <x v="1"/>
  </r>
  <r>
    <x v="78"/>
    <x v="0"/>
    <n v="331400"/>
    <x v="154"/>
    <x v="152"/>
    <x v="125"/>
    <n v="0"/>
    <n v="58"/>
    <n v="2296"/>
    <x v="4"/>
    <x v="1"/>
  </r>
  <r>
    <x v="0"/>
    <x v="1"/>
    <n v="150158"/>
    <x v="19"/>
    <x v="153"/>
    <x v="126"/>
    <n v="0"/>
    <n v="46"/>
    <n v="15122"/>
    <x v="10"/>
    <x v="1"/>
  </r>
  <r>
    <x v="78"/>
    <x v="7"/>
    <n v="234245"/>
    <x v="155"/>
    <x v="154"/>
    <x v="127"/>
    <n v="0"/>
    <n v="16"/>
    <n v="3895"/>
    <x v="11"/>
    <x v="0"/>
  </r>
  <r>
    <x v="38"/>
    <x v="1"/>
    <n v="218502"/>
    <x v="156"/>
    <x v="155"/>
    <x v="128"/>
    <n v="0"/>
    <n v="95"/>
    <n v="18313"/>
    <x v="7"/>
    <x v="1"/>
  </r>
  <r>
    <x v="79"/>
    <x v="8"/>
    <n v="482498"/>
    <x v="157"/>
    <x v="156"/>
    <x v="129"/>
    <n v="1"/>
    <n v="21"/>
    <n v="6366"/>
    <x v="10"/>
    <x v="1"/>
  </r>
  <r>
    <x v="71"/>
    <x v="0"/>
    <n v="431863"/>
    <x v="158"/>
    <x v="157"/>
    <x v="130"/>
    <n v="0"/>
    <n v="67"/>
    <n v="9711"/>
    <x v="10"/>
    <x v="1"/>
  </r>
  <r>
    <x v="2"/>
    <x v="6"/>
    <n v="380388"/>
    <x v="159"/>
    <x v="158"/>
    <x v="131"/>
    <n v="0"/>
    <n v="68"/>
    <n v="19793"/>
    <x v="3"/>
    <x v="0"/>
  </r>
  <r>
    <x v="80"/>
    <x v="9"/>
    <n v="192766"/>
    <x v="160"/>
    <x v="159"/>
    <x v="132"/>
    <n v="0"/>
    <n v="36"/>
    <n v="9199"/>
    <x v="3"/>
    <x v="1"/>
  </r>
  <r>
    <x v="63"/>
    <x v="4"/>
    <n v="368408"/>
    <x v="29"/>
    <x v="160"/>
    <x v="15"/>
    <n v="0"/>
    <n v="48"/>
    <n v="11717"/>
    <x v="6"/>
    <x v="0"/>
  </r>
  <r>
    <x v="49"/>
    <x v="7"/>
    <n v="107545"/>
    <x v="161"/>
    <x v="161"/>
    <x v="94"/>
    <n v="0"/>
    <n v="12"/>
    <n v="4423"/>
    <x v="9"/>
    <x v="1"/>
  </r>
  <r>
    <x v="81"/>
    <x v="5"/>
    <n v="351368"/>
    <x v="162"/>
    <x v="162"/>
    <x v="133"/>
    <n v="0"/>
    <n v="33"/>
    <n v="11211"/>
    <x v="8"/>
    <x v="0"/>
  </r>
  <r>
    <x v="82"/>
    <x v="1"/>
    <n v="410089"/>
    <x v="163"/>
    <x v="163"/>
    <x v="134"/>
    <n v="0"/>
    <n v="85"/>
    <n v="13782"/>
    <x v="9"/>
    <x v="1"/>
  </r>
  <r>
    <x v="43"/>
    <x v="4"/>
    <n v="63224"/>
    <x v="164"/>
    <x v="33"/>
    <x v="135"/>
    <n v="0"/>
    <n v="52"/>
    <n v="13474"/>
    <x v="9"/>
    <x v="1"/>
  </r>
  <r>
    <x v="26"/>
    <x v="5"/>
    <n v="90738"/>
    <x v="165"/>
    <x v="40"/>
    <x v="136"/>
    <n v="1"/>
    <n v="86"/>
    <n v="4667"/>
    <x v="11"/>
    <x v="0"/>
  </r>
  <r>
    <x v="74"/>
    <x v="4"/>
    <n v="468366"/>
    <x v="166"/>
    <x v="164"/>
    <x v="25"/>
    <n v="0"/>
    <n v="50"/>
    <n v="9277"/>
    <x v="8"/>
    <x v="0"/>
  </r>
  <r>
    <x v="69"/>
    <x v="9"/>
    <n v="375875"/>
    <x v="97"/>
    <x v="165"/>
    <x v="110"/>
    <n v="0"/>
    <n v="2"/>
    <n v="13424"/>
    <x v="0"/>
    <x v="0"/>
  </r>
  <r>
    <x v="83"/>
    <x v="5"/>
    <n v="230760"/>
    <x v="167"/>
    <x v="166"/>
    <x v="54"/>
    <n v="1"/>
    <n v="41"/>
    <n v="19852"/>
    <x v="7"/>
    <x v="1"/>
  </r>
  <r>
    <x v="27"/>
    <x v="3"/>
    <n v="289690"/>
    <x v="75"/>
    <x v="167"/>
    <x v="1"/>
    <n v="0"/>
    <n v="97"/>
    <n v="19020"/>
    <x v="5"/>
    <x v="1"/>
  </r>
  <r>
    <x v="64"/>
    <x v="2"/>
    <n v="189649"/>
    <x v="168"/>
    <x v="59"/>
    <x v="14"/>
    <n v="0"/>
    <n v="31"/>
    <n v="9155"/>
    <x v="9"/>
    <x v="1"/>
  </r>
  <r>
    <x v="30"/>
    <x v="3"/>
    <n v="58070"/>
    <x v="169"/>
    <x v="168"/>
    <x v="137"/>
    <n v="1"/>
    <n v="50"/>
    <n v="4583"/>
    <x v="11"/>
    <x v="1"/>
  </r>
  <r>
    <x v="84"/>
    <x v="0"/>
    <n v="176161"/>
    <x v="170"/>
    <x v="169"/>
    <x v="80"/>
    <n v="0"/>
    <n v="84"/>
    <n v="16515"/>
    <x v="6"/>
    <x v="0"/>
  </r>
  <r>
    <x v="51"/>
    <x v="2"/>
    <n v="58666"/>
    <x v="171"/>
    <x v="170"/>
    <x v="52"/>
    <n v="0"/>
    <n v="45"/>
    <n v="5009"/>
    <x v="2"/>
    <x v="1"/>
  </r>
  <r>
    <x v="69"/>
    <x v="3"/>
    <n v="369905"/>
    <x v="172"/>
    <x v="41"/>
    <x v="138"/>
    <n v="0"/>
    <n v="20"/>
    <n v="11410"/>
    <x v="2"/>
    <x v="1"/>
  </r>
  <r>
    <x v="69"/>
    <x v="2"/>
    <n v="348512"/>
    <x v="173"/>
    <x v="171"/>
    <x v="139"/>
    <n v="0"/>
    <n v="43"/>
    <n v="19601"/>
    <x v="10"/>
    <x v="1"/>
  </r>
  <r>
    <x v="44"/>
    <x v="2"/>
    <n v="187855"/>
    <x v="174"/>
    <x v="172"/>
    <x v="51"/>
    <n v="0"/>
    <n v="10"/>
    <n v="5967"/>
    <x v="8"/>
    <x v="1"/>
  </r>
  <r>
    <x v="42"/>
    <x v="6"/>
    <n v="91914"/>
    <x v="175"/>
    <x v="173"/>
    <x v="140"/>
    <n v="0"/>
    <n v="67"/>
    <n v="19753"/>
    <x v="10"/>
    <x v="1"/>
  </r>
  <r>
    <x v="16"/>
    <x v="1"/>
    <n v="251579"/>
    <x v="176"/>
    <x v="174"/>
    <x v="141"/>
    <n v="0"/>
    <n v="0"/>
    <n v="11695"/>
    <x v="11"/>
    <x v="1"/>
  </r>
  <r>
    <x v="30"/>
    <x v="1"/>
    <n v="177738"/>
    <x v="177"/>
    <x v="175"/>
    <x v="142"/>
    <n v="0"/>
    <n v="91"/>
    <n v="10135"/>
    <x v="1"/>
    <x v="1"/>
  </r>
  <r>
    <x v="8"/>
    <x v="6"/>
    <n v="296965"/>
    <x v="178"/>
    <x v="176"/>
    <x v="143"/>
    <n v="0"/>
    <n v="62"/>
    <n v="6722"/>
    <x v="1"/>
    <x v="0"/>
  </r>
  <r>
    <x v="28"/>
    <x v="4"/>
    <n v="379670"/>
    <x v="179"/>
    <x v="177"/>
    <x v="128"/>
    <n v="0"/>
    <n v="23"/>
    <n v="16514"/>
    <x v="6"/>
    <x v="1"/>
  </r>
  <r>
    <x v="23"/>
    <x v="8"/>
    <n v="488981"/>
    <x v="180"/>
    <x v="178"/>
    <x v="144"/>
    <n v="0"/>
    <n v="98"/>
    <n v="12128"/>
    <x v="5"/>
    <x v="1"/>
  </r>
  <r>
    <x v="30"/>
    <x v="4"/>
    <n v="332100"/>
    <x v="181"/>
    <x v="179"/>
    <x v="145"/>
    <n v="1"/>
    <n v="12"/>
    <n v="5444"/>
    <x v="3"/>
    <x v="1"/>
  </r>
  <r>
    <x v="85"/>
    <x v="5"/>
    <n v="268967"/>
    <x v="182"/>
    <x v="180"/>
    <x v="146"/>
    <n v="0"/>
    <n v="97"/>
    <n v="8618"/>
    <x v="3"/>
    <x v="1"/>
  </r>
  <r>
    <x v="66"/>
    <x v="5"/>
    <n v="358384"/>
    <x v="183"/>
    <x v="181"/>
    <x v="67"/>
    <n v="1"/>
    <n v="10"/>
    <n v="19060"/>
    <x v="8"/>
    <x v="0"/>
  </r>
  <r>
    <x v="75"/>
    <x v="2"/>
    <n v="433152"/>
    <x v="184"/>
    <x v="182"/>
    <x v="147"/>
    <n v="0"/>
    <n v="99"/>
    <n v="2196"/>
    <x v="8"/>
    <x v="0"/>
  </r>
  <r>
    <x v="30"/>
    <x v="3"/>
    <n v="480364"/>
    <x v="53"/>
    <x v="183"/>
    <x v="148"/>
    <n v="0"/>
    <n v="50"/>
    <n v="13297"/>
    <x v="9"/>
    <x v="0"/>
  </r>
  <r>
    <x v="77"/>
    <x v="3"/>
    <n v="144270"/>
    <x v="185"/>
    <x v="184"/>
    <x v="149"/>
    <n v="0"/>
    <n v="16"/>
    <n v="3787"/>
    <x v="1"/>
    <x v="0"/>
  </r>
  <r>
    <x v="12"/>
    <x v="1"/>
    <n v="316901"/>
    <x v="186"/>
    <x v="185"/>
    <x v="71"/>
    <n v="1"/>
    <n v="98"/>
    <n v="8927"/>
    <x v="9"/>
    <x v="0"/>
  </r>
  <r>
    <x v="86"/>
    <x v="7"/>
    <n v="69097"/>
    <x v="187"/>
    <x v="186"/>
    <x v="150"/>
    <n v="0"/>
    <n v="81"/>
    <n v="3176"/>
    <x v="3"/>
    <x v="0"/>
  </r>
  <r>
    <x v="3"/>
    <x v="4"/>
    <n v="191467"/>
    <x v="188"/>
    <x v="66"/>
    <x v="151"/>
    <n v="0"/>
    <n v="85"/>
    <n v="9792"/>
    <x v="7"/>
    <x v="1"/>
  </r>
  <r>
    <x v="75"/>
    <x v="0"/>
    <n v="197313"/>
    <x v="189"/>
    <x v="187"/>
    <x v="152"/>
    <n v="0"/>
    <n v="23"/>
    <n v="10171"/>
    <x v="7"/>
    <x v="0"/>
  </r>
  <r>
    <x v="40"/>
    <x v="9"/>
    <n v="416036"/>
    <x v="190"/>
    <x v="188"/>
    <x v="32"/>
    <n v="0"/>
    <n v="18"/>
    <n v="3451"/>
    <x v="8"/>
    <x v="0"/>
  </r>
  <r>
    <x v="30"/>
    <x v="3"/>
    <n v="208768"/>
    <x v="191"/>
    <x v="189"/>
    <x v="89"/>
    <n v="0"/>
    <n v="36"/>
    <n v="1628"/>
    <x v="10"/>
    <x v="1"/>
  </r>
  <r>
    <x v="72"/>
    <x v="9"/>
    <n v="296726"/>
    <x v="192"/>
    <x v="190"/>
    <x v="116"/>
    <n v="1"/>
    <n v="84"/>
    <n v="10821"/>
    <x v="3"/>
    <x v="0"/>
  </r>
  <r>
    <x v="85"/>
    <x v="2"/>
    <n v="382624"/>
    <x v="193"/>
    <x v="191"/>
    <x v="153"/>
    <n v="1"/>
    <n v="7"/>
    <n v="8778"/>
    <x v="7"/>
    <x v="1"/>
  </r>
  <r>
    <x v="32"/>
    <x v="9"/>
    <n v="96163"/>
    <x v="194"/>
    <x v="192"/>
    <x v="58"/>
    <n v="0"/>
    <n v="27"/>
    <n v="4696"/>
    <x v="3"/>
    <x v="1"/>
  </r>
  <r>
    <x v="44"/>
    <x v="0"/>
    <n v="69816"/>
    <x v="195"/>
    <x v="193"/>
    <x v="14"/>
    <n v="0"/>
    <n v="4"/>
    <n v="13972"/>
    <x v="4"/>
    <x v="0"/>
  </r>
  <r>
    <x v="11"/>
    <x v="6"/>
    <n v="493056"/>
    <x v="196"/>
    <x v="194"/>
    <x v="154"/>
    <n v="0"/>
    <n v="16"/>
    <n v="9307"/>
    <x v="2"/>
    <x v="1"/>
  </r>
  <r>
    <x v="76"/>
    <x v="0"/>
    <n v="283619"/>
    <x v="197"/>
    <x v="195"/>
    <x v="57"/>
    <n v="0"/>
    <n v="35"/>
    <n v="5956"/>
    <x v="1"/>
    <x v="0"/>
  </r>
  <r>
    <x v="26"/>
    <x v="9"/>
    <n v="364997"/>
    <x v="198"/>
    <x v="196"/>
    <x v="105"/>
    <n v="0"/>
    <n v="18"/>
    <n v="11195"/>
    <x v="9"/>
    <x v="0"/>
  </r>
  <r>
    <x v="82"/>
    <x v="0"/>
    <n v="205989"/>
    <x v="199"/>
    <x v="197"/>
    <x v="91"/>
    <n v="0"/>
    <n v="63"/>
    <n v="18076"/>
    <x v="3"/>
    <x v="1"/>
  </r>
  <r>
    <x v="78"/>
    <x v="8"/>
    <n v="146731"/>
    <x v="200"/>
    <x v="198"/>
    <x v="155"/>
    <n v="0"/>
    <n v="90"/>
    <n v="2105"/>
    <x v="2"/>
    <x v="1"/>
  </r>
  <r>
    <x v="9"/>
    <x v="2"/>
    <n v="202638"/>
    <x v="201"/>
    <x v="199"/>
    <x v="156"/>
    <n v="1"/>
    <n v="97"/>
    <n v="19545"/>
    <x v="4"/>
    <x v="0"/>
  </r>
  <r>
    <x v="0"/>
    <x v="4"/>
    <n v="256524"/>
    <x v="202"/>
    <x v="105"/>
    <x v="122"/>
    <n v="0"/>
    <n v="10"/>
    <n v="16417"/>
    <x v="9"/>
    <x v="1"/>
  </r>
  <r>
    <x v="30"/>
    <x v="6"/>
    <n v="112823"/>
    <x v="203"/>
    <x v="200"/>
    <x v="157"/>
    <n v="0"/>
    <n v="53"/>
    <n v="15188"/>
    <x v="3"/>
    <x v="1"/>
  </r>
  <r>
    <x v="22"/>
    <x v="3"/>
    <n v="201878"/>
    <x v="204"/>
    <x v="201"/>
    <x v="31"/>
    <n v="0"/>
    <n v="44"/>
    <n v="13602"/>
    <x v="8"/>
    <x v="0"/>
  </r>
  <r>
    <x v="0"/>
    <x v="5"/>
    <n v="256592"/>
    <x v="205"/>
    <x v="202"/>
    <x v="72"/>
    <n v="0"/>
    <n v="46"/>
    <n v="10256"/>
    <x v="2"/>
    <x v="0"/>
  </r>
  <r>
    <x v="70"/>
    <x v="4"/>
    <n v="51759"/>
    <x v="206"/>
    <x v="203"/>
    <x v="158"/>
    <n v="0"/>
    <n v="11"/>
    <n v="15212"/>
    <x v="9"/>
    <x v="1"/>
  </r>
  <r>
    <x v="36"/>
    <x v="5"/>
    <n v="307164"/>
    <x v="207"/>
    <x v="204"/>
    <x v="159"/>
    <n v="0"/>
    <n v="20"/>
    <n v="2913"/>
    <x v="3"/>
    <x v="0"/>
  </r>
  <r>
    <x v="15"/>
    <x v="2"/>
    <n v="485165"/>
    <x v="208"/>
    <x v="205"/>
    <x v="160"/>
    <n v="0"/>
    <n v="10"/>
    <n v="11593"/>
    <x v="2"/>
    <x v="0"/>
  </r>
  <r>
    <x v="12"/>
    <x v="6"/>
    <n v="404518"/>
    <x v="209"/>
    <x v="206"/>
    <x v="69"/>
    <n v="1"/>
    <n v="91"/>
    <n v="2772"/>
    <x v="4"/>
    <x v="0"/>
  </r>
  <r>
    <x v="87"/>
    <x v="1"/>
    <n v="183554"/>
    <x v="210"/>
    <x v="207"/>
    <x v="119"/>
    <n v="0"/>
    <n v="4"/>
    <n v="13996"/>
    <x v="3"/>
    <x v="0"/>
  </r>
  <r>
    <x v="48"/>
    <x v="3"/>
    <n v="336586"/>
    <x v="209"/>
    <x v="208"/>
    <x v="161"/>
    <n v="0"/>
    <n v="80"/>
    <n v="3871"/>
    <x v="3"/>
    <x v="0"/>
  </r>
  <r>
    <x v="26"/>
    <x v="8"/>
    <n v="476935"/>
    <x v="211"/>
    <x v="209"/>
    <x v="119"/>
    <n v="0"/>
    <n v="55"/>
    <n v="14234"/>
    <x v="3"/>
    <x v="0"/>
  </r>
  <r>
    <x v="15"/>
    <x v="1"/>
    <n v="143501"/>
    <x v="212"/>
    <x v="210"/>
    <x v="162"/>
    <n v="0"/>
    <n v="19"/>
    <n v="18044"/>
    <x v="6"/>
    <x v="0"/>
  </r>
  <r>
    <x v="15"/>
    <x v="2"/>
    <n v="314223"/>
    <x v="213"/>
    <x v="211"/>
    <x v="100"/>
    <n v="0"/>
    <n v="40"/>
    <n v="11521"/>
    <x v="5"/>
    <x v="1"/>
  </r>
  <r>
    <x v="28"/>
    <x v="4"/>
    <n v="445933"/>
    <x v="214"/>
    <x v="212"/>
    <x v="163"/>
    <n v="1"/>
    <n v="45"/>
    <n v="11642"/>
    <x v="6"/>
    <x v="0"/>
  </r>
  <r>
    <x v="52"/>
    <x v="8"/>
    <n v="109676"/>
    <x v="215"/>
    <x v="213"/>
    <x v="164"/>
    <n v="0"/>
    <n v="11"/>
    <n v="2132"/>
    <x v="8"/>
    <x v="1"/>
  </r>
  <r>
    <x v="7"/>
    <x v="0"/>
    <n v="471168"/>
    <x v="81"/>
    <x v="214"/>
    <x v="165"/>
    <n v="0"/>
    <n v="69"/>
    <n v="1699"/>
    <x v="4"/>
    <x v="1"/>
  </r>
  <r>
    <x v="78"/>
    <x v="9"/>
    <n v="267516"/>
    <x v="216"/>
    <x v="215"/>
    <x v="166"/>
    <n v="0"/>
    <n v="16"/>
    <n v="15534"/>
    <x v="6"/>
    <x v="1"/>
  </r>
  <r>
    <x v="85"/>
    <x v="8"/>
    <n v="223532"/>
    <x v="217"/>
    <x v="216"/>
    <x v="86"/>
    <n v="0"/>
    <n v="18"/>
    <n v="11230"/>
    <x v="9"/>
    <x v="0"/>
  </r>
  <r>
    <x v="66"/>
    <x v="2"/>
    <n v="140397"/>
    <x v="218"/>
    <x v="217"/>
    <x v="167"/>
    <n v="0"/>
    <n v="25"/>
    <n v="7297"/>
    <x v="11"/>
    <x v="0"/>
  </r>
  <r>
    <x v="88"/>
    <x v="7"/>
    <n v="122847"/>
    <x v="179"/>
    <x v="218"/>
    <x v="168"/>
    <n v="0"/>
    <n v="47"/>
    <n v="13839"/>
    <x v="5"/>
    <x v="1"/>
  </r>
  <r>
    <x v="15"/>
    <x v="9"/>
    <n v="143607"/>
    <x v="219"/>
    <x v="219"/>
    <x v="169"/>
    <n v="1"/>
    <n v="51"/>
    <n v="8812"/>
    <x v="10"/>
    <x v="0"/>
  </r>
  <r>
    <x v="14"/>
    <x v="5"/>
    <n v="270178"/>
    <x v="213"/>
    <x v="20"/>
    <x v="144"/>
    <n v="0"/>
    <n v="95"/>
    <n v="5557"/>
    <x v="11"/>
    <x v="1"/>
  </r>
  <r>
    <x v="44"/>
    <x v="3"/>
    <n v="199521"/>
    <x v="220"/>
    <x v="220"/>
    <x v="33"/>
    <n v="0"/>
    <n v="69"/>
    <n v="3179"/>
    <x v="5"/>
    <x v="0"/>
  </r>
  <r>
    <x v="41"/>
    <x v="5"/>
    <n v="476752"/>
    <x v="190"/>
    <x v="221"/>
    <x v="92"/>
    <n v="0"/>
    <n v="54"/>
    <n v="12030"/>
    <x v="1"/>
    <x v="0"/>
  </r>
  <r>
    <x v="82"/>
    <x v="8"/>
    <n v="114077"/>
    <x v="221"/>
    <x v="222"/>
    <x v="58"/>
    <n v="1"/>
    <n v="99"/>
    <n v="10065"/>
    <x v="1"/>
    <x v="1"/>
  </r>
  <r>
    <x v="86"/>
    <x v="5"/>
    <n v="350402"/>
    <x v="222"/>
    <x v="223"/>
    <x v="170"/>
    <n v="0"/>
    <n v="74"/>
    <n v="9275"/>
    <x v="3"/>
    <x v="1"/>
  </r>
  <r>
    <x v="82"/>
    <x v="2"/>
    <n v="229374"/>
    <x v="223"/>
    <x v="224"/>
    <x v="171"/>
    <n v="0"/>
    <n v="32"/>
    <n v="18806"/>
    <x v="5"/>
    <x v="1"/>
  </r>
  <r>
    <x v="89"/>
    <x v="0"/>
    <n v="307009"/>
    <x v="224"/>
    <x v="225"/>
    <x v="172"/>
    <n v="0"/>
    <n v="61"/>
    <n v="16089"/>
    <x v="10"/>
    <x v="0"/>
  </r>
  <r>
    <x v="33"/>
    <x v="4"/>
    <n v="472081"/>
    <x v="166"/>
    <x v="226"/>
    <x v="173"/>
    <n v="0"/>
    <n v="87"/>
    <n v="4180"/>
    <x v="5"/>
    <x v="1"/>
  </r>
  <r>
    <x v="8"/>
    <x v="3"/>
    <n v="187717"/>
    <x v="225"/>
    <x v="26"/>
    <x v="174"/>
    <n v="0"/>
    <n v="22"/>
    <n v="7696"/>
    <x v="8"/>
    <x v="0"/>
  </r>
  <r>
    <x v="87"/>
    <x v="5"/>
    <n v="431915"/>
    <x v="226"/>
    <x v="227"/>
    <x v="175"/>
    <n v="0"/>
    <n v="14"/>
    <n v="10583"/>
    <x v="11"/>
    <x v="0"/>
  </r>
  <r>
    <x v="90"/>
    <x v="5"/>
    <n v="88000"/>
    <x v="227"/>
    <x v="43"/>
    <x v="176"/>
    <n v="0"/>
    <n v="26"/>
    <n v="17998"/>
    <x v="8"/>
    <x v="0"/>
  </r>
  <r>
    <x v="17"/>
    <x v="8"/>
    <n v="76737"/>
    <x v="228"/>
    <x v="109"/>
    <x v="177"/>
    <n v="0"/>
    <n v="74"/>
    <n v="14869"/>
    <x v="10"/>
    <x v="1"/>
  </r>
  <r>
    <x v="11"/>
    <x v="4"/>
    <n v="323629"/>
    <x v="229"/>
    <x v="228"/>
    <x v="4"/>
    <n v="1"/>
    <n v="63"/>
    <n v="12757"/>
    <x v="5"/>
    <x v="1"/>
  </r>
  <r>
    <x v="91"/>
    <x v="1"/>
    <n v="350709"/>
    <x v="230"/>
    <x v="229"/>
    <x v="178"/>
    <n v="0"/>
    <n v="80"/>
    <n v="17654"/>
    <x v="2"/>
    <x v="1"/>
  </r>
  <r>
    <x v="92"/>
    <x v="5"/>
    <n v="468738"/>
    <x v="132"/>
    <x v="158"/>
    <x v="45"/>
    <n v="0"/>
    <n v="50"/>
    <n v="13258"/>
    <x v="8"/>
    <x v="0"/>
  </r>
  <r>
    <x v="86"/>
    <x v="2"/>
    <n v="431758"/>
    <x v="231"/>
    <x v="230"/>
    <x v="179"/>
    <n v="0"/>
    <n v="52"/>
    <n v="3468"/>
    <x v="8"/>
    <x v="0"/>
  </r>
  <r>
    <x v="74"/>
    <x v="7"/>
    <n v="377299"/>
    <x v="232"/>
    <x v="231"/>
    <x v="180"/>
    <n v="0"/>
    <n v="77"/>
    <n v="15208"/>
    <x v="7"/>
    <x v="1"/>
  </r>
  <r>
    <x v="67"/>
    <x v="3"/>
    <n v="236240"/>
    <x v="168"/>
    <x v="232"/>
    <x v="136"/>
    <n v="0"/>
    <n v="90"/>
    <n v="16042"/>
    <x v="5"/>
    <x v="0"/>
  </r>
  <r>
    <x v="93"/>
    <x v="5"/>
    <n v="102487"/>
    <x v="233"/>
    <x v="161"/>
    <x v="181"/>
    <n v="0"/>
    <n v="81"/>
    <n v="16639"/>
    <x v="8"/>
    <x v="0"/>
  </r>
  <r>
    <x v="85"/>
    <x v="2"/>
    <n v="442092"/>
    <x v="234"/>
    <x v="233"/>
    <x v="163"/>
    <n v="0"/>
    <n v="91"/>
    <n v="12546"/>
    <x v="6"/>
    <x v="1"/>
  </r>
  <r>
    <x v="35"/>
    <x v="2"/>
    <n v="324486"/>
    <x v="235"/>
    <x v="234"/>
    <x v="4"/>
    <n v="0"/>
    <n v="50"/>
    <n v="13327"/>
    <x v="4"/>
    <x v="1"/>
  </r>
  <r>
    <x v="26"/>
    <x v="3"/>
    <n v="352950"/>
    <x v="236"/>
    <x v="235"/>
    <x v="182"/>
    <n v="0"/>
    <n v="46"/>
    <n v="15270"/>
    <x v="5"/>
    <x v="1"/>
  </r>
  <r>
    <x v="86"/>
    <x v="1"/>
    <n v="360914"/>
    <x v="65"/>
    <x v="236"/>
    <x v="102"/>
    <n v="0"/>
    <n v="3"/>
    <n v="16523"/>
    <x v="1"/>
    <x v="0"/>
  </r>
  <r>
    <x v="29"/>
    <x v="2"/>
    <n v="128623"/>
    <x v="237"/>
    <x v="237"/>
    <x v="165"/>
    <n v="0"/>
    <n v="6"/>
    <n v="15300"/>
    <x v="7"/>
    <x v="0"/>
  </r>
  <r>
    <x v="1"/>
    <x v="7"/>
    <n v="415321"/>
    <x v="238"/>
    <x v="95"/>
    <x v="85"/>
    <n v="0"/>
    <n v="34"/>
    <n v="11775"/>
    <x v="8"/>
    <x v="0"/>
  </r>
  <r>
    <x v="12"/>
    <x v="2"/>
    <n v="443170"/>
    <x v="239"/>
    <x v="238"/>
    <x v="73"/>
    <n v="0"/>
    <n v="47"/>
    <n v="13265"/>
    <x v="7"/>
    <x v="0"/>
  </r>
  <r>
    <x v="94"/>
    <x v="2"/>
    <n v="387773"/>
    <x v="240"/>
    <x v="239"/>
    <x v="183"/>
    <n v="0"/>
    <n v="72"/>
    <n v="17673"/>
    <x v="1"/>
    <x v="0"/>
  </r>
  <r>
    <x v="26"/>
    <x v="2"/>
    <n v="433137"/>
    <x v="241"/>
    <x v="240"/>
    <x v="174"/>
    <n v="0"/>
    <n v="71"/>
    <n v="7614"/>
    <x v="10"/>
    <x v="1"/>
  </r>
  <r>
    <x v="49"/>
    <x v="0"/>
    <n v="233675"/>
    <x v="242"/>
    <x v="90"/>
    <x v="12"/>
    <n v="0"/>
    <n v="44"/>
    <n v="4252"/>
    <x v="10"/>
    <x v="0"/>
  </r>
  <r>
    <x v="88"/>
    <x v="0"/>
    <n v="439088"/>
    <x v="243"/>
    <x v="162"/>
    <x v="184"/>
    <n v="0"/>
    <n v="80"/>
    <n v="8415"/>
    <x v="11"/>
    <x v="0"/>
  </r>
  <r>
    <x v="41"/>
    <x v="1"/>
    <n v="263046"/>
    <x v="244"/>
    <x v="241"/>
    <x v="185"/>
    <n v="0"/>
    <n v="80"/>
    <n v="17662"/>
    <x v="5"/>
    <x v="0"/>
  </r>
  <r>
    <x v="95"/>
    <x v="5"/>
    <n v="155947"/>
    <x v="234"/>
    <x v="242"/>
    <x v="168"/>
    <n v="0"/>
    <n v="96"/>
    <n v="12116"/>
    <x v="1"/>
    <x v="1"/>
  </r>
  <r>
    <x v="88"/>
    <x v="2"/>
    <n v="338543"/>
    <x v="245"/>
    <x v="243"/>
    <x v="174"/>
    <n v="0"/>
    <n v="95"/>
    <n v="17964"/>
    <x v="0"/>
    <x v="1"/>
  </r>
  <r>
    <x v="94"/>
    <x v="4"/>
    <n v="178177"/>
    <x v="246"/>
    <x v="61"/>
    <x v="186"/>
    <n v="0"/>
    <n v="71"/>
    <n v="5958"/>
    <x v="11"/>
    <x v="1"/>
  </r>
  <r>
    <x v="78"/>
    <x v="5"/>
    <n v="266454"/>
    <x v="247"/>
    <x v="244"/>
    <x v="35"/>
    <n v="0"/>
    <n v="18"/>
    <n v="5276"/>
    <x v="0"/>
    <x v="0"/>
  </r>
  <r>
    <x v="43"/>
    <x v="1"/>
    <n v="159575"/>
    <x v="248"/>
    <x v="203"/>
    <x v="8"/>
    <n v="0"/>
    <n v="62"/>
    <n v="5776"/>
    <x v="5"/>
    <x v="1"/>
  </r>
  <r>
    <x v="0"/>
    <x v="6"/>
    <n v="423048"/>
    <x v="249"/>
    <x v="245"/>
    <x v="93"/>
    <n v="1"/>
    <n v="37"/>
    <n v="18208"/>
    <x v="3"/>
    <x v="1"/>
  </r>
  <r>
    <x v="20"/>
    <x v="5"/>
    <n v="257606"/>
    <x v="250"/>
    <x v="246"/>
    <x v="122"/>
    <n v="0"/>
    <n v="66"/>
    <n v="4832"/>
    <x v="7"/>
    <x v="1"/>
  </r>
  <r>
    <x v="58"/>
    <x v="5"/>
    <n v="498322"/>
    <x v="251"/>
    <x v="247"/>
    <x v="80"/>
    <n v="0"/>
    <n v="58"/>
    <n v="15901"/>
    <x v="7"/>
    <x v="0"/>
  </r>
  <r>
    <x v="36"/>
    <x v="9"/>
    <n v="342822"/>
    <x v="233"/>
    <x v="43"/>
    <x v="187"/>
    <n v="0"/>
    <n v="68"/>
    <n v="6445"/>
    <x v="10"/>
    <x v="1"/>
  </r>
  <r>
    <x v="60"/>
    <x v="8"/>
    <n v="126218"/>
    <x v="252"/>
    <x v="248"/>
    <x v="188"/>
    <n v="0"/>
    <n v="12"/>
    <n v="2380"/>
    <x v="0"/>
    <x v="0"/>
  </r>
  <r>
    <x v="66"/>
    <x v="9"/>
    <n v="113230"/>
    <x v="101"/>
    <x v="249"/>
    <x v="189"/>
    <n v="0"/>
    <n v="46"/>
    <n v="10865"/>
    <x v="6"/>
    <x v="0"/>
  </r>
  <r>
    <x v="67"/>
    <x v="7"/>
    <n v="295756"/>
    <x v="253"/>
    <x v="16"/>
    <x v="12"/>
    <n v="0"/>
    <n v="60"/>
    <n v="14926"/>
    <x v="9"/>
    <x v="1"/>
  </r>
  <r>
    <x v="28"/>
    <x v="0"/>
    <n v="386199"/>
    <x v="254"/>
    <x v="250"/>
    <x v="190"/>
    <n v="1"/>
    <n v="30"/>
    <n v="12580"/>
    <x v="8"/>
    <x v="0"/>
  </r>
  <r>
    <x v="84"/>
    <x v="0"/>
    <n v="499589"/>
    <x v="237"/>
    <x v="251"/>
    <x v="191"/>
    <n v="0"/>
    <n v="79"/>
    <n v="6634"/>
    <x v="8"/>
    <x v="1"/>
  </r>
  <r>
    <x v="23"/>
    <x v="8"/>
    <n v="212552"/>
    <x v="255"/>
    <x v="235"/>
    <x v="192"/>
    <n v="0"/>
    <n v="95"/>
    <n v="6810"/>
    <x v="8"/>
    <x v="0"/>
  </r>
  <r>
    <x v="50"/>
    <x v="3"/>
    <n v="384402"/>
    <x v="256"/>
    <x v="252"/>
    <x v="43"/>
    <n v="0"/>
    <n v="21"/>
    <n v="11179"/>
    <x v="10"/>
    <x v="1"/>
  </r>
  <r>
    <x v="71"/>
    <x v="3"/>
    <n v="89986"/>
    <x v="257"/>
    <x v="253"/>
    <x v="91"/>
    <n v="0"/>
    <n v="92"/>
    <n v="13251"/>
    <x v="1"/>
    <x v="1"/>
  </r>
  <r>
    <x v="96"/>
    <x v="1"/>
    <n v="205232"/>
    <x v="258"/>
    <x v="31"/>
    <x v="193"/>
    <n v="0"/>
    <n v="85"/>
    <n v="14131"/>
    <x v="6"/>
    <x v="1"/>
  </r>
  <r>
    <x v="79"/>
    <x v="8"/>
    <n v="397739"/>
    <x v="259"/>
    <x v="254"/>
    <x v="183"/>
    <n v="0"/>
    <n v="42"/>
    <n v="13707"/>
    <x v="2"/>
    <x v="0"/>
  </r>
  <r>
    <x v="27"/>
    <x v="5"/>
    <n v="151358"/>
    <x v="260"/>
    <x v="255"/>
    <x v="59"/>
    <n v="1"/>
    <n v="66"/>
    <n v="19233"/>
    <x v="0"/>
    <x v="1"/>
  </r>
  <r>
    <x v="73"/>
    <x v="3"/>
    <n v="377073"/>
    <x v="261"/>
    <x v="256"/>
    <x v="194"/>
    <n v="0"/>
    <n v="53"/>
    <n v="3749"/>
    <x v="6"/>
    <x v="0"/>
  </r>
  <r>
    <x v="34"/>
    <x v="2"/>
    <n v="123506"/>
    <x v="262"/>
    <x v="257"/>
    <x v="195"/>
    <n v="0"/>
    <n v="9"/>
    <n v="14156"/>
    <x v="11"/>
    <x v="1"/>
  </r>
  <r>
    <x v="93"/>
    <x v="4"/>
    <n v="84911"/>
    <x v="239"/>
    <x v="187"/>
    <x v="65"/>
    <n v="1"/>
    <n v="41"/>
    <n v="17589"/>
    <x v="0"/>
    <x v="0"/>
  </r>
  <r>
    <x v="41"/>
    <x v="5"/>
    <n v="399271"/>
    <x v="263"/>
    <x v="19"/>
    <x v="92"/>
    <n v="1"/>
    <n v="63"/>
    <n v="4450"/>
    <x v="6"/>
    <x v="0"/>
  </r>
  <r>
    <x v="19"/>
    <x v="7"/>
    <n v="475037"/>
    <x v="264"/>
    <x v="258"/>
    <x v="39"/>
    <n v="0"/>
    <n v="20"/>
    <n v="8214"/>
    <x v="9"/>
    <x v="1"/>
  </r>
  <r>
    <x v="15"/>
    <x v="2"/>
    <n v="256111"/>
    <x v="265"/>
    <x v="259"/>
    <x v="142"/>
    <n v="0"/>
    <n v="79"/>
    <n v="12814"/>
    <x v="6"/>
    <x v="1"/>
  </r>
  <r>
    <x v="66"/>
    <x v="2"/>
    <n v="425597"/>
    <x v="266"/>
    <x v="260"/>
    <x v="114"/>
    <n v="0"/>
    <n v="75"/>
    <n v="6141"/>
    <x v="6"/>
    <x v="1"/>
  </r>
  <r>
    <x v="57"/>
    <x v="8"/>
    <n v="134458"/>
    <x v="22"/>
    <x v="261"/>
    <x v="94"/>
    <n v="1"/>
    <n v="65"/>
    <n v="3708"/>
    <x v="6"/>
    <x v="1"/>
  </r>
  <r>
    <x v="70"/>
    <x v="1"/>
    <n v="62175"/>
    <x v="267"/>
    <x v="262"/>
    <x v="196"/>
    <n v="0"/>
    <n v="40"/>
    <n v="19375"/>
    <x v="7"/>
    <x v="1"/>
  </r>
  <r>
    <x v="91"/>
    <x v="7"/>
    <n v="431379"/>
    <x v="241"/>
    <x v="263"/>
    <x v="173"/>
    <n v="0"/>
    <n v="23"/>
    <n v="16088"/>
    <x v="3"/>
    <x v="0"/>
  </r>
  <r>
    <x v="72"/>
    <x v="3"/>
    <n v="366915"/>
    <x v="268"/>
    <x v="264"/>
    <x v="42"/>
    <n v="0"/>
    <n v="34"/>
    <n v="12834"/>
    <x v="5"/>
    <x v="1"/>
  </r>
  <r>
    <x v="82"/>
    <x v="8"/>
    <n v="439301"/>
    <x v="269"/>
    <x v="265"/>
    <x v="92"/>
    <n v="0"/>
    <n v="55"/>
    <n v="13278"/>
    <x v="11"/>
    <x v="1"/>
  </r>
  <r>
    <x v="40"/>
    <x v="3"/>
    <n v="171300"/>
    <x v="270"/>
    <x v="266"/>
    <x v="197"/>
    <n v="1"/>
    <n v="29"/>
    <n v="11014"/>
    <x v="11"/>
    <x v="0"/>
  </r>
  <r>
    <x v="73"/>
    <x v="8"/>
    <n v="136925"/>
    <x v="271"/>
    <x v="267"/>
    <x v="198"/>
    <n v="1"/>
    <n v="56"/>
    <n v="4273"/>
    <x v="7"/>
    <x v="1"/>
  </r>
  <r>
    <x v="88"/>
    <x v="8"/>
    <n v="294446"/>
    <x v="272"/>
    <x v="268"/>
    <x v="199"/>
    <n v="0"/>
    <n v="93"/>
    <n v="15367"/>
    <x v="1"/>
    <x v="1"/>
  </r>
  <r>
    <x v="57"/>
    <x v="8"/>
    <n v="116358"/>
    <x v="273"/>
    <x v="160"/>
    <x v="177"/>
    <n v="0"/>
    <n v="46"/>
    <n v="5538"/>
    <x v="5"/>
    <x v="0"/>
  </r>
  <r>
    <x v="29"/>
    <x v="1"/>
    <n v="460543"/>
    <x v="274"/>
    <x v="269"/>
    <x v="200"/>
    <n v="0"/>
    <n v="34"/>
    <n v="13541"/>
    <x v="0"/>
    <x v="1"/>
  </r>
  <r>
    <x v="12"/>
    <x v="8"/>
    <n v="97057"/>
    <x v="67"/>
    <x v="270"/>
    <x v="201"/>
    <n v="0"/>
    <n v="18"/>
    <n v="9712"/>
    <x v="1"/>
    <x v="1"/>
  </r>
  <r>
    <x v="94"/>
    <x v="6"/>
    <n v="318294"/>
    <x v="275"/>
    <x v="271"/>
    <x v="202"/>
    <n v="0"/>
    <n v="7"/>
    <n v="10168"/>
    <x v="5"/>
    <x v="1"/>
  </r>
  <r>
    <x v="11"/>
    <x v="4"/>
    <n v="316569"/>
    <x v="276"/>
    <x v="204"/>
    <x v="19"/>
    <n v="1"/>
    <n v="25"/>
    <n v="4551"/>
    <x v="9"/>
    <x v="0"/>
  </r>
  <r>
    <x v="52"/>
    <x v="3"/>
    <n v="304726"/>
    <x v="264"/>
    <x v="272"/>
    <x v="203"/>
    <n v="0"/>
    <n v="70"/>
    <n v="13297"/>
    <x v="9"/>
    <x v="1"/>
  </r>
  <r>
    <x v="20"/>
    <x v="5"/>
    <n v="328176"/>
    <x v="260"/>
    <x v="87"/>
    <x v="54"/>
    <n v="0"/>
    <n v="29"/>
    <n v="11965"/>
    <x v="4"/>
    <x v="0"/>
  </r>
  <r>
    <x v="11"/>
    <x v="9"/>
    <n v="52198"/>
    <x v="277"/>
    <x v="273"/>
    <x v="204"/>
    <n v="1"/>
    <n v="6"/>
    <n v="3832"/>
    <x v="2"/>
    <x v="1"/>
  </r>
  <r>
    <x v="8"/>
    <x v="7"/>
    <n v="234466"/>
    <x v="278"/>
    <x v="274"/>
    <x v="205"/>
    <n v="0"/>
    <n v="66"/>
    <n v="14422"/>
    <x v="9"/>
    <x v="0"/>
  </r>
  <r>
    <x v="3"/>
    <x v="0"/>
    <n v="463295"/>
    <x v="279"/>
    <x v="255"/>
    <x v="151"/>
    <n v="0"/>
    <n v="64"/>
    <n v="1152"/>
    <x v="0"/>
    <x v="1"/>
  </r>
  <r>
    <x v="49"/>
    <x v="1"/>
    <n v="217292"/>
    <x v="280"/>
    <x v="275"/>
    <x v="206"/>
    <n v="1"/>
    <n v="35"/>
    <n v="12156"/>
    <x v="3"/>
    <x v="0"/>
  </r>
  <r>
    <x v="17"/>
    <x v="5"/>
    <n v="485090"/>
    <x v="10"/>
    <x v="276"/>
    <x v="3"/>
    <n v="0"/>
    <n v="24"/>
    <n v="12108"/>
    <x v="8"/>
    <x v="0"/>
  </r>
  <r>
    <x v="42"/>
    <x v="2"/>
    <n v="194931"/>
    <x v="281"/>
    <x v="277"/>
    <x v="207"/>
    <n v="0"/>
    <n v="36"/>
    <n v="3800"/>
    <x v="4"/>
    <x v="0"/>
  </r>
  <r>
    <x v="73"/>
    <x v="6"/>
    <n v="493676"/>
    <x v="206"/>
    <x v="278"/>
    <x v="121"/>
    <n v="1"/>
    <n v="0"/>
    <n v="6310"/>
    <x v="8"/>
    <x v="0"/>
  </r>
  <r>
    <x v="23"/>
    <x v="0"/>
    <n v="212491"/>
    <x v="282"/>
    <x v="279"/>
    <x v="208"/>
    <n v="1"/>
    <n v="14"/>
    <n v="10944"/>
    <x v="11"/>
    <x v="0"/>
  </r>
  <r>
    <x v="73"/>
    <x v="9"/>
    <n v="431009"/>
    <x v="283"/>
    <x v="237"/>
    <x v="209"/>
    <n v="0"/>
    <n v="36"/>
    <n v="3610"/>
    <x v="6"/>
    <x v="0"/>
  </r>
  <r>
    <x v="97"/>
    <x v="5"/>
    <n v="451921"/>
    <x v="284"/>
    <x v="280"/>
    <x v="210"/>
    <n v="0"/>
    <n v="12"/>
    <n v="13067"/>
    <x v="2"/>
    <x v="1"/>
  </r>
  <r>
    <x v="1"/>
    <x v="0"/>
    <n v="486096"/>
    <x v="285"/>
    <x v="256"/>
    <x v="210"/>
    <n v="0"/>
    <n v="7"/>
    <n v="2104"/>
    <x v="11"/>
    <x v="1"/>
  </r>
  <r>
    <x v="37"/>
    <x v="5"/>
    <n v="310910"/>
    <x v="286"/>
    <x v="196"/>
    <x v="211"/>
    <n v="1"/>
    <n v="4"/>
    <n v="11728"/>
    <x v="5"/>
    <x v="0"/>
  </r>
  <r>
    <x v="60"/>
    <x v="6"/>
    <n v="73236"/>
    <x v="287"/>
    <x v="281"/>
    <x v="212"/>
    <n v="1"/>
    <n v="59"/>
    <n v="8263"/>
    <x v="11"/>
    <x v="0"/>
  </r>
  <r>
    <x v="83"/>
    <x v="9"/>
    <n v="137955"/>
    <x v="288"/>
    <x v="282"/>
    <x v="213"/>
    <n v="0"/>
    <n v="72"/>
    <n v="2914"/>
    <x v="10"/>
    <x v="0"/>
  </r>
  <r>
    <x v="52"/>
    <x v="2"/>
    <n v="266586"/>
    <x v="289"/>
    <x v="60"/>
    <x v="155"/>
    <n v="0"/>
    <n v="0"/>
    <n v="1406"/>
    <x v="9"/>
    <x v="0"/>
  </r>
  <r>
    <x v="46"/>
    <x v="8"/>
    <n v="153145"/>
    <x v="290"/>
    <x v="174"/>
    <x v="214"/>
    <n v="0"/>
    <n v="35"/>
    <n v="14689"/>
    <x v="3"/>
    <x v="1"/>
  </r>
  <r>
    <x v="29"/>
    <x v="3"/>
    <n v="196430"/>
    <x v="291"/>
    <x v="283"/>
    <x v="215"/>
    <n v="0"/>
    <n v="34"/>
    <n v="1166"/>
    <x v="2"/>
    <x v="0"/>
  </r>
  <r>
    <x v="4"/>
    <x v="2"/>
    <n v="280785"/>
    <x v="292"/>
    <x v="284"/>
    <x v="216"/>
    <n v="0"/>
    <n v="65"/>
    <n v="1508"/>
    <x v="8"/>
    <x v="1"/>
  </r>
  <r>
    <x v="62"/>
    <x v="8"/>
    <n v="144914"/>
    <x v="293"/>
    <x v="188"/>
    <x v="217"/>
    <n v="0"/>
    <n v="62"/>
    <n v="19045"/>
    <x v="4"/>
    <x v="1"/>
  </r>
  <r>
    <x v="10"/>
    <x v="1"/>
    <n v="415014"/>
    <x v="294"/>
    <x v="285"/>
    <x v="216"/>
    <n v="1"/>
    <n v="22"/>
    <n v="4664"/>
    <x v="9"/>
    <x v="0"/>
  </r>
  <r>
    <x v="20"/>
    <x v="4"/>
    <n v="257990"/>
    <x v="3"/>
    <x v="286"/>
    <x v="218"/>
    <n v="0"/>
    <n v="8"/>
    <n v="14050"/>
    <x v="0"/>
    <x v="0"/>
  </r>
  <r>
    <x v="89"/>
    <x v="7"/>
    <n v="428387"/>
    <x v="295"/>
    <x v="287"/>
    <x v="219"/>
    <n v="0"/>
    <n v="33"/>
    <n v="1680"/>
    <x v="9"/>
    <x v="1"/>
  </r>
  <r>
    <x v="20"/>
    <x v="7"/>
    <n v="64596"/>
    <x v="107"/>
    <x v="288"/>
    <x v="220"/>
    <n v="0"/>
    <n v="45"/>
    <n v="19908"/>
    <x v="4"/>
    <x v="1"/>
  </r>
  <r>
    <x v="39"/>
    <x v="3"/>
    <n v="476788"/>
    <x v="296"/>
    <x v="37"/>
    <x v="137"/>
    <n v="0"/>
    <n v="77"/>
    <n v="19504"/>
    <x v="4"/>
    <x v="0"/>
  </r>
  <r>
    <x v="5"/>
    <x v="9"/>
    <n v="182351"/>
    <x v="297"/>
    <x v="289"/>
    <x v="199"/>
    <n v="0"/>
    <n v="3"/>
    <n v="5357"/>
    <x v="10"/>
    <x v="0"/>
  </r>
  <r>
    <x v="57"/>
    <x v="6"/>
    <n v="244269"/>
    <x v="169"/>
    <x v="290"/>
    <x v="221"/>
    <n v="0"/>
    <n v="29"/>
    <n v="2363"/>
    <x v="9"/>
    <x v="0"/>
  </r>
  <r>
    <x v="94"/>
    <x v="9"/>
    <n v="423640"/>
    <x v="298"/>
    <x v="291"/>
    <x v="111"/>
    <n v="1"/>
    <n v="94"/>
    <n v="10523"/>
    <x v="11"/>
    <x v="1"/>
  </r>
  <r>
    <x v="45"/>
    <x v="6"/>
    <n v="442417"/>
    <x v="299"/>
    <x v="292"/>
    <x v="222"/>
    <n v="1"/>
    <n v="74"/>
    <n v="3292"/>
    <x v="9"/>
    <x v="1"/>
  </r>
  <r>
    <x v="34"/>
    <x v="9"/>
    <n v="188155"/>
    <x v="300"/>
    <x v="236"/>
    <x v="223"/>
    <n v="0"/>
    <n v="98"/>
    <n v="2538"/>
    <x v="6"/>
    <x v="0"/>
  </r>
  <r>
    <x v="95"/>
    <x v="4"/>
    <n v="170674"/>
    <x v="301"/>
    <x v="68"/>
    <x v="172"/>
    <n v="0"/>
    <n v="71"/>
    <n v="4408"/>
    <x v="10"/>
    <x v="1"/>
  </r>
  <r>
    <x v="90"/>
    <x v="1"/>
    <n v="432451"/>
    <x v="302"/>
    <x v="189"/>
    <x v="164"/>
    <n v="0"/>
    <n v="2"/>
    <n v="9752"/>
    <x v="1"/>
    <x v="1"/>
  </r>
  <r>
    <x v="20"/>
    <x v="1"/>
    <n v="307529"/>
    <x v="303"/>
    <x v="293"/>
    <x v="224"/>
    <n v="0"/>
    <n v="13"/>
    <n v="19287"/>
    <x v="1"/>
    <x v="0"/>
  </r>
  <r>
    <x v="57"/>
    <x v="8"/>
    <n v="290469"/>
    <x v="304"/>
    <x v="294"/>
    <x v="189"/>
    <n v="0"/>
    <n v="59"/>
    <n v="1174"/>
    <x v="6"/>
    <x v="0"/>
  </r>
  <r>
    <x v="21"/>
    <x v="0"/>
    <n v="460987"/>
    <x v="305"/>
    <x v="295"/>
    <x v="166"/>
    <n v="0"/>
    <n v="76"/>
    <n v="3230"/>
    <x v="5"/>
    <x v="1"/>
  </r>
  <r>
    <x v="26"/>
    <x v="1"/>
    <n v="473191"/>
    <x v="306"/>
    <x v="296"/>
    <x v="83"/>
    <n v="0"/>
    <n v="44"/>
    <n v="5287"/>
    <x v="1"/>
    <x v="1"/>
  </r>
  <r>
    <x v="74"/>
    <x v="1"/>
    <n v="488864"/>
    <x v="307"/>
    <x v="297"/>
    <x v="225"/>
    <n v="0"/>
    <n v="95"/>
    <n v="13112"/>
    <x v="6"/>
    <x v="0"/>
  </r>
  <r>
    <x v="13"/>
    <x v="2"/>
    <n v="306713"/>
    <x v="308"/>
    <x v="200"/>
    <x v="226"/>
    <n v="0"/>
    <n v="33"/>
    <n v="8106"/>
    <x v="7"/>
    <x v="0"/>
  </r>
  <r>
    <x v="16"/>
    <x v="2"/>
    <n v="491501"/>
    <x v="309"/>
    <x v="298"/>
    <x v="227"/>
    <n v="1"/>
    <n v="44"/>
    <n v="10689"/>
    <x v="11"/>
    <x v="0"/>
  </r>
  <r>
    <x v="17"/>
    <x v="8"/>
    <n v="69063"/>
    <x v="310"/>
    <x v="299"/>
    <x v="228"/>
    <n v="0"/>
    <n v="60"/>
    <n v="13046"/>
    <x v="9"/>
    <x v="0"/>
  </r>
  <r>
    <x v="32"/>
    <x v="0"/>
    <n v="117642"/>
    <x v="311"/>
    <x v="300"/>
    <x v="223"/>
    <n v="0"/>
    <n v="82"/>
    <n v="18951"/>
    <x v="11"/>
    <x v="0"/>
  </r>
  <r>
    <x v="52"/>
    <x v="3"/>
    <n v="140093"/>
    <x v="78"/>
    <x v="301"/>
    <x v="229"/>
    <n v="0"/>
    <n v="15"/>
    <n v="2151"/>
    <x v="6"/>
    <x v="1"/>
  </r>
  <r>
    <x v="45"/>
    <x v="2"/>
    <n v="267215"/>
    <x v="312"/>
    <x v="302"/>
    <x v="168"/>
    <n v="1"/>
    <n v="65"/>
    <n v="8619"/>
    <x v="3"/>
    <x v="1"/>
  </r>
  <r>
    <x v="75"/>
    <x v="3"/>
    <n v="480815"/>
    <x v="313"/>
    <x v="82"/>
    <x v="230"/>
    <n v="0"/>
    <n v="39"/>
    <n v="7033"/>
    <x v="9"/>
    <x v="1"/>
  </r>
  <r>
    <x v="75"/>
    <x v="5"/>
    <n v="232992"/>
    <x v="314"/>
    <x v="303"/>
    <x v="98"/>
    <n v="0"/>
    <n v="16"/>
    <n v="9560"/>
    <x v="7"/>
    <x v="1"/>
  </r>
  <r>
    <x v="92"/>
    <x v="2"/>
    <n v="209601"/>
    <x v="315"/>
    <x v="304"/>
    <x v="186"/>
    <n v="0"/>
    <n v="33"/>
    <n v="5946"/>
    <x v="7"/>
    <x v="0"/>
  </r>
  <r>
    <x v="5"/>
    <x v="4"/>
    <n v="85954"/>
    <x v="316"/>
    <x v="241"/>
    <x v="54"/>
    <n v="0"/>
    <n v="15"/>
    <n v="2907"/>
    <x v="11"/>
    <x v="0"/>
  </r>
  <r>
    <x v="16"/>
    <x v="0"/>
    <n v="77856"/>
    <x v="317"/>
    <x v="305"/>
    <x v="61"/>
    <n v="0"/>
    <n v="59"/>
    <n v="4490"/>
    <x v="8"/>
    <x v="0"/>
  </r>
  <r>
    <x v="85"/>
    <x v="8"/>
    <n v="52573"/>
    <x v="318"/>
    <x v="306"/>
    <x v="231"/>
    <n v="0"/>
    <n v="65"/>
    <n v="19919"/>
    <x v="9"/>
    <x v="1"/>
  </r>
  <r>
    <x v="69"/>
    <x v="5"/>
    <n v="85367"/>
    <x v="319"/>
    <x v="307"/>
    <x v="7"/>
    <n v="1"/>
    <n v="65"/>
    <n v="5173"/>
    <x v="2"/>
    <x v="1"/>
  </r>
  <r>
    <x v="18"/>
    <x v="0"/>
    <n v="287804"/>
    <x v="320"/>
    <x v="308"/>
    <x v="232"/>
    <n v="0"/>
    <n v="89"/>
    <n v="12065"/>
    <x v="7"/>
    <x v="1"/>
  </r>
  <r>
    <x v="85"/>
    <x v="4"/>
    <n v="411752"/>
    <x v="321"/>
    <x v="304"/>
    <x v="233"/>
    <n v="1"/>
    <n v="12"/>
    <n v="18677"/>
    <x v="3"/>
    <x v="0"/>
  </r>
  <r>
    <x v="91"/>
    <x v="0"/>
    <n v="372918"/>
    <x v="322"/>
    <x v="240"/>
    <x v="234"/>
    <n v="0"/>
    <n v="55"/>
    <n v="5769"/>
    <x v="10"/>
    <x v="1"/>
  </r>
  <r>
    <x v="4"/>
    <x v="4"/>
    <n v="73752"/>
    <x v="185"/>
    <x v="4"/>
    <x v="235"/>
    <n v="1"/>
    <n v="30"/>
    <n v="5796"/>
    <x v="5"/>
    <x v="0"/>
  </r>
  <r>
    <x v="57"/>
    <x v="4"/>
    <n v="367173"/>
    <x v="323"/>
    <x v="107"/>
    <x v="236"/>
    <n v="0"/>
    <n v="33"/>
    <n v="14046"/>
    <x v="8"/>
    <x v="0"/>
  </r>
  <r>
    <x v="88"/>
    <x v="3"/>
    <n v="198757"/>
    <x v="324"/>
    <x v="309"/>
    <x v="47"/>
    <n v="1"/>
    <n v="38"/>
    <n v="15211"/>
    <x v="10"/>
    <x v="0"/>
  </r>
  <r>
    <x v="38"/>
    <x v="9"/>
    <n v="442426"/>
    <x v="157"/>
    <x v="22"/>
    <x v="236"/>
    <n v="0"/>
    <n v="66"/>
    <n v="5997"/>
    <x v="8"/>
    <x v="0"/>
  </r>
  <r>
    <x v="46"/>
    <x v="5"/>
    <n v="363837"/>
    <x v="325"/>
    <x v="310"/>
    <x v="237"/>
    <n v="0"/>
    <n v="7"/>
    <n v="18376"/>
    <x v="3"/>
    <x v="0"/>
  </r>
  <r>
    <x v="18"/>
    <x v="0"/>
    <n v="166739"/>
    <x v="326"/>
    <x v="311"/>
    <x v="238"/>
    <n v="0"/>
    <n v="86"/>
    <n v="9112"/>
    <x v="11"/>
    <x v="0"/>
  </r>
  <r>
    <x v="24"/>
    <x v="6"/>
    <n v="368105"/>
    <x v="47"/>
    <x v="166"/>
    <x v="8"/>
    <n v="0"/>
    <n v="77"/>
    <n v="6287"/>
    <x v="4"/>
    <x v="1"/>
  </r>
  <r>
    <x v="90"/>
    <x v="5"/>
    <n v="288009"/>
    <x v="327"/>
    <x v="312"/>
    <x v="59"/>
    <n v="0"/>
    <n v="54"/>
    <n v="11578"/>
    <x v="9"/>
    <x v="0"/>
  </r>
  <r>
    <x v="44"/>
    <x v="9"/>
    <n v="306028"/>
    <x v="328"/>
    <x v="313"/>
    <x v="45"/>
    <n v="0"/>
    <n v="26"/>
    <n v="19624"/>
    <x v="6"/>
    <x v="0"/>
  </r>
  <r>
    <x v="28"/>
    <x v="5"/>
    <n v="257980"/>
    <x v="329"/>
    <x v="314"/>
    <x v="76"/>
    <n v="0"/>
    <n v="92"/>
    <n v="18860"/>
    <x v="0"/>
    <x v="1"/>
  </r>
  <r>
    <x v="16"/>
    <x v="1"/>
    <n v="306609"/>
    <x v="330"/>
    <x v="315"/>
    <x v="239"/>
    <n v="0"/>
    <n v="52"/>
    <n v="7426"/>
    <x v="2"/>
    <x v="0"/>
  </r>
  <r>
    <x v="1"/>
    <x v="6"/>
    <n v="438822"/>
    <x v="331"/>
    <x v="316"/>
    <x v="222"/>
    <n v="1"/>
    <n v="38"/>
    <n v="12599"/>
    <x v="10"/>
    <x v="1"/>
  </r>
  <r>
    <x v="98"/>
    <x v="9"/>
    <n v="386676"/>
    <x v="332"/>
    <x v="317"/>
    <x v="168"/>
    <n v="0"/>
    <n v="64"/>
    <n v="1389"/>
    <x v="9"/>
    <x v="1"/>
  </r>
  <r>
    <x v="51"/>
    <x v="3"/>
    <n v="394138"/>
    <x v="333"/>
    <x v="318"/>
    <x v="216"/>
    <n v="0"/>
    <n v="16"/>
    <n v="1999"/>
    <x v="2"/>
    <x v="1"/>
  </r>
  <r>
    <x v="73"/>
    <x v="0"/>
    <n v="368277"/>
    <x v="334"/>
    <x v="81"/>
    <x v="172"/>
    <n v="0"/>
    <n v="29"/>
    <n v="13812"/>
    <x v="4"/>
    <x v="0"/>
  </r>
  <r>
    <x v="72"/>
    <x v="7"/>
    <n v="373412"/>
    <x v="335"/>
    <x v="319"/>
    <x v="227"/>
    <n v="0"/>
    <n v="52"/>
    <n v="16599"/>
    <x v="0"/>
    <x v="0"/>
  </r>
  <r>
    <x v="11"/>
    <x v="9"/>
    <n v="481459"/>
    <x v="336"/>
    <x v="320"/>
    <x v="184"/>
    <n v="1"/>
    <n v="12"/>
    <n v="2855"/>
    <x v="2"/>
    <x v="1"/>
  </r>
  <r>
    <x v="1"/>
    <x v="8"/>
    <n v="238456"/>
    <x v="337"/>
    <x v="321"/>
    <x v="240"/>
    <n v="0"/>
    <n v="20"/>
    <n v="9125"/>
    <x v="2"/>
    <x v="0"/>
  </r>
  <r>
    <x v="98"/>
    <x v="0"/>
    <n v="81653"/>
    <x v="338"/>
    <x v="322"/>
    <x v="89"/>
    <n v="0"/>
    <n v="18"/>
    <n v="14794"/>
    <x v="10"/>
    <x v="0"/>
  </r>
  <r>
    <x v="14"/>
    <x v="9"/>
    <n v="207729"/>
    <x v="339"/>
    <x v="323"/>
    <x v="241"/>
    <n v="1"/>
    <n v="52"/>
    <n v="3763"/>
    <x v="1"/>
    <x v="1"/>
  </r>
  <r>
    <x v="56"/>
    <x v="1"/>
    <n v="483168"/>
    <x v="340"/>
    <x v="324"/>
    <x v="242"/>
    <n v="1"/>
    <n v="18"/>
    <n v="5986"/>
    <x v="0"/>
    <x v="1"/>
  </r>
  <r>
    <x v="73"/>
    <x v="7"/>
    <n v="465396"/>
    <x v="341"/>
    <x v="325"/>
    <x v="243"/>
    <n v="0"/>
    <n v="56"/>
    <n v="2481"/>
    <x v="9"/>
    <x v="0"/>
  </r>
  <r>
    <x v="19"/>
    <x v="1"/>
    <n v="278504"/>
    <x v="342"/>
    <x v="326"/>
    <x v="208"/>
    <n v="1"/>
    <n v="24"/>
    <n v="4731"/>
    <x v="4"/>
    <x v="1"/>
  </r>
  <r>
    <x v="85"/>
    <x v="7"/>
    <n v="171829"/>
    <x v="343"/>
    <x v="327"/>
    <x v="159"/>
    <n v="1"/>
    <n v="85"/>
    <n v="17835"/>
    <x v="0"/>
    <x v="1"/>
  </r>
  <r>
    <x v="53"/>
    <x v="8"/>
    <n v="178377"/>
    <x v="83"/>
    <x v="328"/>
    <x v="82"/>
    <n v="0"/>
    <n v="30"/>
    <n v="18266"/>
    <x v="11"/>
    <x v="1"/>
  </r>
  <r>
    <x v="59"/>
    <x v="0"/>
    <n v="51622"/>
    <x v="86"/>
    <x v="106"/>
    <x v="244"/>
    <n v="0"/>
    <n v="80"/>
    <n v="11758"/>
    <x v="3"/>
    <x v="0"/>
  </r>
  <r>
    <x v="82"/>
    <x v="3"/>
    <n v="98756"/>
    <x v="344"/>
    <x v="329"/>
    <x v="245"/>
    <n v="0"/>
    <n v="54"/>
    <n v="17311"/>
    <x v="11"/>
    <x v="0"/>
  </r>
  <r>
    <x v="7"/>
    <x v="1"/>
    <n v="90809"/>
    <x v="282"/>
    <x v="330"/>
    <x v="217"/>
    <n v="0"/>
    <n v="22"/>
    <n v="9566"/>
    <x v="1"/>
    <x v="0"/>
  </r>
  <r>
    <x v="20"/>
    <x v="1"/>
    <n v="66725"/>
    <x v="345"/>
    <x v="331"/>
    <x v="165"/>
    <n v="0"/>
    <n v="31"/>
    <n v="12889"/>
    <x v="3"/>
    <x v="1"/>
  </r>
  <r>
    <x v="95"/>
    <x v="4"/>
    <n v="242468"/>
    <x v="346"/>
    <x v="332"/>
    <x v="246"/>
    <n v="0"/>
    <n v="61"/>
    <n v="12254"/>
    <x v="4"/>
    <x v="0"/>
  </r>
  <r>
    <x v="37"/>
    <x v="7"/>
    <n v="101226"/>
    <x v="347"/>
    <x v="15"/>
    <x v="220"/>
    <n v="0"/>
    <n v="73"/>
    <n v="12442"/>
    <x v="10"/>
    <x v="1"/>
  </r>
  <r>
    <x v="97"/>
    <x v="2"/>
    <n v="131182"/>
    <x v="348"/>
    <x v="333"/>
    <x v="72"/>
    <n v="0"/>
    <n v="9"/>
    <n v="14521"/>
    <x v="10"/>
    <x v="0"/>
  </r>
  <r>
    <x v="56"/>
    <x v="0"/>
    <n v="79402"/>
    <x v="150"/>
    <x v="334"/>
    <x v="247"/>
    <n v="0"/>
    <n v="99"/>
    <n v="5559"/>
    <x v="4"/>
    <x v="0"/>
  </r>
  <r>
    <x v="52"/>
    <x v="7"/>
    <n v="54263"/>
    <x v="349"/>
    <x v="165"/>
    <x v="72"/>
    <n v="0"/>
    <n v="71"/>
    <n v="17199"/>
    <x v="8"/>
    <x v="1"/>
  </r>
  <r>
    <x v="22"/>
    <x v="4"/>
    <n v="277595"/>
    <x v="350"/>
    <x v="197"/>
    <x v="248"/>
    <n v="0"/>
    <n v="53"/>
    <n v="8291"/>
    <x v="4"/>
    <x v="0"/>
  </r>
  <r>
    <x v="95"/>
    <x v="5"/>
    <n v="227900"/>
    <x v="351"/>
    <x v="335"/>
    <x v="249"/>
    <n v="0"/>
    <n v="51"/>
    <n v="9160"/>
    <x v="11"/>
    <x v="1"/>
  </r>
  <r>
    <x v="98"/>
    <x v="7"/>
    <n v="97924"/>
    <x v="352"/>
    <x v="336"/>
    <x v="250"/>
    <n v="0"/>
    <n v="19"/>
    <n v="1112"/>
    <x v="1"/>
    <x v="0"/>
  </r>
  <r>
    <x v="11"/>
    <x v="3"/>
    <n v="386326"/>
    <x v="353"/>
    <x v="20"/>
    <x v="251"/>
    <n v="1"/>
    <n v="31"/>
    <n v="16924"/>
    <x v="7"/>
    <x v="0"/>
  </r>
  <r>
    <x v="82"/>
    <x v="0"/>
    <n v="274137"/>
    <x v="319"/>
    <x v="337"/>
    <x v="252"/>
    <n v="0"/>
    <n v="13"/>
    <n v="17523"/>
    <x v="10"/>
    <x v="1"/>
  </r>
  <r>
    <x v="31"/>
    <x v="4"/>
    <n v="454880"/>
    <x v="354"/>
    <x v="220"/>
    <x v="253"/>
    <n v="0"/>
    <n v="49"/>
    <n v="2424"/>
    <x v="5"/>
    <x v="1"/>
  </r>
  <r>
    <x v="74"/>
    <x v="5"/>
    <n v="347881"/>
    <x v="48"/>
    <x v="338"/>
    <x v="19"/>
    <n v="0"/>
    <n v="27"/>
    <n v="11808"/>
    <x v="1"/>
    <x v="1"/>
  </r>
  <r>
    <x v="71"/>
    <x v="6"/>
    <n v="413476"/>
    <x v="355"/>
    <x v="156"/>
    <x v="73"/>
    <n v="0"/>
    <n v="52"/>
    <n v="7043"/>
    <x v="6"/>
    <x v="0"/>
  </r>
  <r>
    <x v="83"/>
    <x v="4"/>
    <n v="401707"/>
    <x v="356"/>
    <x v="312"/>
    <x v="254"/>
    <n v="0"/>
    <n v="23"/>
    <n v="7989"/>
    <x v="1"/>
    <x v="0"/>
  </r>
  <r>
    <x v="75"/>
    <x v="6"/>
    <n v="210445"/>
    <x v="357"/>
    <x v="339"/>
    <x v="92"/>
    <n v="1"/>
    <n v="78"/>
    <n v="7261"/>
    <x v="1"/>
    <x v="0"/>
  </r>
  <r>
    <x v="15"/>
    <x v="0"/>
    <n v="217469"/>
    <x v="358"/>
    <x v="340"/>
    <x v="39"/>
    <n v="1"/>
    <n v="21"/>
    <n v="1887"/>
    <x v="2"/>
    <x v="1"/>
  </r>
  <r>
    <x v="41"/>
    <x v="1"/>
    <n v="440719"/>
    <x v="359"/>
    <x v="148"/>
    <x v="255"/>
    <n v="0"/>
    <n v="29"/>
    <n v="17433"/>
    <x v="1"/>
    <x v="1"/>
  </r>
  <r>
    <x v="90"/>
    <x v="4"/>
    <n v="151371"/>
    <x v="360"/>
    <x v="341"/>
    <x v="256"/>
    <n v="0"/>
    <n v="62"/>
    <n v="17402"/>
    <x v="10"/>
    <x v="1"/>
  </r>
  <r>
    <x v="20"/>
    <x v="8"/>
    <n v="88709"/>
    <x v="258"/>
    <x v="342"/>
    <x v="209"/>
    <n v="1"/>
    <n v="3"/>
    <n v="13253"/>
    <x v="7"/>
    <x v="0"/>
  </r>
  <r>
    <x v="40"/>
    <x v="6"/>
    <n v="242192"/>
    <x v="361"/>
    <x v="343"/>
    <x v="23"/>
    <n v="0"/>
    <n v="76"/>
    <n v="19990"/>
    <x v="7"/>
    <x v="0"/>
  </r>
  <r>
    <x v="80"/>
    <x v="3"/>
    <n v="200322"/>
    <x v="327"/>
    <x v="344"/>
    <x v="47"/>
    <n v="0"/>
    <n v="58"/>
    <n v="8846"/>
    <x v="1"/>
    <x v="1"/>
  </r>
  <r>
    <x v="57"/>
    <x v="8"/>
    <n v="71172"/>
    <x v="362"/>
    <x v="301"/>
    <x v="231"/>
    <n v="1"/>
    <n v="86"/>
    <n v="7432"/>
    <x v="6"/>
    <x v="0"/>
  </r>
  <r>
    <x v="36"/>
    <x v="9"/>
    <n v="61555"/>
    <x v="363"/>
    <x v="345"/>
    <x v="93"/>
    <n v="0"/>
    <n v="7"/>
    <n v="14452"/>
    <x v="3"/>
    <x v="1"/>
  </r>
  <r>
    <x v="1"/>
    <x v="9"/>
    <n v="103276"/>
    <x v="340"/>
    <x v="346"/>
    <x v="82"/>
    <n v="0"/>
    <n v="81"/>
    <n v="14395"/>
    <x v="10"/>
    <x v="0"/>
  </r>
  <r>
    <x v="27"/>
    <x v="5"/>
    <n v="107492"/>
    <x v="133"/>
    <x v="347"/>
    <x v="16"/>
    <n v="0"/>
    <n v="11"/>
    <n v="4765"/>
    <x v="10"/>
    <x v="0"/>
  </r>
  <r>
    <x v="61"/>
    <x v="1"/>
    <n v="234074"/>
    <x v="364"/>
    <x v="348"/>
    <x v="257"/>
    <n v="0"/>
    <n v="30"/>
    <n v="19822"/>
    <x v="6"/>
    <x v="1"/>
  </r>
  <r>
    <x v="73"/>
    <x v="0"/>
    <n v="306010"/>
    <x v="365"/>
    <x v="149"/>
    <x v="258"/>
    <n v="0"/>
    <n v="77"/>
    <n v="16950"/>
    <x v="0"/>
    <x v="0"/>
  </r>
  <r>
    <x v="50"/>
    <x v="4"/>
    <n v="401743"/>
    <x v="366"/>
    <x v="349"/>
    <x v="259"/>
    <n v="0"/>
    <n v="33"/>
    <n v="13502"/>
    <x v="11"/>
    <x v="0"/>
  </r>
  <r>
    <x v="97"/>
    <x v="2"/>
    <n v="272320"/>
    <x v="367"/>
    <x v="350"/>
    <x v="260"/>
    <n v="0"/>
    <n v="81"/>
    <n v="10741"/>
    <x v="6"/>
    <x v="1"/>
  </r>
  <r>
    <x v="11"/>
    <x v="3"/>
    <n v="467978"/>
    <x v="368"/>
    <x v="351"/>
    <x v="97"/>
    <n v="0"/>
    <n v="97"/>
    <n v="6941"/>
    <x v="6"/>
    <x v="1"/>
  </r>
  <r>
    <x v="81"/>
    <x v="6"/>
    <n v="61046"/>
    <x v="369"/>
    <x v="317"/>
    <x v="261"/>
    <n v="0"/>
    <n v="74"/>
    <n v="5855"/>
    <x v="9"/>
    <x v="0"/>
  </r>
  <r>
    <x v="19"/>
    <x v="0"/>
    <n v="278071"/>
    <x v="370"/>
    <x v="92"/>
    <x v="17"/>
    <n v="0"/>
    <n v="75"/>
    <n v="16166"/>
    <x v="8"/>
    <x v="1"/>
  </r>
  <r>
    <x v="34"/>
    <x v="8"/>
    <n v="428165"/>
    <x v="371"/>
    <x v="352"/>
    <x v="99"/>
    <n v="0"/>
    <n v="48"/>
    <n v="6788"/>
    <x v="6"/>
    <x v="0"/>
  </r>
  <r>
    <x v="84"/>
    <x v="9"/>
    <n v="471985"/>
    <x v="372"/>
    <x v="353"/>
    <x v="262"/>
    <n v="0"/>
    <n v="78"/>
    <n v="1201"/>
    <x v="8"/>
    <x v="1"/>
  </r>
  <r>
    <x v="49"/>
    <x v="3"/>
    <n v="234374"/>
    <x v="373"/>
    <x v="354"/>
    <x v="186"/>
    <n v="1"/>
    <n v="56"/>
    <n v="11561"/>
    <x v="3"/>
    <x v="0"/>
  </r>
  <r>
    <x v="64"/>
    <x v="2"/>
    <n v="466366"/>
    <x v="374"/>
    <x v="355"/>
    <x v="263"/>
    <n v="0"/>
    <n v="94"/>
    <n v="17901"/>
    <x v="8"/>
    <x v="0"/>
  </r>
  <r>
    <x v="94"/>
    <x v="4"/>
    <n v="316997"/>
    <x v="375"/>
    <x v="61"/>
    <x v="93"/>
    <n v="1"/>
    <n v="92"/>
    <n v="8737"/>
    <x v="0"/>
    <x v="1"/>
  </r>
  <r>
    <x v="65"/>
    <x v="5"/>
    <n v="170900"/>
    <x v="376"/>
    <x v="202"/>
    <x v="264"/>
    <n v="0"/>
    <n v="25"/>
    <n v="2988"/>
    <x v="6"/>
    <x v="0"/>
  </r>
  <r>
    <x v="45"/>
    <x v="2"/>
    <n v="465008"/>
    <x v="216"/>
    <x v="16"/>
    <x v="265"/>
    <n v="0"/>
    <n v="17"/>
    <n v="16441"/>
    <x v="6"/>
    <x v="0"/>
  </r>
  <r>
    <x v="93"/>
    <x v="3"/>
    <n v="109129"/>
    <x v="377"/>
    <x v="296"/>
    <x v="8"/>
    <n v="0"/>
    <n v="95"/>
    <n v="12737"/>
    <x v="4"/>
    <x v="1"/>
  </r>
  <r>
    <x v="39"/>
    <x v="2"/>
    <n v="287091"/>
    <x v="378"/>
    <x v="161"/>
    <x v="48"/>
    <n v="1"/>
    <n v="85"/>
    <n v="15256"/>
    <x v="8"/>
    <x v="1"/>
  </r>
  <r>
    <x v="21"/>
    <x v="3"/>
    <n v="255550"/>
    <x v="379"/>
    <x v="356"/>
    <x v="266"/>
    <n v="0"/>
    <n v="37"/>
    <n v="8162"/>
    <x v="10"/>
    <x v="0"/>
  </r>
  <r>
    <x v="7"/>
    <x v="3"/>
    <n v="294883"/>
    <x v="380"/>
    <x v="357"/>
    <x v="95"/>
    <n v="0"/>
    <n v="80"/>
    <n v="14065"/>
    <x v="6"/>
    <x v="1"/>
  </r>
  <r>
    <x v="2"/>
    <x v="7"/>
    <n v="164130"/>
    <x v="381"/>
    <x v="130"/>
    <x v="148"/>
    <n v="0"/>
    <n v="86"/>
    <n v="15114"/>
    <x v="11"/>
    <x v="1"/>
  </r>
  <r>
    <x v="28"/>
    <x v="6"/>
    <n v="475203"/>
    <x v="382"/>
    <x v="358"/>
    <x v="267"/>
    <n v="0"/>
    <n v="87"/>
    <n v="9399"/>
    <x v="4"/>
    <x v="0"/>
  </r>
  <r>
    <x v="92"/>
    <x v="9"/>
    <n v="196922"/>
    <x v="285"/>
    <x v="359"/>
    <x v="155"/>
    <n v="0"/>
    <n v="49"/>
    <n v="6633"/>
    <x v="8"/>
    <x v="0"/>
  </r>
  <r>
    <x v="83"/>
    <x v="7"/>
    <n v="455328"/>
    <x v="383"/>
    <x v="360"/>
    <x v="268"/>
    <n v="1"/>
    <n v="7"/>
    <n v="6755"/>
    <x v="10"/>
    <x v="1"/>
  </r>
  <r>
    <x v="82"/>
    <x v="4"/>
    <n v="171789"/>
    <x v="384"/>
    <x v="361"/>
    <x v="113"/>
    <n v="0"/>
    <n v="40"/>
    <n v="11825"/>
    <x v="10"/>
    <x v="1"/>
  </r>
  <r>
    <x v="7"/>
    <x v="7"/>
    <n v="205130"/>
    <x v="128"/>
    <x v="362"/>
    <x v="99"/>
    <n v="0"/>
    <n v="5"/>
    <n v="5117"/>
    <x v="1"/>
    <x v="1"/>
  </r>
  <r>
    <x v="53"/>
    <x v="1"/>
    <n v="226492"/>
    <x v="385"/>
    <x v="290"/>
    <x v="267"/>
    <n v="0"/>
    <n v="68"/>
    <n v="2518"/>
    <x v="7"/>
    <x v="0"/>
  </r>
  <r>
    <x v="74"/>
    <x v="1"/>
    <n v="88890"/>
    <x v="386"/>
    <x v="363"/>
    <x v="195"/>
    <n v="0"/>
    <n v="43"/>
    <n v="17346"/>
    <x v="3"/>
    <x v="0"/>
  </r>
  <r>
    <x v="32"/>
    <x v="9"/>
    <n v="116017"/>
    <x v="387"/>
    <x v="115"/>
    <x v="5"/>
    <n v="0"/>
    <n v="63"/>
    <n v="3600"/>
    <x v="0"/>
    <x v="0"/>
  </r>
  <r>
    <x v="97"/>
    <x v="2"/>
    <n v="228376"/>
    <x v="31"/>
    <x v="175"/>
    <x v="81"/>
    <n v="0"/>
    <n v="28"/>
    <n v="14237"/>
    <x v="2"/>
    <x v="0"/>
  </r>
  <r>
    <x v="22"/>
    <x v="6"/>
    <n v="213993"/>
    <x v="388"/>
    <x v="256"/>
    <x v="269"/>
    <n v="0"/>
    <n v="27"/>
    <n v="19579"/>
    <x v="6"/>
    <x v="0"/>
  </r>
  <r>
    <x v="53"/>
    <x v="9"/>
    <n v="182596"/>
    <x v="389"/>
    <x v="145"/>
    <x v="270"/>
    <n v="1"/>
    <n v="10"/>
    <n v="4554"/>
    <x v="9"/>
    <x v="0"/>
  </r>
  <r>
    <x v="30"/>
    <x v="3"/>
    <n v="150424"/>
    <x v="390"/>
    <x v="364"/>
    <x v="29"/>
    <n v="0"/>
    <n v="64"/>
    <n v="17193"/>
    <x v="8"/>
    <x v="0"/>
  </r>
  <r>
    <x v="13"/>
    <x v="8"/>
    <n v="327192"/>
    <x v="188"/>
    <x v="365"/>
    <x v="252"/>
    <n v="0"/>
    <n v="18"/>
    <n v="16253"/>
    <x v="8"/>
    <x v="1"/>
  </r>
  <r>
    <x v="22"/>
    <x v="6"/>
    <n v="478327"/>
    <x v="391"/>
    <x v="265"/>
    <x v="226"/>
    <n v="0"/>
    <n v="8"/>
    <n v="17194"/>
    <x v="4"/>
    <x v="1"/>
  </r>
  <r>
    <x v="22"/>
    <x v="6"/>
    <n v="218976"/>
    <x v="392"/>
    <x v="366"/>
    <x v="271"/>
    <n v="1"/>
    <n v="26"/>
    <n v="2742"/>
    <x v="4"/>
    <x v="0"/>
  </r>
  <r>
    <x v="74"/>
    <x v="3"/>
    <n v="367056"/>
    <x v="393"/>
    <x v="127"/>
    <x v="16"/>
    <n v="0"/>
    <n v="33"/>
    <n v="2306"/>
    <x v="9"/>
    <x v="0"/>
  </r>
  <r>
    <x v="24"/>
    <x v="3"/>
    <n v="84008"/>
    <x v="278"/>
    <x v="367"/>
    <x v="82"/>
    <n v="0"/>
    <n v="43"/>
    <n v="4849"/>
    <x v="8"/>
    <x v="0"/>
  </r>
  <r>
    <x v="0"/>
    <x v="5"/>
    <n v="443276"/>
    <x v="394"/>
    <x v="368"/>
    <x v="231"/>
    <n v="1"/>
    <n v="67"/>
    <n v="13360"/>
    <x v="5"/>
    <x v="1"/>
  </r>
  <r>
    <x v="27"/>
    <x v="9"/>
    <n v="255738"/>
    <x v="395"/>
    <x v="369"/>
    <x v="200"/>
    <n v="0"/>
    <n v="99"/>
    <n v="13768"/>
    <x v="0"/>
    <x v="0"/>
  </r>
  <r>
    <x v="86"/>
    <x v="3"/>
    <n v="133559"/>
    <x v="396"/>
    <x v="370"/>
    <x v="272"/>
    <n v="0"/>
    <n v="81"/>
    <n v="14032"/>
    <x v="8"/>
    <x v="1"/>
  </r>
  <r>
    <x v="2"/>
    <x v="1"/>
    <n v="105337"/>
    <x v="397"/>
    <x v="371"/>
    <x v="273"/>
    <n v="0"/>
    <n v="14"/>
    <n v="5195"/>
    <x v="6"/>
    <x v="1"/>
  </r>
  <r>
    <x v="52"/>
    <x v="4"/>
    <n v="422760"/>
    <x v="398"/>
    <x v="372"/>
    <x v="274"/>
    <n v="1"/>
    <n v="50"/>
    <n v="19939"/>
    <x v="7"/>
    <x v="1"/>
  </r>
  <r>
    <x v="19"/>
    <x v="8"/>
    <n v="325494"/>
    <x v="112"/>
    <x v="358"/>
    <x v="165"/>
    <n v="0"/>
    <n v="12"/>
    <n v="19689"/>
    <x v="9"/>
    <x v="1"/>
  </r>
  <r>
    <x v="85"/>
    <x v="9"/>
    <n v="74354"/>
    <x v="399"/>
    <x v="310"/>
    <x v="167"/>
    <n v="0"/>
    <n v="82"/>
    <n v="8619"/>
    <x v="6"/>
    <x v="1"/>
  </r>
  <r>
    <x v="45"/>
    <x v="0"/>
    <n v="95186"/>
    <x v="400"/>
    <x v="373"/>
    <x v="275"/>
    <n v="0"/>
    <n v="48"/>
    <n v="10280"/>
    <x v="5"/>
    <x v="0"/>
  </r>
  <r>
    <x v="14"/>
    <x v="1"/>
    <n v="78145"/>
    <x v="401"/>
    <x v="374"/>
    <x v="276"/>
    <n v="0"/>
    <n v="69"/>
    <n v="3642"/>
    <x v="0"/>
    <x v="0"/>
  </r>
  <r>
    <x v="19"/>
    <x v="2"/>
    <n v="477236"/>
    <x v="402"/>
    <x v="375"/>
    <x v="277"/>
    <n v="0"/>
    <n v="55"/>
    <n v="10369"/>
    <x v="8"/>
    <x v="1"/>
  </r>
  <r>
    <x v="68"/>
    <x v="3"/>
    <n v="136123"/>
    <x v="403"/>
    <x v="376"/>
    <x v="278"/>
    <n v="0"/>
    <n v="75"/>
    <n v="15296"/>
    <x v="2"/>
    <x v="0"/>
  </r>
  <r>
    <x v="89"/>
    <x v="0"/>
    <n v="256258"/>
    <x v="404"/>
    <x v="277"/>
    <x v="112"/>
    <n v="0"/>
    <n v="50"/>
    <n v="16438"/>
    <x v="1"/>
    <x v="1"/>
  </r>
  <r>
    <x v="51"/>
    <x v="3"/>
    <n v="266541"/>
    <x v="405"/>
    <x v="158"/>
    <x v="279"/>
    <n v="0"/>
    <n v="36"/>
    <n v="16674"/>
    <x v="6"/>
    <x v="1"/>
  </r>
  <r>
    <x v="78"/>
    <x v="6"/>
    <n v="70581"/>
    <x v="406"/>
    <x v="377"/>
    <x v="279"/>
    <n v="0"/>
    <n v="16"/>
    <n v="5757"/>
    <x v="7"/>
    <x v="0"/>
  </r>
  <r>
    <x v="79"/>
    <x v="1"/>
    <n v="138929"/>
    <x v="407"/>
    <x v="291"/>
    <x v="280"/>
    <n v="0"/>
    <n v="57"/>
    <n v="3994"/>
    <x v="2"/>
    <x v="0"/>
  </r>
  <r>
    <x v="31"/>
    <x v="6"/>
    <n v="335195"/>
    <x v="408"/>
    <x v="378"/>
    <x v="281"/>
    <n v="1"/>
    <n v="86"/>
    <n v="16226"/>
    <x v="11"/>
    <x v="0"/>
  </r>
  <r>
    <x v="73"/>
    <x v="5"/>
    <n v="101474"/>
    <x v="141"/>
    <x v="379"/>
    <x v="268"/>
    <n v="0"/>
    <n v="89"/>
    <n v="2271"/>
    <x v="4"/>
    <x v="0"/>
  </r>
  <r>
    <x v="33"/>
    <x v="6"/>
    <n v="141748"/>
    <x v="409"/>
    <x v="313"/>
    <x v="68"/>
    <n v="1"/>
    <n v="28"/>
    <n v="2813"/>
    <x v="6"/>
    <x v="0"/>
  </r>
  <r>
    <x v="58"/>
    <x v="5"/>
    <n v="175995"/>
    <x v="410"/>
    <x v="380"/>
    <x v="61"/>
    <n v="1"/>
    <n v="32"/>
    <n v="19845"/>
    <x v="4"/>
    <x v="1"/>
  </r>
  <r>
    <x v="0"/>
    <x v="5"/>
    <n v="295690"/>
    <x v="411"/>
    <x v="272"/>
    <x v="139"/>
    <n v="0"/>
    <n v="59"/>
    <n v="9475"/>
    <x v="8"/>
    <x v="0"/>
  </r>
  <r>
    <x v="93"/>
    <x v="0"/>
    <n v="381770"/>
    <x v="412"/>
    <x v="381"/>
    <x v="282"/>
    <n v="0"/>
    <n v="90"/>
    <n v="5396"/>
    <x v="4"/>
    <x v="0"/>
  </r>
  <r>
    <x v="81"/>
    <x v="3"/>
    <n v="319104"/>
    <x v="124"/>
    <x v="224"/>
    <x v="283"/>
    <n v="0"/>
    <n v="88"/>
    <n v="10283"/>
    <x v="11"/>
    <x v="0"/>
  </r>
  <r>
    <x v="16"/>
    <x v="2"/>
    <n v="478988"/>
    <x v="214"/>
    <x v="338"/>
    <x v="18"/>
    <n v="0"/>
    <n v="54"/>
    <n v="14318"/>
    <x v="7"/>
    <x v="1"/>
  </r>
  <r>
    <x v="88"/>
    <x v="6"/>
    <n v="464736"/>
    <x v="413"/>
    <x v="284"/>
    <x v="284"/>
    <n v="0"/>
    <n v="9"/>
    <n v="18200"/>
    <x v="0"/>
    <x v="0"/>
  </r>
  <r>
    <x v="90"/>
    <x v="1"/>
    <n v="230553"/>
    <x v="414"/>
    <x v="382"/>
    <x v="285"/>
    <n v="0"/>
    <n v="46"/>
    <n v="1082"/>
    <x v="10"/>
    <x v="1"/>
  </r>
  <r>
    <x v="53"/>
    <x v="5"/>
    <n v="86408"/>
    <x v="415"/>
    <x v="17"/>
    <x v="87"/>
    <n v="0"/>
    <n v="22"/>
    <n v="2920"/>
    <x v="3"/>
    <x v="0"/>
  </r>
  <r>
    <x v="88"/>
    <x v="3"/>
    <n v="406150"/>
    <x v="416"/>
    <x v="125"/>
    <x v="172"/>
    <n v="1"/>
    <n v="84"/>
    <n v="8817"/>
    <x v="9"/>
    <x v="0"/>
  </r>
  <r>
    <x v="28"/>
    <x v="8"/>
    <n v="309568"/>
    <x v="417"/>
    <x v="383"/>
    <x v="133"/>
    <n v="0"/>
    <n v="20"/>
    <n v="12683"/>
    <x v="0"/>
    <x v="1"/>
  </r>
  <r>
    <x v="22"/>
    <x v="9"/>
    <n v="369278"/>
    <x v="418"/>
    <x v="384"/>
    <x v="66"/>
    <n v="1"/>
    <n v="12"/>
    <n v="12336"/>
    <x v="10"/>
    <x v="0"/>
  </r>
  <r>
    <x v="33"/>
    <x v="0"/>
    <n v="201563"/>
    <x v="419"/>
    <x v="159"/>
    <x v="204"/>
    <n v="0"/>
    <n v="32"/>
    <n v="16596"/>
    <x v="5"/>
    <x v="0"/>
  </r>
  <r>
    <x v="41"/>
    <x v="2"/>
    <n v="182413"/>
    <x v="420"/>
    <x v="385"/>
    <x v="175"/>
    <n v="1"/>
    <n v="23"/>
    <n v="3093"/>
    <x v="6"/>
    <x v="1"/>
  </r>
  <r>
    <x v="41"/>
    <x v="7"/>
    <n v="225695"/>
    <x v="421"/>
    <x v="4"/>
    <x v="286"/>
    <n v="0"/>
    <n v="10"/>
    <n v="13905"/>
    <x v="6"/>
    <x v="0"/>
  </r>
  <r>
    <x v="30"/>
    <x v="0"/>
    <n v="140327"/>
    <x v="422"/>
    <x v="314"/>
    <x v="31"/>
    <n v="0"/>
    <n v="16"/>
    <n v="9367"/>
    <x v="7"/>
    <x v="1"/>
  </r>
  <r>
    <x v="71"/>
    <x v="8"/>
    <n v="443554"/>
    <x v="3"/>
    <x v="12"/>
    <x v="141"/>
    <n v="0"/>
    <n v="67"/>
    <n v="6285"/>
    <x v="6"/>
    <x v="1"/>
  </r>
  <r>
    <x v="40"/>
    <x v="9"/>
    <n v="252503"/>
    <x v="423"/>
    <x v="289"/>
    <x v="197"/>
    <n v="0"/>
    <n v="46"/>
    <n v="11896"/>
    <x v="2"/>
    <x v="1"/>
  </r>
  <r>
    <x v="70"/>
    <x v="8"/>
    <n v="193326"/>
    <x v="424"/>
    <x v="386"/>
    <x v="287"/>
    <n v="0"/>
    <n v="24"/>
    <n v="5937"/>
    <x v="10"/>
    <x v="1"/>
  </r>
  <r>
    <x v="66"/>
    <x v="6"/>
    <n v="232932"/>
    <x v="262"/>
    <x v="46"/>
    <x v="62"/>
    <n v="1"/>
    <n v="93"/>
    <n v="17753"/>
    <x v="7"/>
    <x v="1"/>
  </r>
  <r>
    <x v="22"/>
    <x v="5"/>
    <n v="61344"/>
    <x v="425"/>
    <x v="387"/>
    <x v="250"/>
    <n v="0"/>
    <n v="72"/>
    <n v="19202"/>
    <x v="1"/>
    <x v="0"/>
  </r>
  <r>
    <x v="66"/>
    <x v="2"/>
    <n v="444966"/>
    <x v="189"/>
    <x v="388"/>
    <x v="288"/>
    <n v="0"/>
    <n v="20"/>
    <n v="19485"/>
    <x v="2"/>
    <x v="0"/>
  </r>
  <r>
    <x v="54"/>
    <x v="4"/>
    <n v="497972"/>
    <x v="426"/>
    <x v="389"/>
    <x v="289"/>
    <n v="0"/>
    <n v="83"/>
    <n v="13977"/>
    <x v="6"/>
    <x v="0"/>
  </r>
  <r>
    <x v="78"/>
    <x v="5"/>
    <n v="117957"/>
    <x v="137"/>
    <x v="390"/>
    <x v="24"/>
    <n v="1"/>
    <n v="82"/>
    <n v="19163"/>
    <x v="4"/>
    <x v="1"/>
  </r>
  <r>
    <x v="57"/>
    <x v="4"/>
    <n v="155423"/>
    <x v="6"/>
    <x v="253"/>
    <x v="53"/>
    <n v="0"/>
    <n v="82"/>
    <n v="8674"/>
    <x v="11"/>
    <x v="1"/>
  </r>
  <r>
    <x v="23"/>
    <x v="9"/>
    <n v="370197"/>
    <x v="228"/>
    <x v="64"/>
    <x v="151"/>
    <n v="0"/>
    <n v="11"/>
    <n v="18748"/>
    <x v="4"/>
    <x v="1"/>
  </r>
  <r>
    <x v="66"/>
    <x v="3"/>
    <n v="196968"/>
    <x v="134"/>
    <x v="107"/>
    <x v="290"/>
    <n v="0"/>
    <n v="36"/>
    <n v="4676"/>
    <x v="2"/>
    <x v="1"/>
  </r>
  <r>
    <x v="93"/>
    <x v="7"/>
    <n v="236833"/>
    <x v="427"/>
    <x v="391"/>
    <x v="291"/>
    <n v="0"/>
    <n v="41"/>
    <n v="3426"/>
    <x v="5"/>
    <x v="0"/>
  </r>
  <r>
    <x v="4"/>
    <x v="1"/>
    <n v="243624"/>
    <x v="428"/>
    <x v="99"/>
    <x v="173"/>
    <n v="0"/>
    <n v="16"/>
    <n v="3962"/>
    <x v="6"/>
    <x v="0"/>
  </r>
  <r>
    <x v="18"/>
    <x v="5"/>
    <n v="301147"/>
    <x v="42"/>
    <x v="88"/>
    <x v="54"/>
    <n v="1"/>
    <n v="47"/>
    <n v="1859"/>
    <x v="5"/>
    <x v="1"/>
  </r>
  <r>
    <x v="53"/>
    <x v="2"/>
    <n v="127454"/>
    <x v="429"/>
    <x v="392"/>
    <x v="45"/>
    <n v="0"/>
    <n v="27"/>
    <n v="13048"/>
    <x v="5"/>
    <x v="1"/>
  </r>
  <r>
    <x v="91"/>
    <x v="8"/>
    <n v="307594"/>
    <x v="430"/>
    <x v="136"/>
    <x v="292"/>
    <n v="1"/>
    <n v="40"/>
    <n v="5138"/>
    <x v="10"/>
    <x v="0"/>
  </r>
  <r>
    <x v="13"/>
    <x v="2"/>
    <n v="402744"/>
    <x v="431"/>
    <x v="96"/>
    <x v="33"/>
    <n v="0"/>
    <n v="98"/>
    <n v="3424"/>
    <x v="9"/>
    <x v="1"/>
  </r>
  <r>
    <x v="1"/>
    <x v="9"/>
    <n v="434876"/>
    <x v="432"/>
    <x v="155"/>
    <x v="67"/>
    <n v="0"/>
    <n v="46"/>
    <n v="11409"/>
    <x v="10"/>
    <x v="1"/>
  </r>
  <r>
    <x v="95"/>
    <x v="4"/>
    <n v="471151"/>
    <x v="414"/>
    <x v="185"/>
    <x v="2"/>
    <n v="1"/>
    <n v="17"/>
    <n v="5017"/>
    <x v="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BBD440-1A9C-4D21-AEBF-023D7C3CCCE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7" firstHeaderRow="1" firstDataRow="1" firstDataCol="1" rowPageCount="1" colPageCount="1"/>
  <pivotFields count="11">
    <pivotField showAll="0" sortType="ascending">
      <items count="100">
        <item h="1" x="66"/>
        <item h="1" x="15"/>
        <item x="12"/>
        <item h="1" x="38"/>
        <item h="1" x="68"/>
        <item h="1" x="51"/>
        <item h="1" x="34"/>
        <item h="1" x="45"/>
        <item h="1" x="40"/>
        <item h="1" x="67"/>
        <item h="1" x="70"/>
        <item h="1" x="81"/>
        <item h="1" x="39"/>
        <item h="1" x="2"/>
        <item h="1" x="93"/>
        <item h="1" x="90"/>
        <item h="1" x="37"/>
        <item h="1" x="88"/>
        <item h="1" x="94"/>
        <item h="1" x="5"/>
        <item h="1" x="13"/>
        <item h="1" x="71"/>
        <item h="1" x="11"/>
        <item h="1" x="97"/>
        <item h="1" x="61"/>
        <item h="1" x="75"/>
        <item h="1" x="69"/>
        <item h="1" x="63"/>
        <item h="1" x="16"/>
        <item h="1" x="96"/>
        <item h="1" x="82"/>
        <item h="1" x="20"/>
        <item h="1" x="54"/>
        <item h="1" x="46"/>
        <item h="1" x="49"/>
        <item h="1" x="72"/>
        <item h="1" x="17"/>
        <item h="1" x="36"/>
        <item h="1" x="58"/>
        <item h="1" x="62"/>
        <item h="1" x="27"/>
        <item h="1" x="80"/>
        <item h="1" x="44"/>
        <item h="1" x="64"/>
        <item h="1" x="98"/>
        <item h="1" x="31"/>
        <item h="1" x="57"/>
        <item h="1" x="24"/>
        <item h="1" x="50"/>
        <item h="1" x="32"/>
        <item h="1" x="0"/>
        <item h="1" x="14"/>
        <item h="1" x="52"/>
        <item h="1" x="33"/>
        <item h="1" x="87"/>
        <item h="1" x="84"/>
        <item h="1" x="22"/>
        <item h="1" x="26"/>
        <item h="1" x="19"/>
        <item h="1" x="4"/>
        <item h="1" x="30"/>
        <item h="1" x="53"/>
        <item h="1" x="18"/>
        <item h="1" x="65"/>
        <item h="1" x="83"/>
        <item h="1" x="95"/>
        <item h="1" x="89"/>
        <item h="1" x="91"/>
        <item h="1" x="86"/>
        <item h="1" x="43"/>
        <item h="1" x="3"/>
        <item h="1" x="35"/>
        <item h="1" x="55"/>
        <item h="1" x="8"/>
        <item h="1" x="21"/>
        <item h="1" x="77"/>
        <item h="1" x="47"/>
        <item h="1" x="76"/>
        <item h="1" x="29"/>
        <item h="1" x="48"/>
        <item h="1" x="60"/>
        <item h="1" x="6"/>
        <item h="1" x="42"/>
        <item h="1" x="59"/>
        <item h="1" x="74"/>
        <item h="1" x="7"/>
        <item h="1" x="9"/>
        <item h="1" x="23"/>
        <item h="1" x="41"/>
        <item h="1" x="25"/>
        <item h="1" x="28"/>
        <item h="1" x="1"/>
        <item h="1" x="79"/>
        <item h="1" x="56"/>
        <item h="1" x="78"/>
        <item h="1" x="85"/>
        <item h="1" x="92"/>
        <item h="1" x="73"/>
        <item h="1" x="10"/>
        <item t="default"/>
      </items>
      <autoSortScope>
        <pivotArea dataOnly="0" outline="0" fieldPosition="0">
          <references count="1">
            <reference field="4294967294" count="1" selected="0">
              <x v="0"/>
            </reference>
          </references>
        </pivotArea>
      </autoSortScope>
    </pivotField>
    <pivotField showAll="0">
      <items count="11">
        <item x="9"/>
        <item x="1"/>
        <item x="2"/>
        <item x="8"/>
        <item x="6"/>
        <item x="0"/>
        <item x="7"/>
        <item x="5"/>
        <item x="3"/>
        <item x="4"/>
        <item t="default"/>
      </items>
    </pivotField>
    <pivotField dataField="1" showAll="0"/>
    <pivotField showAll="0"/>
    <pivotField showAll="0"/>
    <pivotField showAll="0"/>
    <pivotField showAll="0"/>
    <pivotField showAll="0"/>
    <pivotField showAll="0"/>
    <pivotField axis="axisRow" multipleItemSelectionAllowed="1" showAll="0">
      <items count="13">
        <item x="3"/>
        <item x="7"/>
        <item x="8"/>
        <item x="0"/>
        <item x="4"/>
        <item x="10"/>
        <item x="2"/>
        <item x="1"/>
        <item x="5"/>
        <item x="9"/>
        <item x="6"/>
        <item x="11"/>
        <item t="default"/>
      </items>
    </pivotField>
    <pivotField axis="axisPage" showAll="0">
      <items count="3">
        <item x="0"/>
        <item x="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10" hier="-1"/>
  </pageFields>
  <dataFields count="1">
    <dataField name="Sum of Sales" fld="2" baseField="0" baseItem="0"/>
  </dataFields>
  <chartFormats count="20">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5"/>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6"/>
          </reference>
        </references>
      </pivotArea>
    </chartFormat>
    <chartFormat chart="0" format="5">
      <pivotArea type="data" outline="0" fieldPosition="0">
        <references count="2">
          <reference field="4294967294" count="1" selected="0">
            <x v="0"/>
          </reference>
          <reference field="9" count="1" selected="0">
            <x v="1"/>
          </reference>
        </references>
      </pivotArea>
    </chartFormat>
    <chartFormat chart="0" format="6">
      <pivotArea type="data" outline="0" fieldPosition="0">
        <references count="2">
          <reference field="4294967294" count="1" selected="0">
            <x v="0"/>
          </reference>
          <reference field="9" count="1" selected="0">
            <x v="10"/>
          </reference>
        </references>
      </pivotArea>
    </chartFormat>
    <chartFormat chart="0" format="7">
      <pivotArea type="data" outline="0" fieldPosition="0">
        <references count="2">
          <reference field="4294967294" count="1" selected="0">
            <x v="0"/>
          </reference>
          <reference field="9" count="1" selected="0">
            <x v="3"/>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9" count="1" selected="0">
            <x v="1"/>
          </reference>
        </references>
      </pivotArea>
    </chartFormat>
    <chartFormat chart="6" format="17">
      <pivotArea type="data" outline="0" fieldPosition="0">
        <references count="2">
          <reference field="4294967294" count="1" selected="0">
            <x v="0"/>
          </reference>
          <reference field="9" count="1" selected="0">
            <x v="3"/>
          </reference>
        </references>
      </pivotArea>
    </chartFormat>
    <chartFormat chart="6" format="18">
      <pivotArea type="data" outline="0" fieldPosition="0">
        <references count="2">
          <reference field="4294967294" count="1" selected="0">
            <x v="0"/>
          </reference>
          <reference field="9" count="1" selected="0">
            <x v="4"/>
          </reference>
        </references>
      </pivotArea>
    </chartFormat>
    <chartFormat chart="6" format="19">
      <pivotArea type="data" outline="0" fieldPosition="0">
        <references count="2">
          <reference field="4294967294" count="1" selected="0">
            <x v="0"/>
          </reference>
          <reference field="9" count="1" selected="0">
            <x v="5"/>
          </reference>
        </references>
      </pivotArea>
    </chartFormat>
    <chartFormat chart="6" format="20">
      <pivotArea type="data" outline="0" fieldPosition="0">
        <references count="2">
          <reference field="4294967294" count="1" selected="0">
            <x v="0"/>
          </reference>
          <reference field="9" count="1" selected="0">
            <x v="6"/>
          </reference>
        </references>
      </pivotArea>
    </chartFormat>
    <chartFormat chart="6" format="21">
      <pivotArea type="data" outline="0" fieldPosition="0">
        <references count="2">
          <reference field="4294967294" count="1" selected="0">
            <x v="0"/>
          </reference>
          <reference field="9" count="1" selected="0">
            <x v="10"/>
          </reference>
        </references>
      </pivotArea>
    </chartFormat>
    <chartFormat chart="6" format="22">
      <pivotArea type="data" outline="0" fieldPosition="0">
        <references count="2">
          <reference field="4294967294" count="1" selected="0">
            <x v="0"/>
          </reference>
          <reference field="9" count="1" selected="0">
            <x v="7"/>
          </reference>
        </references>
      </pivotArea>
    </chartFormat>
    <chartFormat chart="6" format="23">
      <pivotArea type="data" outline="0" fieldPosition="0">
        <references count="2">
          <reference field="4294967294" count="1" selected="0">
            <x v="0"/>
          </reference>
          <reference field="9" count="1" selected="0">
            <x v="9"/>
          </reference>
        </references>
      </pivotArea>
    </chartFormat>
    <chartFormat chart="6" format="24">
      <pivotArea type="data" outline="0" fieldPosition="0">
        <references count="2">
          <reference field="4294967294" count="1" selected="0">
            <x v="0"/>
          </reference>
          <reference field="9" count="1" selected="0">
            <x v="2"/>
          </reference>
        </references>
      </pivotArea>
    </chartFormat>
    <chartFormat chart="6" format="25">
      <pivotArea type="data" outline="0" fieldPosition="0">
        <references count="2">
          <reference field="4294967294" count="1" selected="0">
            <x v="0"/>
          </reference>
          <reference field="9" count="1" selected="0">
            <x v="11"/>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0" format="9">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E1FBE8-7F18-4579-89EC-2E876A88549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1">
    <pivotField showAll="0"/>
    <pivotField showAll="0">
      <items count="11">
        <item x="9"/>
        <item x="1"/>
        <item x="2"/>
        <item x="8"/>
        <item x="6"/>
        <item x="0"/>
        <item x="7"/>
        <item x="5"/>
        <item x="3"/>
        <item x="4"/>
        <item t="default"/>
      </items>
    </pivotField>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Sum of Coupon_Code_Usag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F263B54-0A02-4E7A-B730-69CE1DFF548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11">
    <pivotField showAll="0"/>
    <pivotField showAll="0">
      <items count="11">
        <item x="9"/>
        <item x="1"/>
        <item x="2"/>
        <item x="8"/>
        <item x="6"/>
        <item x="0"/>
        <item x="7"/>
        <item x="5"/>
        <item x="3"/>
        <item x="4"/>
        <item t="default"/>
      </items>
    </pivotField>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Customer_Complaint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123765-D768-4622-92C1-F4583684129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1">
    <pivotField showAll="0"/>
    <pivotField showAll="0">
      <items count="11">
        <item x="9"/>
        <item x="1"/>
        <item x="2"/>
        <item x="8"/>
        <item x="6"/>
        <item x="0"/>
        <item x="7"/>
        <item x="5"/>
        <item x="3"/>
        <item x="4"/>
        <item t="default"/>
      </items>
    </pivotField>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Sum of Customer_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E7CEBF4-F551-4731-87A7-46ECDEF8E28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1">
    <pivotField showAll="0"/>
    <pivotField showAll="0">
      <items count="11">
        <item x="9"/>
        <item x="1"/>
        <item x="2"/>
        <item x="8"/>
        <item x="6"/>
        <item x="0"/>
        <item x="7"/>
        <item x="5"/>
        <item x="3"/>
        <item x="4"/>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Coupon_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3CD29AA-D82A-48BF-9F12-12FFFA27BE33}"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showAll="0"/>
    <pivotField showAll="0">
      <items count="11">
        <item x="9"/>
        <item x="1"/>
        <item x="2"/>
        <item x="8"/>
        <item x="6"/>
        <item x="0"/>
        <item x="7"/>
        <item x="5"/>
        <item x="3"/>
        <item x="4"/>
        <item t="default"/>
      </items>
    </pivotField>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E834AA-D9FB-4F33-9402-80D7DB01AFF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Q24:R35" firstHeaderRow="1" firstDataRow="1" firstDataCol="1"/>
  <pivotFields count="11">
    <pivotField showAll="0">
      <items count="100">
        <item h="1" x="10"/>
        <item h="1" x="73"/>
        <item h="1" x="92"/>
        <item h="1" x="85"/>
        <item h="1" x="78"/>
        <item h="1" x="56"/>
        <item h="1" x="79"/>
        <item h="1" x="1"/>
        <item h="1" x="28"/>
        <item h="1" x="25"/>
        <item h="1" x="41"/>
        <item h="1" x="23"/>
        <item h="1" x="9"/>
        <item h="1" x="7"/>
        <item h="1" x="74"/>
        <item h="1" x="59"/>
        <item h="1" x="42"/>
        <item h="1" x="6"/>
        <item h="1" x="60"/>
        <item h="1" x="48"/>
        <item h="1" x="29"/>
        <item h="1" x="76"/>
        <item h="1" x="47"/>
        <item h="1" x="77"/>
        <item h="1" x="21"/>
        <item h="1" x="8"/>
        <item h="1" x="55"/>
        <item h="1" x="35"/>
        <item h="1" x="3"/>
        <item h="1" x="43"/>
        <item h="1" x="86"/>
        <item h="1" x="91"/>
        <item h="1" x="89"/>
        <item h="1" x="95"/>
        <item h="1" x="83"/>
        <item h="1" x="65"/>
        <item h="1" x="18"/>
        <item h="1" x="53"/>
        <item h="1" x="30"/>
        <item h="1" x="4"/>
        <item h="1" x="19"/>
        <item h="1" x="26"/>
        <item h="1" x="22"/>
        <item h="1" x="84"/>
        <item h="1" x="87"/>
        <item h="1" x="33"/>
        <item h="1" x="52"/>
        <item h="1" x="14"/>
        <item h="1" x="0"/>
        <item h="1" x="32"/>
        <item h="1" x="50"/>
        <item h="1" x="24"/>
        <item h="1" x="57"/>
        <item h="1" x="31"/>
        <item h="1" x="98"/>
        <item h="1" x="64"/>
        <item h="1" x="44"/>
        <item h="1" x="80"/>
        <item h="1" x="27"/>
        <item h="1" x="62"/>
        <item h="1" x="58"/>
        <item h="1" x="36"/>
        <item h="1" x="17"/>
        <item h="1" x="72"/>
        <item h="1" x="49"/>
        <item h="1" x="46"/>
        <item h="1" x="54"/>
        <item h="1" x="20"/>
        <item h="1" x="82"/>
        <item h="1" x="96"/>
        <item h="1" x="16"/>
        <item h="1" x="63"/>
        <item h="1" x="69"/>
        <item h="1" x="75"/>
        <item h="1" x="61"/>
        <item h="1" x="97"/>
        <item h="1" x="11"/>
        <item h="1" x="71"/>
        <item h="1" x="13"/>
        <item h="1" x="5"/>
        <item h="1" x="94"/>
        <item h="1" x="88"/>
        <item h="1" x="37"/>
        <item h="1" x="90"/>
        <item h="1" x="93"/>
        <item h="1" x="2"/>
        <item h="1" x="39"/>
        <item h="1" x="81"/>
        <item h="1" x="70"/>
        <item h="1" x="67"/>
        <item h="1" x="40"/>
        <item h="1" x="45"/>
        <item h="1" x="34"/>
        <item h="1" x="51"/>
        <item h="1" x="68"/>
        <item h="1" x="38"/>
        <item x="12"/>
        <item h="1" x="15"/>
        <item h="1" x="66"/>
        <item t="default"/>
      </items>
    </pivotField>
    <pivotField axis="axisRow" showAll="0">
      <items count="11">
        <item x="9"/>
        <item x="1"/>
        <item x="2"/>
        <item x="8"/>
        <item x="6"/>
        <item x="0"/>
        <item x="7"/>
        <item x="5"/>
        <item x="3"/>
        <item x="4"/>
        <item t="default"/>
      </items>
    </pivotField>
    <pivotField dataField="1" showAll="0"/>
    <pivotField showAll="0"/>
    <pivotField showAll="0">
      <items count="394">
        <item x="236"/>
        <item x="159"/>
        <item x="347"/>
        <item x="45"/>
        <item x="269"/>
        <item x="27"/>
        <item x="191"/>
        <item x="61"/>
        <item x="59"/>
        <item x="316"/>
        <item x="233"/>
        <item x="145"/>
        <item x="51"/>
        <item x="110"/>
        <item x="177"/>
        <item x="95"/>
        <item x="253"/>
        <item x="359"/>
        <item x="372"/>
        <item x="295"/>
        <item x="90"/>
        <item x="330"/>
        <item x="178"/>
        <item x="297"/>
        <item x="29"/>
        <item x="331"/>
        <item x="41"/>
        <item x="348"/>
        <item x="275"/>
        <item x="62"/>
        <item x="306"/>
        <item x="12"/>
        <item x="97"/>
        <item x="151"/>
        <item x="312"/>
        <item x="8"/>
        <item x="17"/>
        <item x="214"/>
        <item x="389"/>
        <item x="42"/>
        <item x="282"/>
        <item x="5"/>
        <item x="127"/>
        <item x="237"/>
        <item x="213"/>
        <item x="14"/>
        <item x="367"/>
        <item x="249"/>
        <item x="55"/>
        <item x="271"/>
        <item x="171"/>
        <item x="202"/>
        <item x="374"/>
        <item x="15"/>
        <item x="382"/>
        <item x="174"/>
        <item x="68"/>
        <item x="260"/>
        <item x="119"/>
        <item x="354"/>
        <item x="224"/>
        <item x="107"/>
        <item x="241"/>
        <item x="179"/>
        <item x="219"/>
        <item x="10"/>
        <item x="276"/>
        <item x="257"/>
        <item x="254"/>
        <item x="252"/>
        <item x="138"/>
        <item x="278"/>
        <item x="9"/>
        <item x="238"/>
        <item x="218"/>
        <item x="243"/>
        <item x="100"/>
        <item x="47"/>
        <item x="247"/>
        <item x="250"/>
        <item x="280"/>
        <item x="300"/>
        <item x="353"/>
        <item x="31"/>
        <item x="180"/>
        <item x="169"/>
        <item x="142"/>
        <item x="392"/>
        <item x="246"/>
        <item x="67"/>
        <item x="139"/>
        <item x="126"/>
        <item x="43"/>
        <item x="201"/>
        <item x="181"/>
        <item x="387"/>
        <item x="36"/>
        <item x="340"/>
        <item x="141"/>
        <item x="194"/>
        <item x="203"/>
        <item x="320"/>
        <item x="234"/>
        <item x="212"/>
        <item x="189"/>
        <item x="78"/>
        <item x="338"/>
        <item x="161"/>
        <item x="258"/>
        <item x="135"/>
        <item x="155"/>
        <item x="357"/>
        <item x="66"/>
        <item x="188"/>
        <item x="296"/>
        <item x="20"/>
        <item x="251"/>
        <item x="79"/>
        <item x="264"/>
        <item x="76"/>
        <item x="279"/>
        <item x="88"/>
        <item x="208"/>
        <item x="50"/>
        <item x="23"/>
        <item x="40"/>
        <item x="310"/>
        <item x="362"/>
        <item x="349"/>
        <item x="323"/>
        <item x="103"/>
        <item x="158"/>
        <item x="132"/>
        <item x="265"/>
        <item x="270"/>
        <item x="361"/>
        <item x="325"/>
        <item x="289"/>
        <item x="386"/>
        <item x="388"/>
        <item x="87"/>
        <item x="101"/>
        <item x="71"/>
        <item x="273"/>
        <item x="30"/>
        <item x="200"/>
        <item x="115"/>
        <item x="322"/>
        <item x="225"/>
        <item x="34"/>
        <item x="137"/>
        <item x="378"/>
        <item x="160"/>
        <item x="166"/>
        <item x="116"/>
        <item x="44"/>
        <item x="261"/>
        <item x="49"/>
        <item x="190"/>
        <item x="319"/>
        <item x="368"/>
        <item x="111"/>
        <item x="364"/>
        <item x="52"/>
        <item x="281"/>
        <item x="32"/>
        <item x="336"/>
        <item x="133"/>
        <item x="125"/>
        <item x="183"/>
        <item x="256"/>
        <item x="19"/>
        <item x="96"/>
        <item x="182"/>
        <item x="351"/>
        <item x="317"/>
        <item x="327"/>
        <item x="46"/>
        <item x="184"/>
        <item x="375"/>
        <item x="335"/>
        <item x="153"/>
        <item x="318"/>
        <item x="239"/>
        <item x="309"/>
        <item x="244"/>
        <item x="313"/>
        <item x="255"/>
        <item x="220"/>
        <item x="363"/>
        <item x="164"/>
        <item x="168"/>
        <item x="232"/>
        <item x="129"/>
        <item x="207"/>
        <item x="54"/>
        <item x="113"/>
        <item x="274"/>
        <item x="150"/>
        <item x="63"/>
        <item x="157"/>
        <item x="143"/>
        <item x="117"/>
        <item x="65"/>
        <item x="283"/>
        <item x="380"/>
        <item x="86"/>
        <item x="144"/>
        <item x="33"/>
        <item x="222"/>
        <item x="120"/>
        <item x="379"/>
        <item x="69"/>
        <item x="303"/>
        <item x="209"/>
        <item x="131"/>
        <item x="391"/>
        <item x="304"/>
        <item x="390"/>
        <item x="287"/>
        <item x="4"/>
        <item x="195"/>
        <item x="81"/>
        <item x="154"/>
        <item x="328"/>
        <item x="298"/>
        <item x="197"/>
        <item x="123"/>
        <item x="311"/>
        <item x="315"/>
        <item x="124"/>
        <item x="365"/>
        <item x="227"/>
        <item x="342"/>
        <item x="167"/>
        <item x="352"/>
        <item x="193"/>
        <item x="75"/>
        <item x="221"/>
        <item x="25"/>
        <item x="140"/>
        <item x="262"/>
        <item x="324"/>
        <item x="230"/>
        <item x="91"/>
        <item x="314"/>
        <item x="284"/>
        <item x="294"/>
        <item x="329"/>
        <item x="384"/>
        <item x="85"/>
        <item x="355"/>
        <item x="6"/>
        <item x="272"/>
        <item x="383"/>
        <item x="186"/>
        <item x="305"/>
        <item x="205"/>
        <item x="72"/>
        <item x="13"/>
        <item x="216"/>
        <item x="307"/>
        <item x="121"/>
        <item x="38"/>
        <item x="242"/>
        <item x="245"/>
        <item x="77"/>
        <item x="57"/>
        <item x="302"/>
        <item x="192"/>
        <item x="332"/>
        <item x="93"/>
        <item x="371"/>
        <item x="35"/>
        <item x="226"/>
        <item x="84"/>
        <item x="106"/>
        <item x="114"/>
        <item x="74"/>
        <item x="337"/>
        <item x="147"/>
        <item x="130"/>
        <item x="172"/>
        <item x="285"/>
        <item x="0"/>
        <item x="267"/>
        <item x="70"/>
        <item x="381"/>
        <item x="152"/>
        <item x="94"/>
        <item x="240"/>
        <item x="28"/>
        <item x="204"/>
        <item x="346"/>
        <item x="198"/>
        <item x="308"/>
        <item x="358"/>
        <item x="376"/>
        <item x="373"/>
        <item x="369"/>
        <item x="149"/>
        <item x="235"/>
        <item x="292"/>
        <item x="277"/>
        <item x="370"/>
        <item x="112"/>
        <item x="56"/>
        <item x="248"/>
        <item x="80"/>
        <item x="263"/>
        <item x="290"/>
        <item x="366"/>
        <item x="350"/>
        <item x="104"/>
        <item x="326"/>
        <item x="223"/>
        <item x="165"/>
        <item x="162"/>
        <item x="173"/>
        <item x="37"/>
        <item x="344"/>
        <item x="199"/>
        <item x="321"/>
        <item x="259"/>
        <item x="176"/>
        <item x="39"/>
        <item x="105"/>
        <item x="128"/>
        <item x="148"/>
        <item x="11"/>
        <item x="21"/>
        <item x="89"/>
        <item x="58"/>
        <item x="286"/>
        <item x="229"/>
        <item x="210"/>
        <item x="18"/>
        <item x="175"/>
        <item x="268"/>
        <item x="377"/>
        <item x="53"/>
        <item x="48"/>
        <item x="26"/>
        <item x="102"/>
        <item x="73"/>
        <item x="64"/>
        <item x="146"/>
        <item x="83"/>
        <item x="334"/>
        <item x="228"/>
        <item x="333"/>
        <item x="7"/>
        <item x="187"/>
        <item x="92"/>
        <item x="2"/>
        <item x="3"/>
        <item x="134"/>
        <item x="215"/>
        <item x="163"/>
        <item x="136"/>
        <item x="156"/>
        <item x="345"/>
        <item x="360"/>
        <item x="385"/>
        <item x="266"/>
        <item x="122"/>
        <item x="98"/>
        <item x="185"/>
        <item x="108"/>
        <item x="118"/>
        <item x="109"/>
        <item x="299"/>
        <item x="99"/>
        <item x="301"/>
        <item x="24"/>
        <item x="291"/>
        <item x="82"/>
        <item x="341"/>
        <item x="231"/>
        <item x="196"/>
        <item x="22"/>
        <item x="206"/>
        <item x="1"/>
        <item x="343"/>
        <item x="356"/>
        <item x="293"/>
        <item x="60"/>
        <item x="211"/>
        <item x="170"/>
        <item x="339"/>
        <item x="288"/>
        <item x="16"/>
        <item x="217"/>
        <item t="default"/>
      </items>
    </pivotField>
    <pivotField showAll="0">
      <items count="294">
        <item x="125"/>
        <item x="94"/>
        <item x="164"/>
        <item x="268"/>
        <item x="21"/>
        <item x="23"/>
        <item x="60"/>
        <item x="122"/>
        <item x="235"/>
        <item x="166"/>
        <item x="252"/>
        <item x="37"/>
        <item x="192"/>
        <item x="247"/>
        <item x="174"/>
        <item x="20"/>
        <item x="96"/>
        <item x="277"/>
        <item x="256"/>
        <item x="127"/>
        <item x="190"/>
        <item x="241"/>
        <item x="0"/>
        <item x="139"/>
        <item x="212"/>
        <item x="72"/>
        <item x="195"/>
        <item x="10"/>
        <item x="255"/>
        <item x="31"/>
        <item x="36"/>
        <item x="278"/>
        <item x="242"/>
        <item x="120"/>
        <item x="201"/>
        <item x="103"/>
        <item x="39"/>
        <item x="223"/>
        <item x="221"/>
        <item x="234"/>
        <item x="144"/>
        <item x="100"/>
        <item x="35"/>
        <item x="48"/>
        <item x="88"/>
        <item x="28"/>
        <item x="86"/>
        <item x="63"/>
        <item x="62"/>
        <item x="186"/>
        <item x="207"/>
        <item x="159"/>
        <item x="202"/>
        <item x="1"/>
        <item x="70"/>
        <item x="225"/>
        <item x="267"/>
        <item x="189"/>
        <item x="179"/>
        <item x="188"/>
        <item x="209"/>
        <item x="203"/>
        <item x="38"/>
        <item x="155"/>
        <item x="79"/>
        <item x="211"/>
        <item x="132"/>
        <item x="250"/>
        <item x="117"/>
        <item x="50"/>
        <item x="81"/>
        <item x="181"/>
        <item x="282"/>
        <item x="243"/>
        <item x="249"/>
        <item x="143"/>
        <item x="131"/>
        <item x="111"/>
        <item x="184"/>
        <item x="15"/>
        <item x="53"/>
        <item x="253"/>
        <item x="25"/>
        <item x="219"/>
        <item x="26"/>
        <item x="187"/>
        <item x="254"/>
        <item x="92"/>
        <item x="226"/>
        <item x="162"/>
        <item x="87"/>
        <item x="61"/>
        <item x="274"/>
        <item x="292"/>
        <item x="12"/>
        <item x="140"/>
        <item x="57"/>
        <item x="126"/>
        <item x="123"/>
        <item x="43"/>
        <item x="271"/>
        <item x="54"/>
        <item x="55"/>
        <item x="142"/>
        <item x="29"/>
        <item x="32"/>
        <item x="224"/>
        <item x="205"/>
        <item x="119"/>
        <item x="59"/>
        <item x="52"/>
        <item x="169"/>
        <item x="45"/>
        <item x="158"/>
        <item x="40"/>
        <item x="288"/>
        <item x="27"/>
        <item x="6"/>
        <item x="8"/>
        <item x="49"/>
        <item x="199"/>
        <item x="150"/>
        <item x="237"/>
        <item x="227"/>
        <item x="76"/>
        <item x="151"/>
        <item x="222"/>
        <item x="251"/>
        <item x="89"/>
        <item x="99"/>
        <item x="41"/>
        <item x="258"/>
        <item x="170"/>
        <item x="30"/>
        <item x="108"/>
        <item x="275"/>
        <item x="236"/>
        <item x="17"/>
        <item x="107"/>
        <item x="161"/>
        <item x="289"/>
        <item x="78"/>
        <item x="229"/>
        <item x="18"/>
        <item x="217"/>
        <item x="285"/>
        <item x="51"/>
        <item x="244"/>
        <item x="273"/>
        <item x="83"/>
        <item x="98"/>
        <item x="137"/>
        <item x="82"/>
        <item x="245"/>
        <item x="128"/>
        <item x="182"/>
        <item x="157"/>
        <item x="74"/>
        <item x="47"/>
        <item x="156"/>
        <item x="230"/>
        <item x="259"/>
        <item x="134"/>
        <item x="147"/>
        <item x="208"/>
        <item x="177"/>
        <item x="65"/>
        <item x="290"/>
        <item x="172"/>
        <item x="67"/>
        <item x="104"/>
        <item x="210"/>
        <item x="279"/>
        <item x="153"/>
        <item x="3"/>
        <item x="97"/>
        <item x="173"/>
        <item x="198"/>
        <item x="90"/>
        <item x="180"/>
        <item x="22"/>
        <item x="138"/>
        <item x="213"/>
        <item x="171"/>
        <item x="16"/>
        <item x="129"/>
        <item x="75"/>
        <item x="176"/>
        <item x="240"/>
        <item x="257"/>
        <item x="110"/>
        <item x="114"/>
        <item x="80"/>
        <item x="178"/>
        <item x="260"/>
        <item x="69"/>
        <item x="141"/>
        <item x="34"/>
        <item x="101"/>
        <item x="77"/>
        <item x="115"/>
        <item x="216"/>
        <item x="4"/>
        <item x="116"/>
        <item x="231"/>
        <item x="91"/>
        <item x="68"/>
        <item x="136"/>
        <item x="71"/>
        <item x="287"/>
        <item x="106"/>
        <item x="204"/>
        <item x="149"/>
        <item x="113"/>
        <item x="191"/>
        <item x="163"/>
        <item x="284"/>
        <item x="238"/>
        <item x="146"/>
        <item x="105"/>
        <item x="264"/>
        <item x="265"/>
        <item x="42"/>
        <item x="33"/>
        <item x="130"/>
        <item x="194"/>
        <item x="280"/>
        <item x="281"/>
        <item x="84"/>
        <item x="109"/>
        <item x="214"/>
        <item x="133"/>
        <item x="145"/>
        <item x="9"/>
        <item x="135"/>
        <item x="272"/>
        <item x="283"/>
        <item x="291"/>
        <item x="206"/>
        <item x="2"/>
        <item x="13"/>
        <item x="7"/>
        <item x="24"/>
        <item x="11"/>
        <item x="215"/>
        <item x="102"/>
        <item x="197"/>
        <item x="5"/>
        <item x="228"/>
        <item x="85"/>
        <item x="233"/>
        <item x="183"/>
        <item x="276"/>
        <item x="185"/>
        <item x="19"/>
        <item x="239"/>
        <item x="124"/>
        <item x="248"/>
        <item x="167"/>
        <item x="121"/>
        <item x="263"/>
        <item x="44"/>
        <item x="168"/>
        <item x="14"/>
        <item x="152"/>
        <item x="270"/>
        <item x="66"/>
        <item x="246"/>
        <item x="200"/>
        <item x="266"/>
        <item x="196"/>
        <item x="58"/>
        <item x="218"/>
        <item x="220"/>
        <item x="232"/>
        <item x="73"/>
        <item x="154"/>
        <item x="95"/>
        <item x="160"/>
        <item x="56"/>
        <item x="262"/>
        <item x="286"/>
        <item x="269"/>
        <item x="165"/>
        <item x="46"/>
        <item x="64"/>
        <item x="112"/>
        <item x="261"/>
        <item x="93"/>
        <item x="118"/>
        <item x="193"/>
        <item x="148"/>
        <item x="175"/>
        <item t="default"/>
      </items>
    </pivotField>
    <pivotField showAll="0"/>
    <pivotField showAll="0"/>
    <pivotField showAll="0"/>
    <pivotField showAll="0">
      <items count="13">
        <item x="11"/>
        <item x="6"/>
        <item x="9"/>
        <item x="5"/>
        <item x="1"/>
        <item x="2"/>
        <item x="10"/>
        <item x="4"/>
        <item x="0"/>
        <item x="8"/>
        <item x="7"/>
        <item x="3"/>
        <item t="default"/>
      </items>
    </pivotField>
    <pivotField showAll="0">
      <items count="3">
        <item x="0"/>
        <item x="1"/>
        <item t="default"/>
      </items>
    </pivotField>
  </pivotFields>
  <rowFields count="1">
    <field x="1"/>
  </rowFields>
  <rowItems count="11">
    <i>
      <x/>
    </i>
    <i>
      <x v="1"/>
    </i>
    <i>
      <x v="2"/>
    </i>
    <i>
      <x v="3"/>
    </i>
    <i>
      <x v="4"/>
    </i>
    <i>
      <x v="5"/>
    </i>
    <i>
      <x v="6"/>
    </i>
    <i>
      <x v="7"/>
    </i>
    <i>
      <x v="8"/>
    </i>
    <i>
      <x v="9"/>
    </i>
    <i t="grand">
      <x/>
    </i>
  </rowItems>
  <colItems count="1">
    <i/>
  </colItems>
  <dataFields count="1">
    <dataField name="Sum of Sales" fld="2" baseField="0" baseItem="0"/>
  </dataField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758F69-1328-4130-B992-906E613D247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Q8:R19" firstHeaderRow="1" firstDataRow="1" firstDataCol="1"/>
  <pivotFields count="11">
    <pivotField showAll="0">
      <items count="100">
        <item h="1" x="10"/>
        <item h="1" x="73"/>
        <item h="1" x="92"/>
        <item h="1" x="85"/>
        <item h="1" x="78"/>
        <item h="1" x="56"/>
        <item h="1" x="79"/>
        <item h="1" x="1"/>
        <item h="1" x="28"/>
        <item h="1" x="25"/>
        <item h="1" x="41"/>
        <item h="1" x="23"/>
        <item h="1" x="9"/>
        <item h="1" x="7"/>
        <item h="1" x="74"/>
        <item h="1" x="59"/>
        <item h="1" x="42"/>
        <item h="1" x="6"/>
        <item h="1" x="60"/>
        <item h="1" x="48"/>
        <item h="1" x="29"/>
        <item h="1" x="76"/>
        <item h="1" x="47"/>
        <item h="1" x="77"/>
        <item h="1" x="21"/>
        <item h="1" x="8"/>
        <item h="1" x="55"/>
        <item h="1" x="35"/>
        <item h="1" x="3"/>
        <item h="1" x="43"/>
        <item h="1" x="86"/>
        <item h="1" x="91"/>
        <item h="1" x="89"/>
        <item h="1" x="95"/>
        <item h="1" x="83"/>
        <item h="1" x="65"/>
        <item h="1" x="18"/>
        <item h="1" x="53"/>
        <item h="1" x="30"/>
        <item h="1" x="4"/>
        <item h="1" x="19"/>
        <item h="1" x="26"/>
        <item h="1" x="22"/>
        <item h="1" x="84"/>
        <item h="1" x="87"/>
        <item h="1" x="33"/>
        <item h="1" x="52"/>
        <item h="1" x="14"/>
        <item h="1" x="0"/>
        <item h="1" x="32"/>
        <item h="1" x="50"/>
        <item h="1" x="24"/>
        <item h="1" x="57"/>
        <item h="1" x="31"/>
        <item h="1" x="98"/>
        <item h="1" x="64"/>
        <item h="1" x="44"/>
        <item h="1" x="80"/>
        <item h="1" x="27"/>
        <item h="1" x="62"/>
        <item h="1" x="58"/>
        <item h="1" x="36"/>
        <item h="1" x="17"/>
        <item h="1" x="72"/>
        <item h="1" x="49"/>
        <item h="1" x="46"/>
        <item h="1" x="54"/>
        <item h="1" x="20"/>
        <item h="1" x="82"/>
        <item h="1" x="96"/>
        <item h="1" x="16"/>
        <item h="1" x="63"/>
        <item h="1" x="69"/>
        <item h="1" x="75"/>
        <item h="1" x="61"/>
        <item h="1" x="97"/>
        <item h="1" x="11"/>
        <item h="1" x="71"/>
        <item h="1" x="13"/>
        <item h="1" x="5"/>
        <item h="1" x="94"/>
        <item h="1" x="88"/>
        <item h="1" x="37"/>
        <item h="1" x="90"/>
        <item h="1" x="93"/>
        <item h="1" x="2"/>
        <item h="1" x="39"/>
        <item h="1" x="81"/>
        <item h="1" x="70"/>
        <item h="1" x="67"/>
        <item h="1" x="40"/>
        <item h="1" x="45"/>
        <item h="1" x="34"/>
        <item h="1" x="51"/>
        <item h="1" x="68"/>
        <item h="1" x="38"/>
        <item x="12"/>
        <item h="1" x="15"/>
        <item h="1" x="66"/>
        <item t="default"/>
      </items>
    </pivotField>
    <pivotField showAll="0">
      <items count="11">
        <item x="9"/>
        <item x="1"/>
        <item x="2"/>
        <item x="8"/>
        <item x="6"/>
        <item x="0"/>
        <item x="7"/>
        <item x="5"/>
        <item x="3"/>
        <item x="4"/>
        <item t="default"/>
      </items>
    </pivotField>
    <pivotField dataField="1" showAll="0"/>
    <pivotField showAll="0"/>
    <pivotField showAll="0">
      <items count="394">
        <item x="236"/>
        <item x="159"/>
        <item x="347"/>
        <item x="45"/>
        <item x="269"/>
        <item x="27"/>
        <item x="191"/>
        <item x="61"/>
        <item x="59"/>
        <item x="316"/>
        <item x="233"/>
        <item x="145"/>
        <item x="51"/>
        <item x="110"/>
        <item x="177"/>
        <item x="95"/>
        <item x="253"/>
        <item x="359"/>
        <item x="372"/>
        <item x="295"/>
        <item x="90"/>
        <item x="330"/>
        <item x="178"/>
        <item x="297"/>
        <item x="29"/>
        <item x="331"/>
        <item x="41"/>
        <item x="348"/>
        <item x="275"/>
        <item x="62"/>
        <item x="306"/>
        <item x="12"/>
        <item x="97"/>
        <item x="151"/>
        <item x="312"/>
        <item x="8"/>
        <item x="17"/>
        <item x="214"/>
        <item x="389"/>
        <item x="42"/>
        <item x="282"/>
        <item x="5"/>
        <item x="127"/>
        <item x="237"/>
        <item x="213"/>
        <item x="14"/>
        <item x="367"/>
        <item x="249"/>
        <item x="55"/>
        <item x="271"/>
        <item x="171"/>
        <item x="202"/>
        <item x="374"/>
        <item x="15"/>
        <item x="382"/>
        <item x="174"/>
        <item x="68"/>
        <item x="260"/>
        <item x="119"/>
        <item x="354"/>
        <item x="224"/>
        <item x="107"/>
        <item x="241"/>
        <item x="179"/>
        <item x="219"/>
        <item x="10"/>
        <item x="276"/>
        <item x="257"/>
        <item x="254"/>
        <item x="252"/>
        <item x="138"/>
        <item x="278"/>
        <item x="9"/>
        <item x="238"/>
        <item x="218"/>
        <item x="243"/>
        <item x="100"/>
        <item x="47"/>
        <item x="247"/>
        <item x="250"/>
        <item x="280"/>
        <item x="300"/>
        <item x="353"/>
        <item x="31"/>
        <item x="180"/>
        <item x="169"/>
        <item x="142"/>
        <item x="392"/>
        <item x="246"/>
        <item x="67"/>
        <item x="139"/>
        <item x="126"/>
        <item x="43"/>
        <item x="201"/>
        <item x="181"/>
        <item x="387"/>
        <item x="36"/>
        <item x="340"/>
        <item x="141"/>
        <item x="194"/>
        <item x="203"/>
        <item x="320"/>
        <item x="234"/>
        <item x="212"/>
        <item x="189"/>
        <item x="78"/>
        <item x="338"/>
        <item x="161"/>
        <item x="258"/>
        <item x="135"/>
        <item x="155"/>
        <item x="357"/>
        <item x="66"/>
        <item x="188"/>
        <item x="296"/>
        <item x="20"/>
        <item x="251"/>
        <item x="79"/>
        <item x="264"/>
        <item x="76"/>
        <item x="279"/>
        <item x="88"/>
        <item x="208"/>
        <item x="50"/>
        <item x="23"/>
        <item x="40"/>
        <item x="310"/>
        <item x="362"/>
        <item x="349"/>
        <item x="323"/>
        <item x="103"/>
        <item x="158"/>
        <item x="132"/>
        <item x="265"/>
        <item x="270"/>
        <item x="361"/>
        <item x="325"/>
        <item x="289"/>
        <item x="386"/>
        <item x="388"/>
        <item x="87"/>
        <item x="101"/>
        <item x="71"/>
        <item x="273"/>
        <item x="30"/>
        <item x="200"/>
        <item x="115"/>
        <item x="322"/>
        <item x="225"/>
        <item x="34"/>
        <item x="137"/>
        <item x="378"/>
        <item x="160"/>
        <item x="166"/>
        <item x="116"/>
        <item x="44"/>
        <item x="261"/>
        <item x="49"/>
        <item x="190"/>
        <item x="319"/>
        <item x="368"/>
        <item x="111"/>
        <item x="364"/>
        <item x="52"/>
        <item x="281"/>
        <item x="32"/>
        <item x="336"/>
        <item x="133"/>
        <item x="125"/>
        <item x="183"/>
        <item x="256"/>
        <item x="19"/>
        <item x="96"/>
        <item x="182"/>
        <item x="351"/>
        <item x="317"/>
        <item x="327"/>
        <item x="46"/>
        <item x="184"/>
        <item x="375"/>
        <item x="335"/>
        <item x="153"/>
        <item x="318"/>
        <item x="239"/>
        <item x="309"/>
        <item x="244"/>
        <item x="313"/>
        <item x="255"/>
        <item x="220"/>
        <item x="363"/>
        <item x="164"/>
        <item x="168"/>
        <item x="232"/>
        <item x="129"/>
        <item x="207"/>
        <item x="54"/>
        <item x="113"/>
        <item x="274"/>
        <item x="150"/>
        <item x="63"/>
        <item x="157"/>
        <item x="143"/>
        <item x="117"/>
        <item x="65"/>
        <item x="283"/>
        <item x="380"/>
        <item x="86"/>
        <item x="144"/>
        <item x="33"/>
        <item x="222"/>
        <item x="120"/>
        <item x="379"/>
        <item x="69"/>
        <item x="303"/>
        <item x="209"/>
        <item x="131"/>
        <item x="391"/>
        <item x="304"/>
        <item x="390"/>
        <item x="287"/>
        <item x="4"/>
        <item x="195"/>
        <item x="81"/>
        <item x="154"/>
        <item x="328"/>
        <item x="298"/>
        <item x="197"/>
        <item x="123"/>
        <item x="311"/>
        <item x="315"/>
        <item x="124"/>
        <item x="365"/>
        <item x="227"/>
        <item x="342"/>
        <item x="167"/>
        <item x="352"/>
        <item x="193"/>
        <item x="75"/>
        <item x="221"/>
        <item x="25"/>
        <item x="140"/>
        <item x="262"/>
        <item x="324"/>
        <item x="230"/>
        <item x="91"/>
        <item x="314"/>
        <item x="284"/>
        <item x="294"/>
        <item x="329"/>
        <item x="384"/>
        <item x="85"/>
        <item x="355"/>
        <item x="6"/>
        <item x="272"/>
        <item x="383"/>
        <item x="186"/>
        <item x="305"/>
        <item x="205"/>
        <item x="72"/>
        <item x="13"/>
        <item x="216"/>
        <item x="307"/>
        <item x="121"/>
        <item x="38"/>
        <item x="242"/>
        <item x="245"/>
        <item x="77"/>
        <item x="57"/>
        <item x="302"/>
        <item x="192"/>
        <item x="332"/>
        <item x="93"/>
        <item x="371"/>
        <item x="35"/>
        <item x="226"/>
        <item x="84"/>
        <item x="106"/>
        <item x="114"/>
        <item x="74"/>
        <item x="337"/>
        <item x="147"/>
        <item x="130"/>
        <item x="172"/>
        <item x="285"/>
        <item x="0"/>
        <item x="267"/>
        <item x="70"/>
        <item x="381"/>
        <item x="152"/>
        <item x="94"/>
        <item x="240"/>
        <item x="28"/>
        <item x="204"/>
        <item x="346"/>
        <item x="198"/>
        <item x="308"/>
        <item x="358"/>
        <item x="376"/>
        <item x="373"/>
        <item x="369"/>
        <item x="149"/>
        <item x="235"/>
        <item x="292"/>
        <item x="277"/>
        <item x="370"/>
        <item x="112"/>
        <item x="56"/>
        <item x="248"/>
        <item x="80"/>
        <item x="263"/>
        <item x="290"/>
        <item x="366"/>
        <item x="350"/>
        <item x="104"/>
        <item x="326"/>
        <item x="223"/>
        <item x="165"/>
        <item x="162"/>
        <item x="173"/>
        <item x="37"/>
        <item x="344"/>
        <item x="199"/>
        <item x="321"/>
        <item x="259"/>
        <item x="176"/>
        <item x="39"/>
        <item x="105"/>
        <item x="128"/>
        <item x="148"/>
        <item x="11"/>
        <item x="21"/>
        <item x="89"/>
        <item x="58"/>
        <item x="286"/>
        <item x="229"/>
        <item x="210"/>
        <item x="18"/>
        <item x="175"/>
        <item x="268"/>
        <item x="377"/>
        <item x="53"/>
        <item x="48"/>
        <item x="26"/>
        <item x="102"/>
        <item x="73"/>
        <item x="64"/>
        <item x="146"/>
        <item x="83"/>
        <item x="334"/>
        <item x="228"/>
        <item x="333"/>
        <item x="7"/>
        <item x="187"/>
        <item x="92"/>
        <item x="2"/>
        <item x="3"/>
        <item x="134"/>
        <item x="215"/>
        <item x="163"/>
        <item x="136"/>
        <item x="156"/>
        <item x="345"/>
        <item x="360"/>
        <item x="385"/>
        <item x="266"/>
        <item x="122"/>
        <item x="98"/>
        <item x="185"/>
        <item x="108"/>
        <item x="118"/>
        <item x="109"/>
        <item x="299"/>
        <item x="99"/>
        <item x="301"/>
        <item x="24"/>
        <item x="291"/>
        <item x="82"/>
        <item x="341"/>
        <item x="231"/>
        <item x="196"/>
        <item x="22"/>
        <item x="206"/>
        <item x="1"/>
        <item x="343"/>
        <item x="356"/>
        <item x="293"/>
        <item x="60"/>
        <item x="211"/>
        <item x="170"/>
        <item x="339"/>
        <item x="288"/>
        <item x="16"/>
        <item x="217"/>
        <item t="default"/>
      </items>
    </pivotField>
    <pivotField axis="axisRow" showAll="0" measureFilter="1" sortType="ascending">
      <items count="294">
        <item x="125"/>
        <item x="94"/>
        <item x="164"/>
        <item x="268"/>
        <item x="21"/>
        <item x="23"/>
        <item x="60"/>
        <item x="122"/>
        <item x="235"/>
        <item x="166"/>
        <item x="252"/>
        <item x="37"/>
        <item x="192"/>
        <item x="247"/>
        <item x="174"/>
        <item x="20"/>
        <item x="96"/>
        <item x="277"/>
        <item x="256"/>
        <item x="127"/>
        <item x="190"/>
        <item x="241"/>
        <item x="0"/>
        <item x="139"/>
        <item x="212"/>
        <item x="72"/>
        <item x="195"/>
        <item x="10"/>
        <item x="255"/>
        <item x="31"/>
        <item x="36"/>
        <item x="278"/>
        <item x="242"/>
        <item x="120"/>
        <item x="201"/>
        <item x="103"/>
        <item x="39"/>
        <item x="223"/>
        <item x="221"/>
        <item x="234"/>
        <item x="144"/>
        <item x="100"/>
        <item x="35"/>
        <item x="48"/>
        <item x="88"/>
        <item x="28"/>
        <item x="86"/>
        <item x="63"/>
        <item x="62"/>
        <item x="186"/>
        <item x="207"/>
        <item x="159"/>
        <item x="202"/>
        <item x="1"/>
        <item x="70"/>
        <item x="225"/>
        <item x="267"/>
        <item x="189"/>
        <item x="179"/>
        <item x="188"/>
        <item x="209"/>
        <item x="203"/>
        <item x="38"/>
        <item x="155"/>
        <item x="79"/>
        <item x="211"/>
        <item x="132"/>
        <item x="250"/>
        <item x="117"/>
        <item x="50"/>
        <item x="81"/>
        <item x="181"/>
        <item x="282"/>
        <item x="243"/>
        <item x="249"/>
        <item x="143"/>
        <item x="131"/>
        <item x="111"/>
        <item x="184"/>
        <item x="15"/>
        <item x="53"/>
        <item x="253"/>
        <item x="25"/>
        <item x="219"/>
        <item x="26"/>
        <item x="187"/>
        <item x="254"/>
        <item x="92"/>
        <item x="226"/>
        <item x="162"/>
        <item x="87"/>
        <item x="61"/>
        <item x="274"/>
        <item x="292"/>
        <item x="12"/>
        <item x="140"/>
        <item x="57"/>
        <item x="126"/>
        <item x="123"/>
        <item x="43"/>
        <item x="271"/>
        <item x="54"/>
        <item x="55"/>
        <item x="142"/>
        <item x="29"/>
        <item x="32"/>
        <item x="224"/>
        <item x="205"/>
        <item x="119"/>
        <item x="59"/>
        <item x="52"/>
        <item x="169"/>
        <item x="45"/>
        <item x="158"/>
        <item x="40"/>
        <item x="288"/>
        <item x="27"/>
        <item x="6"/>
        <item x="8"/>
        <item x="49"/>
        <item x="199"/>
        <item x="150"/>
        <item x="237"/>
        <item x="227"/>
        <item x="76"/>
        <item x="151"/>
        <item x="222"/>
        <item x="251"/>
        <item x="89"/>
        <item x="99"/>
        <item x="41"/>
        <item x="258"/>
        <item x="170"/>
        <item x="30"/>
        <item x="108"/>
        <item x="275"/>
        <item x="236"/>
        <item x="17"/>
        <item x="107"/>
        <item x="161"/>
        <item x="289"/>
        <item x="78"/>
        <item x="229"/>
        <item x="18"/>
        <item x="217"/>
        <item x="285"/>
        <item x="51"/>
        <item x="244"/>
        <item x="273"/>
        <item x="83"/>
        <item x="98"/>
        <item x="137"/>
        <item x="82"/>
        <item x="245"/>
        <item x="128"/>
        <item x="182"/>
        <item x="157"/>
        <item x="74"/>
        <item x="47"/>
        <item x="156"/>
        <item x="230"/>
        <item x="259"/>
        <item x="134"/>
        <item x="147"/>
        <item x="208"/>
        <item x="177"/>
        <item x="65"/>
        <item x="290"/>
        <item x="172"/>
        <item x="67"/>
        <item x="104"/>
        <item x="210"/>
        <item x="279"/>
        <item x="153"/>
        <item x="3"/>
        <item x="97"/>
        <item x="173"/>
        <item x="198"/>
        <item x="90"/>
        <item x="180"/>
        <item x="22"/>
        <item x="138"/>
        <item x="213"/>
        <item x="171"/>
        <item x="16"/>
        <item x="129"/>
        <item x="75"/>
        <item x="176"/>
        <item x="240"/>
        <item x="257"/>
        <item x="110"/>
        <item x="114"/>
        <item x="80"/>
        <item x="178"/>
        <item x="260"/>
        <item x="69"/>
        <item x="141"/>
        <item x="34"/>
        <item x="101"/>
        <item x="77"/>
        <item x="115"/>
        <item x="216"/>
        <item x="4"/>
        <item x="116"/>
        <item x="231"/>
        <item x="91"/>
        <item x="68"/>
        <item x="136"/>
        <item x="71"/>
        <item x="287"/>
        <item x="106"/>
        <item x="204"/>
        <item x="149"/>
        <item x="113"/>
        <item x="191"/>
        <item x="163"/>
        <item x="284"/>
        <item x="238"/>
        <item x="146"/>
        <item x="105"/>
        <item x="264"/>
        <item x="265"/>
        <item x="42"/>
        <item x="33"/>
        <item x="130"/>
        <item x="194"/>
        <item x="280"/>
        <item x="281"/>
        <item x="84"/>
        <item x="109"/>
        <item x="214"/>
        <item x="133"/>
        <item x="145"/>
        <item x="9"/>
        <item x="135"/>
        <item x="272"/>
        <item x="283"/>
        <item x="291"/>
        <item x="206"/>
        <item x="2"/>
        <item x="13"/>
        <item x="7"/>
        <item x="24"/>
        <item x="11"/>
        <item x="215"/>
        <item x="102"/>
        <item x="197"/>
        <item x="5"/>
        <item x="228"/>
        <item x="85"/>
        <item x="233"/>
        <item x="183"/>
        <item x="276"/>
        <item x="185"/>
        <item x="19"/>
        <item x="239"/>
        <item x="124"/>
        <item x="248"/>
        <item x="167"/>
        <item x="121"/>
        <item x="263"/>
        <item x="44"/>
        <item x="168"/>
        <item x="14"/>
        <item x="152"/>
        <item x="270"/>
        <item x="66"/>
        <item x="246"/>
        <item x="200"/>
        <item x="266"/>
        <item x="196"/>
        <item x="58"/>
        <item x="218"/>
        <item x="220"/>
        <item x="232"/>
        <item x="73"/>
        <item x="154"/>
        <item x="95"/>
        <item x="160"/>
        <item x="56"/>
        <item x="262"/>
        <item x="286"/>
        <item x="269"/>
        <item x="165"/>
        <item x="46"/>
        <item x="64"/>
        <item x="112"/>
        <item x="261"/>
        <item x="93"/>
        <item x="118"/>
        <item x="193"/>
        <item x="148"/>
        <item x="175"/>
        <item t="default"/>
      </items>
    </pivotField>
    <pivotField showAll="0"/>
    <pivotField showAll="0"/>
    <pivotField showAll="0"/>
    <pivotField showAll="0">
      <items count="13">
        <item x="11"/>
        <item x="6"/>
        <item x="9"/>
        <item x="5"/>
        <item x="1"/>
        <item x="2"/>
        <item x="10"/>
        <item x="4"/>
        <item x="0"/>
        <item x="8"/>
        <item x="7"/>
        <item x="3"/>
        <item t="default"/>
      </items>
    </pivotField>
    <pivotField showAll="0">
      <items count="3">
        <item x="0"/>
        <item x="1"/>
        <item t="default"/>
      </items>
    </pivotField>
  </pivotFields>
  <rowFields count="1">
    <field x="5"/>
  </rowFields>
  <rowItems count="11">
    <i>
      <x v="87"/>
    </i>
    <i>
      <x v="99"/>
    </i>
    <i>
      <x v="101"/>
    </i>
    <i>
      <x v="112"/>
    </i>
    <i>
      <x v="168"/>
    </i>
    <i>
      <x v="169"/>
    </i>
    <i>
      <x v="175"/>
    </i>
    <i>
      <x v="239"/>
    </i>
    <i>
      <x v="275"/>
    </i>
    <i>
      <x v="288"/>
    </i>
    <i t="grand">
      <x/>
    </i>
  </rowItems>
  <colItems count="1">
    <i/>
  </colItems>
  <dataFields count="1">
    <dataField name="Sum of Sales" fld="2" baseField="0" baseItem="0"/>
  </dataField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60F157-EEF7-4FDC-8151-6DEAD7B2037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4:C35" firstHeaderRow="1" firstDataRow="1" firstDataCol="1"/>
  <pivotFields count="11">
    <pivotField showAll="0" sortType="ascending">
      <items count="100">
        <item h="1" x="10"/>
        <item h="1" x="73"/>
        <item h="1" x="92"/>
        <item h="1" x="85"/>
        <item h="1" x="78"/>
        <item h="1" x="56"/>
        <item h="1" x="79"/>
        <item h="1" x="1"/>
        <item h="1" x="28"/>
        <item h="1" x="25"/>
        <item h="1" x="41"/>
        <item h="1" x="23"/>
        <item h="1" x="9"/>
        <item h="1" x="7"/>
        <item h="1" x="74"/>
        <item h="1" x="59"/>
        <item h="1" x="42"/>
        <item h="1" x="6"/>
        <item h="1" x="60"/>
        <item h="1" x="48"/>
        <item h="1" x="29"/>
        <item h="1" x="76"/>
        <item h="1" x="47"/>
        <item h="1" x="77"/>
        <item h="1" x="21"/>
        <item h="1" x="8"/>
        <item h="1" x="55"/>
        <item h="1" x="35"/>
        <item h="1" x="3"/>
        <item h="1" x="43"/>
        <item h="1" x="86"/>
        <item h="1" x="91"/>
        <item h="1" x="89"/>
        <item h="1" x="95"/>
        <item h="1" x="83"/>
        <item h="1" x="65"/>
        <item h="1" x="18"/>
        <item h="1" x="53"/>
        <item h="1" x="30"/>
        <item h="1" x="4"/>
        <item h="1" x="19"/>
        <item h="1" x="26"/>
        <item h="1" x="22"/>
        <item h="1" x="84"/>
        <item h="1" x="87"/>
        <item h="1" x="33"/>
        <item h="1" x="52"/>
        <item h="1" x="14"/>
        <item h="1" x="0"/>
        <item h="1" x="32"/>
        <item h="1" x="50"/>
        <item h="1" x="24"/>
        <item h="1" x="57"/>
        <item h="1" x="31"/>
        <item h="1" x="98"/>
        <item h="1" x="64"/>
        <item h="1" x="44"/>
        <item h="1" x="80"/>
        <item h="1" x="27"/>
        <item h="1" x="62"/>
        <item h="1" x="58"/>
        <item h="1" x="36"/>
        <item h="1" x="17"/>
        <item h="1" x="72"/>
        <item h="1" x="49"/>
        <item h="1" x="46"/>
        <item h="1" x="54"/>
        <item h="1" x="20"/>
        <item h="1" x="82"/>
        <item h="1" x="96"/>
        <item h="1" x="16"/>
        <item h="1" x="63"/>
        <item h="1" x="69"/>
        <item h="1" x="75"/>
        <item h="1" x="61"/>
        <item h="1" x="97"/>
        <item h="1" x="11"/>
        <item h="1" x="71"/>
        <item h="1" x="13"/>
        <item h="1" x="5"/>
        <item h="1" x="94"/>
        <item h="1" x="88"/>
        <item h="1" x="37"/>
        <item h="1" x="90"/>
        <item h="1" x="93"/>
        <item h="1" x="2"/>
        <item h="1" x="39"/>
        <item h="1" x="81"/>
        <item h="1" x="70"/>
        <item h="1" x="67"/>
        <item h="1" x="40"/>
        <item h="1" x="45"/>
        <item h="1" x="34"/>
        <item h="1" x="51"/>
        <item h="1" x="68"/>
        <item h="1" x="38"/>
        <item x="12"/>
        <item h="1" x="15"/>
        <item h="1" x="66"/>
        <item t="default"/>
      </items>
      <autoSortScope>
        <pivotArea dataOnly="0" outline="0" fieldPosition="0">
          <references count="1">
            <reference field="4294967294" count="1" selected="0">
              <x v="0"/>
            </reference>
          </references>
        </pivotArea>
      </autoSortScope>
    </pivotField>
    <pivotField showAll="0">
      <items count="11">
        <item x="9"/>
        <item x="1"/>
        <item x="2"/>
        <item x="8"/>
        <item x="6"/>
        <item x="0"/>
        <item x="7"/>
        <item x="5"/>
        <item x="3"/>
        <item x="4"/>
        <item t="default"/>
      </items>
    </pivotField>
    <pivotField dataField="1" showAll="0"/>
    <pivotField axis="axisRow" showAll="0" measureFilter="1" sortType="descending">
      <items count="434">
        <item x="220"/>
        <item x="430"/>
        <item x="286"/>
        <item x="135"/>
        <item x="221"/>
        <item x="389"/>
        <item x="126"/>
        <item x="16"/>
        <item x="357"/>
        <item x="278"/>
        <item x="380"/>
        <item x="37"/>
        <item x="116"/>
        <item x="333"/>
        <item x="4"/>
        <item x="405"/>
        <item x="361"/>
        <item x="9"/>
        <item x="70"/>
        <item x="150"/>
        <item x="152"/>
        <item x="159"/>
        <item x="222"/>
        <item x="87"/>
        <item x="244"/>
        <item x="390"/>
        <item x="75"/>
        <item x="256"/>
        <item x="402"/>
        <item x="129"/>
        <item x="341"/>
        <item x="236"/>
        <item x="420"/>
        <item x="96"/>
        <item x="208"/>
        <item x="335"/>
        <item x="373"/>
        <item x="232"/>
        <item x="391"/>
        <item x="305"/>
        <item x="425"/>
        <item x="101"/>
        <item x="239"/>
        <item x="105"/>
        <item x="134"/>
        <item x="349"/>
        <item x="367"/>
        <item x="183"/>
        <item x="314"/>
        <item x="177"/>
        <item x="175"/>
        <item x="74"/>
        <item x="368"/>
        <item x="344"/>
        <item x="203"/>
        <item x="133"/>
        <item x="136"/>
        <item x="160"/>
        <item x="132"/>
        <item x="219"/>
        <item x="374"/>
        <item x="383"/>
        <item x="422"/>
        <item x="253"/>
        <item x="412"/>
        <item x="182"/>
        <item x="340"/>
        <item x="320"/>
        <item x="191"/>
        <item x="379"/>
        <item x="48"/>
        <item x="32"/>
        <item x="261"/>
        <item x="258"/>
        <item x="156"/>
        <item x="12"/>
        <item x="151"/>
        <item x="50"/>
        <item x="352"/>
        <item x="17"/>
        <item x="409"/>
        <item x="140"/>
        <item x="29"/>
        <item x="326"/>
        <item x="321"/>
        <item x="20"/>
        <item x="189"/>
        <item x="339"/>
        <item x="275"/>
        <item x="350"/>
        <item x="62"/>
        <item x="28"/>
        <item x="86"/>
        <item x="252"/>
        <item x="322"/>
        <item x="98"/>
        <item x="59"/>
        <item x="416"/>
        <item x="73"/>
        <item x="279"/>
        <item x="54"/>
        <item x="193"/>
        <item x="250"/>
        <item x="417"/>
        <item x="351"/>
        <item x="343"/>
        <item x="119"/>
        <item x="141"/>
        <item x="92"/>
        <item x="174"/>
        <item x="51"/>
        <item x="235"/>
        <item x="112"/>
        <item x="186"/>
        <item x="142"/>
        <item x="273"/>
        <item x="289"/>
        <item x="179"/>
        <item x="407"/>
        <item x="122"/>
        <item x="207"/>
        <item x="137"/>
        <item x="369"/>
        <item x="123"/>
        <item x="214"/>
        <item x="223"/>
        <item x="323"/>
        <item x="72"/>
        <item x="31"/>
        <item x="327"/>
        <item x="300"/>
        <item x="176"/>
        <item x="224"/>
        <item x="192"/>
        <item x="255"/>
        <item x="353"/>
        <item x="201"/>
        <item x="139"/>
        <item x="288"/>
        <item x="88"/>
        <item x="388"/>
        <item x="264"/>
        <item x="307"/>
        <item x="195"/>
        <item x="260"/>
        <item x="22"/>
        <item x="281"/>
        <item x="284"/>
        <item x="184"/>
        <item x="202"/>
        <item x="41"/>
        <item x="65"/>
        <item x="227"/>
        <item x="356"/>
        <item x="355"/>
        <item x="56"/>
        <item x="33"/>
        <item x="128"/>
        <item x="34"/>
        <item x="225"/>
        <item x="165"/>
        <item x="99"/>
        <item x="71"/>
        <item x="114"/>
        <item x="334"/>
        <item x="197"/>
        <item x="169"/>
        <item x="212"/>
        <item x="263"/>
        <item x="60"/>
        <item x="143"/>
        <item x="157"/>
        <item x="38"/>
        <item x="171"/>
        <item x="421"/>
        <item x="6"/>
        <item x="337"/>
        <item x="331"/>
        <item x="401"/>
        <item x="125"/>
        <item x="364"/>
        <item x="154"/>
        <item x="262"/>
        <item x="213"/>
        <item x="76"/>
        <item x="313"/>
        <item x="247"/>
        <item x="372"/>
        <item x="338"/>
        <item x="158"/>
        <item x="292"/>
        <item x="1"/>
        <item x="311"/>
        <item x="392"/>
        <item x="395"/>
        <item x="358"/>
        <item x="272"/>
        <item x="26"/>
        <item x="277"/>
        <item x="23"/>
        <item x="282"/>
        <item x="181"/>
        <item x="43"/>
        <item x="366"/>
        <item x="196"/>
        <item x="45"/>
        <item x="52"/>
        <item x="5"/>
        <item x="198"/>
        <item x="336"/>
        <item x="209"/>
        <item x="113"/>
        <item x="377"/>
        <item x="79"/>
        <item x="393"/>
        <item x="194"/>
        <item x="178"/>
        <item x="108"/>
        <item x="308"/>
        <item x="317"/>
        <item x="118"/>
        <item x="146"/>
        <item x="42"/>
        <item x="25"/>
        <item x="354"/>
        <item x="91"/>
        <item x="53"/>
        <item x="294"/>
        <item x="285"/>
        <item x="204"/>
        <item x="312"/>
        <item x="382"/>
        <item x="61"/>
        <item x="170"/>
        <item x="424"/>
        <item x="328"/>
        <item x="295"/>
        <item x="138"/>
        <item x="332"/>
        <item x="14"/>
        <item x="315"/>
        <item x="347"/>
        <item x="267"/>
        <item x="269"/>
        <item x="163"/>
        <item x="342"/>
        <item x="18"/>
        <item x="245"/>
        <item x="144"/>
        <item x="111"/>
        <item x="231"/>
        <item x="77"/>
        <item x="121"/>
        <item x="40"/>
        <item x="414"/>
        <item x="329"/>
        <item x="210"/>
        <item x="359"/>
        <item x="360"/>
        <item x="168"/>
        <item x="418"/>
        <item x="0"/>
        <item x="131"/>
        <item x="306"/>
        <item x="246"/>
        <item x="69"/>
        <item x="147"/>
        <item x="83"/>
        <item x="64"/>
        <item x="185"/>
        <item x="385"/>
        <item x="290"/>
        <item x="413"/>
        <item x="19"/>
        <item x="394"/>
        <item x="55"/>
        <item x="403"/>
        <item x="304"/>
        <item x="428"/>
        <item x="2"/>
        <item x="120"/>
        <item x="107"/>
        <item x="301"/>
        <item x="241"/>
        <item x="218"/>
        <item x="84"/>
        <item x="378"/>
        <item x="162"/>
        <item x="155"/>
        <item x="15"/>
        <item x="302"/>
        <item x="271"/>
        <item x="427"/>
        <item x="251"/>
        <item x="180"/>
        <item x="11"/>
        <item x="35"/>
        <item x="30"/>
        <item x="410"/>
        <item x="21"/>
        <item x="211"/>
        <item x="426"/>
        <item x="371"/>
        <item x="257"/>
        <item x="423"/>
        <item x="276"/>
        <item x="109"/>
        <item x="399"/>
        <item x="173"/>
        <item x="95"/>
        <item x="280"/>
        <item x="230"/>
        <item x="319"/>
        <item x="130"/>
        <item x="234"/>
        <item x="66"/>
        <item x="248"/>
        <item x="384"/>
        <item x="293"/>
        <item x="188"/>
        <item x="370"/>
        <item x="324"/>
        <item x="148"/>
        <item x="396"/>
        <item x="49"/>
        <item x="58"/>
        <item x="362"/>
        <item x="287"/>
        <item x="80"/>
        <item x="297"/>
        <item x="274"/>
        <item x="310"/>
        <item x="318"/>
        <item x="387"/>
        <item x="205"/>
        <item x="268"/>
        <item x="106"/>
        <item x="365"/>
        <item x="249"/>
        <item x="240"/>
        <item x="161"/>
        <item x="67"/>
        <item x="27"/>
        <item x="3"/>
        <item x="110"/>
        <item x="325"/>
        <item x="400"/>
        <item x="8"/>
        <item x="94"/>
        <item x="376"/>
        <item x="398"/>
        <item x="309"/>
        <item x="381"/>
        <item x="89"/>
        <item x="100"/>
        <item x="24"/>
        <item x="270"/>
        <item x="46"/>
        <item x="233"/>
        <item x="266"/>
        <item x="237"/>
        <item x="229"/>
        <item x="216"/>
        <item x="93"/>
        <item x="408"/>
        <item x="226"/>
        <item x="10"/>
        <item x="172"/>
        <item x="200"/>
        <item x="102"/>
        <item x="81"/>
        <item x="63"/>
        <item x="299"/>
        <item x="346"/>
        <item x="259"/>
        <item x="104"/>
        <item x="303"/>
        <item x="283"/>
        <item x="406"/>
        <item x="85"/>
        <item x="90"/>
        <item x="149"/>
        <item x="68"/>
        <item x="7"/>
        <item x="82"/>
        <item x="429"/>
        <item x="127"/>
        <item x="432"/>
        <item x="215"/>
        <item x="145"/>
        <item x="166"/>
        <item x="419"/>
        <item x="298"/>
        <item x="363"/>
        <item x="386"/>
        <item x="375"/>
        <item x="291"/>
        <item x="238"/>
        <item x="36"/>
        <item x="115"/>
        <item x="44"/>
        <item x="187"/>
        <item x="411"/>
        <item x="167"/>
        <item x="330"/>
        <item x="103"/>
        <item x="13"/>
        <item x="243"/>
        <item x="39"/>
        <item x="397"/>
        <item x="217"/>
        <item x="415"/>
        <item x="228"/>
        <item x="348"/>
        <item x="254"/>
        <item x="316"/>
        <item x="404"/>
        <item x="164"/>
        <item x="117"/>
        <item x="153"/>
        <item x="190"/>
        <item x="47"/>
        <item x="199"/>
        <item x="206"/>
        <item x="78"/>
        <item x="296"/>
        <item x="345"/>
        <item x="265"/>
        <item x="57"/>
        <item x="124"/>
        <item x="242"/>
        <item x="97"/>
        <item x="431"/>
        <item t="default"/>
      </items>
    </pivotField>
    <pivotField showAll="0">
      <items count="394">
        <item x="236"/>
        <item x="159"/>
        <item x="347"/>
        <item x="45"/>
        <item x="269"/>
        <item x="27"/>
        <item x="191"/>
        <item x="61"/>
        <item x="59"/>
        <item x="316"/>
        <item x="233"/>
        <item x="145"/>
        <item x="51"/>
        <item x="110"/>
        <item x="177"/>
        <item x="95"/>
        <item x="253"/>
        <item x="359"/>
        <item x="372"/>
        <item x="295"/>
        <item x="90"/>
        <item x="330"/>
        <item x="178"/>
        <item x="297"/>
        <item x="29"/>
        <item x="331"/>
        <item x="41"/>
        <item x="348"/>
        <item x="275"/>
        <item x="62"/>
        <item x="306"/>
        <item x="12"/>
        <item x="97"/>
        <item x="151"/>
        <item x="312"/>
        <item x="8"/>
        <item x="17"/>
        <item x="214"/>
        <item x="389"/>
        <item x="42"/>
        <item x="282"/>
        <item x="5"/>
        <item x="127"/>
        <item x="237"/>
        <item x="213"/>
        <item x="14"/>
        <item x="367"/>
        <item x="249"/>
        <item x="55"/>
        <item x="271"/>
        <item x="171"/>
        <item x="202"/>
        <item x="374"/>
        <item x="15"/>
        <item x="382"/>
        <item x="174"/>
        <item x="68"/>
        <item x="260"/>
        <item x="119"/>
        <item x="354"/>
        <item x="224"/>
        <item x="107"/>
        <item x="241"/>
        <item x="179"/>
        <item x="219"/>
        <item x="10"/>
        <item x="276"/>
        <item x="257"/>
        <item x="254"/>
        <item x="252"/>
        <item x="138"/>
        <item x="278"/>
        <item x="9"/>
        <item x="238"/>
        <item x="218"/>
        <item x="243"/>
        <item x="100"/>
        <item x="47"/>
        <item x="247"/>
        <item x="250"/>
        <item x="280"/>
        <item x="300"/>
        <item x="353"/>
        <item x="31"/>
        <item x="180"/>
        <item x="169"/>
        <item x="142"/>
        <item x="392"/>
        <item x="246"/>
        <item x="67"/>
        <item x="139"/>
        <item x="126"/>
        <item x="43"/>
        <item x="201"/>
        <item x="181"/>
        <item x="387"/>
        <item x="36"/>
        <item x="340"/>
        <item x="141"/>
        <item x="194"/>
        <item x="203"/>
        <item x="320"/>
        <item x="234"/>
        <item x="212"/>
        <item x="189"/>
        <item x="78"/>
        <item x="338"/>
        <item x="161"/>
        <item x="258"/>
        <item x="135"/>
        <item x="155"/>
        <item x="357"/>
        <item x="66"/>
        <item x="188"/>
        <item x="296"/>
        <item x="20"/>
        <item x="251"/>
        <item x="79"/>
        <item x="264"/>
        <item x="76"/>
        <item x="279"/>
        <item x="88"/>
        <item x="208"/>
        <item x="50"/>
        <item x="23"/>
        <item x="40"/>
        <item x="310"/>
        <item x="362"/>
        <item x="349"/>
        <item x="323"/>
        <item x="103"/>
        <item x="158"/>
        <item x="132"/>
        <item x="265"/>
        <item x="270"/>
        <item x="361"/>
        <item x="325"/>
        <item x="289"/>
        <item x="386"/>
        <item x="388"/>
        <item x="87"/>
        <item x="101"/>
        <item x="71"/>
        <item x="273"/>
        <item x="30"/>
        <item x="200"/>
        <item x="115"/>
        <item x="322"/>
        <item x="225"/>
        <item x="34"/>
        <item x="137"/>
        <item x="378"/>
        <item x="160"/>
        <item x="166"/>
        <item x="116"/>
        <item x="44"/>
        <item x="261"/>
        <item x="49"/>
        <item x="190"/>
        <item x="319"/>
        <item x="368"/>
        <item x="111"/>
        <item x="364"/>
        <item x="52"/>
        <item x="281"/>
        <item x="32"/>
        <item x="336"/>
        <item x="133"/>
        <item x="125"/>
        <item x="183"/>
        <item x="256"/>
        <item x="19"/>
        <item x="96"/>
        <item x="182"/>
        <item x="351"/>
        <item x="317"/>
        <item x="327"/>
        <item x="46"/>
        <item x="184"/>
        <item x="375"/>
        <item x="335"/>
        <item x="153"/>
        <item x="318"/>
        <item x="239"/>
        <item x="309"/>
        <item x="244"/>
        <item x="313"/>
        <item x="255"/>
        <item x="220"/>
        <item x="363"/>
        <item x="164"/>
        <item x="168"/>
        <item x="232"/>
        <item x="129"/>
        <item x="207"/>
        <item x="54"/>
        <item x="113"/>
        <item x="274"/>
        <item x="150"/>
        <item x="63"/>
        <item x="157"/>
        <item x="143"/>
        <item x="117"/>
        <item x="65"/>
        <item x="283"/>
        <item x="380"/>
        <item x="86"/>
        <item x="144"/>
        <item x="33"/>
        <item x="222"/>
        <item x="120"/>
        <item x="379"/>
        <item x="69"/>
        <item x="303"/>
        <item x="209"/>
        <item x="131"/>
        <item x="391"/>
        <item x="304"/>
        <item x="390"/>
        <item x="287"/>
        <item x="4"/>
        <item x="195"/>
        <item x="81"/>
        <item x="154"/>
        <item x="328"/>
        <item x="298"/>
        <item x="197"/>
        <item x="123"/>
        <item x="311"/>
        <item x="315"/>
        <item x="124"/>
        <item x="365"/>
        <item x="227"/>
        <item x="342"/>
        <item x="167"/>
        <item x="352"/>
        <item x="193"/>
        <item x="75"/>
        <item x="221"/>
        <item x="25"/>
        <item x="140"/>
        <item x="262"/>
        <item x="324"/>
        <item x="230"/>
        <item x="91"/>
        <item x="314"/>
        <item x="284"/>
        <item x="294"/>
        <item x="329"/>
        <item x="384"/>
        <item x="85"/>
        <item x="355"/>
        <item x="6"/>
        <item x="272"/>
        <item x="383"/>
        <item x="186"/>
        <item x="305"/>
        <item x="205"/>
        <item x="72"/>
        <item x="13"/>
        <item x="216"/>
        <item x="307"/>
        <item x="121"/>
        <item x="38"/>
        <item x="242"/>
        <item x="245"/>
        <item x="77"/>
        <item x="57"/>
        <item x="302"/>
        <item x="192"/>
        <item x="332"/>
        <item x="93"/>
        <item x="371"/>
        <item x="35"/>
        <item x="226"/>
        <item x="84"/>
        <item x="106"/>
        <item x="114"/>
        <item x="74"/>
        <item x="337"/>
        <item x="147"/>
        <item x="130"/>
        <item x="172"/>
        <item x="285"/>
        <item x="0"/>
        <item x="267"/>
        <item x="70"/>
        <item x="381"/>
        <item x="152"/>
        <item x="94"/>
        <item x="240"/>
        <item x="28"/>
        <item x="204"/>
        <item x="346"/>
        <item x="198"/>
        <item x="308"/>
        <item x="358"/>
        <item x="376"/>
        <item x="373"/>
        <item x="369"/>
        <item x="149"/>
        <item x="235"/>
        <item x="292"/>
        <item x="277"/>
        <item x="370"/>
        <item x="112"/>
        <item x="56"/>
        <item x="248"/>
        <item x="80"/>
        <item x="263"/>
        <item x="290"/>
        <item x="366"/>
        <item x="350"/>
        <item x="104"/>
        <item x="326"/>
        <item x="223"/>
        <item x="165"/>
        <item x="162"/>
        <item x="173"/>
        <item x="37"/>
        <item x="344"/>
        <item x="199"/>
        <item x="321"/>
        <item x="259"/>
        <item x="176"/>
        <item x="39"/>
        <item x="105"/>
        <item x="128"/>
        <item x="148"/>
        <item x="11"/>
        <item x="21"/>
        <item x="89"/>
        <item x="58"/>
        <item x="286"/>
        <item x="229"/>
        <item x="210"/>
        <item x="18"/>
        <item x="175"/>
        <item x="268"/>
        <item x="377"/>
        <item x="53"/>
        <item x="48"/>
        <item x="26"/>
        <item x="102"/>
        <item x="73"/>
        <item x="64"/>
        <item x="146"/>
        <item x="83"/>
        <item x="334"/>
        <item x="228"/>
        <item x="333"/>
        <item x="7"/>
        <item x="187"/>
        <item x="92"/>
        <item x="2"/>
        <item x="3"/>
        <item x="134"/>
        <item x="215"/>
        <item x="163"/>
        <item x="136"/>
        <item x="156"/>
        <item x="345"/>
        <item x="360"/>
        <item x="385"/>
        <item x="266"/>
        <item x="122"/>
        <item x="98"/>
        <item x="185"/>
        <item x="108"/>
        <item x="118"/>
        <item x="109"/>
        <item x="299"/>
        <item x="99"/>
        <item x="301"/>
        <item x="24"/>
        <item x="291"/>
        <item x="82"/>
        <item x="341"/>
        <item x="231"/>
        <item x="196"/>
        <item x="22"/>
        <item x="206"/>
        <item x="1"/>
        <item x="343"/>
        <item x="356"/>
        <item x="293"/>
        <item x="60"/>
        <item x="211"/>
        <item x="170"/>
        <item x="339"/>
        <item x="288"/>
        <item x="16"/>
        <item x="217"/>
        <item t="default"/>
      </items>
    </pivotField>
    <pivotField showAll="0"/>
    <pivotField showAll="0"/>
    <pivotField showAll="0"/>
    <pivotField showAll="0"/>
    <pivotField showAll="0">
      <items count="13">
        <item x="3"/>
        <item x="7"/>
        <item x="8"/>
        <item x="0"/>
        <item x="4"/>
        <item x="10"/>
        <item x="2"/>
        <item x="1"/>
        <item x="5"/>
        <item x="9"/>
        <item x="6"/>
        <item x="11"/>
        <item t="default"/>
      </items>
    </pivotField>
    <pivotField showAll="0">
      <items count="3">
        <item x="0"/>
        <item x="1"/>
        <item t="default"/>
      </items>
    </pivotField>
  </pivotFields>
  <rowFields count="1">
    <field x="3"/>
  </rowFields>
  <rowItems count="11">
    <i>
      <x v="112"/>
    </i>
    <i>
      <x v="124"/>
    </i>
    <i>
      <x v="171"/>
    </i>
    <i>
      <x v="222"/>
    </i>
    <i>
      <x v="226"/>
    </i>
    <i>
      <x v="283"/>
    </i>
    <i>
      <x v="343"/>
    </i>
    <i>
      <x v="390"/>
    </i>
    <i>
      <x v="420"/>
    </i>
    <i>
      <x v="421"/>
    </i>
    <i t="grand">
      <x/>
    </i>
  </rowItems>
  <colItems count="1">
    <i/>
  </colItems>
  <dataFields count="1">
    <dataField name="Sum of Sales" fld="2" baseField="0" baseItem="0"/>
  </dataFields>
  <chartFormats count="2">
    <chartFormat chart="2"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30DF7C-F74B-4686-877C-D4661EF2CCE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M18:N25" firstHeaderRow="1" firstDataRow="1" firstDataCol="1"/>
  <pivotFields count="11">
    <pivotField axis="axisRow" multipleItemSelectionAllowed="1" showAll="0" measureFilter="1">
      <items count="100">
        <item x="10"/>
        <item x="92"/>
        <item x="78"/>
        <item x="56"/>
        <item x="79"/>
        <item x="85"/>
        <item x="73"/>
        <item x="1"/>
        <item x="28"/>
        <item x="25"/>
        <item x="41"/>
        <item x="23"/>
        <item x="9"/>
        <item x="7"/>
        <item x="74"/>
        <item x="59"/>
        <item x="42"/>
        <item x="6"/>
        <item x="60"/>
        <item x="48"/>
        <item x="29"/>
        <item x="76"/>
        <item x="47"/>
        <item x="77"/>
        <item x="21"/>
        <item x="8"/>
        <item x="55"/>
        <item x="35"/>
        <item x="3"/>
        <item x="43"/>
        <item x="86"/>
        <item x="91"/>
        <item x="89"/>
        <item x="95"/>
        <item x="83"/>
        <item x="65"/>
        <item x="18"/>
        <item x="53"/>
        <item x="30"/>
        <item x="4"/>
        <item x="19"/>
        <item x="26"/>
        <item x="22"/>
        <item x="84"/>
        <item x="87"/>
        <item x="33"/>
        <item x="52"/>
        <item x="14"/>
        <item x="0"/>
        <item x="32"/>
        <item x="50"/>
        <item x="24"/>
        <item x="57"/>
        <item x="31"/>
        <item x="98"/>
        <item x="64"/>
        <item x="44"/>
        <item x="80"/>
        <item x="27"/>
        <item x="62"/>
        <item x="58"/>
        <item x="36"/>
        <item x="17"/>
        <item x="72"/>
        <item x="49"/>
        <item x="46"/>
        <item x="54"/>
        <item x="20"/>
        <item x="82"/>
        <item x="96"/>
        <item x="16"/>
        <item x="63"/>
        <item x="69"/>
        <item x="75"/>
        <item x="61"/>
        <item x="97"/>
        <item x="11"/>
        <item x="71"/>
        <item x="13"/>
        <item x="5"/>
        <item x="94"/>
        <item x="88"/>
        <item x="37"/>
        <item x="90"/>
        <item x="93"/>
        <item x="2"/>
        <item x="39"/>
        <item x="81"/>
        <item x="70"/>
        <item x="67"/>
        <item x="40"/>
        <item x="45"/>
        <item x="34"/>
        <item x="51"/>
        <item x="68"/>
        <item x="38"/>
        <item x="12"/>
        <item x="15"/>
        <item x="66"/>
        <item t="default"/>
      </items>
    </pivotField>
    <pivotField showAll="0">
      <items count="11">
        <item x="9"/>
        <item x="1"/>
        <item x="2"/>
        <item x="8"/>
        <item x="6"/>
        <item x="0"/>
        <item x="7"/>
        <item x="5"/>
        <item x="3"/>
        <item x="4"/>
        <item t="default"/>
      </items>
    </pivotField>
    <pivotField showAll="0"/>
    <pivotField showAll="0"/>
    <pivotField showAll="0">
      <items count="394">
        <item x="236"/>
        <item x="159"/>
        <item x="347"/>
        <item x="45"/>
        <item x="269"/>
        <item x="27"/>
        <item x="191"/>
        <item x="61"/>
        <item x="59"/>
        <item x="316"/>
        <item x="233"/>
        <item x="145"/>
        <item x="51"/>
        <item x="110"/>
        <item x="177"/>
        <item x="95"/>
        <item x="253"/>
        <item x="359"/>
        <item x="372"/>
        <item x="295"/>
        <item x="90"/>
        <item x="330"/>
        <item x="178"/>
        <item x="297"/>
        <item x="29"/>
        <item x="331"/>
        <item x="41"/>
        <item x="348"/>
        <item x="275"/>
        <item x="62"/>
        <item x="306"/>
        <item x="12"/>
        <item x="97"/>
        <item x="151"/>
        <item x="312"/>
        <item x="8"/>
        <item x="17"/>
        <item x="214"/>
        <item x="389"/>
        <item x="42"/>
        <item x="282"/>
        <item x="5"/>
        <item x="127"/>
        <item x="237"/>
        <item x="213"/>
        <item x="14"/>
        <item x="367"/>
        <item x="249"/>
        <item x="55"/>
        <item x="271"/>
        <item x="171"/>
        <item x="202"/>
        <item x="374"/>
        <item x="15"/>
        <item x="382"/>
        <item x="174"/>
        <item x="68"/>
        <item x="260"/>
        <item x="119"/>
        <item x="354"/>
        <item x="224"/>
        <item x="107"/>
        <item x="241"/>
        <item x="179"/>
        <item x="219"/>
        <item x="10"/>
        <item x="276"/>
        <item x="257"/>
        <item x="254"/>
        <item x="252"/>
        <item x="138"/>
        <item x="278"/>
        <item x="9"/>
        <item x="238"/>
        <item x="218"/>
        <item x="243"/>
        <item x="100"/>
        <item x="47"/>
        <item x="247"/>
        <item x="250"/>
        <item x="280"/>
        <item x="300"/>
        <item x="353"/>
        <item x="31"/>
        <item x="180"/>
        <item x="169"/>
        <item x="142"/>
        <item x="392"/>
        <item x="246"/>
        <item x="67"/>
        <item x="139"/>
        <item x="126"/>
        <item x="43"/>
        <item x="201"/>
        <item x="181"/>
        <item x="387"/>
        <item x="36"/>
        <item x="340"/>
        <item x="141"/>
        <item x="194"/>
        <item x="203"/>
        <item x="320"/>
        <item x="234"/>
        <item x="212"/>
        <item x="189"/>
        <item x="78"/>
        <item x="338"/>
        <item x="161"/>
        <item x="258"/>
        <item x="135"/>
        <item x="155"/>
        <item x="357"/>
        <item x="66"/>
        <item x="188"/>
        <item x="296"/>
        <item x="20"/>
        <item x="251"/>
        <item x="79"/>
        <item x="264"/>
        <item x="76"/>
        <item x="279"/>
        <item x="88"/>
        <item x="208"/>
        <item x="50"/>
        <item x="23"/>
        <item x="40"/>
        <item x="310"/>
        <item x="362"/>
        <item x="349"/>
        <item x="323"/>
        <item x="103"/>
        <item x="158"/>
        <item x="132"/>
        <item x="265"/>
        <item x="270"/>
        <item x="361"/>
        <item x="325"/>
        <item x="289"/>
        <item x="386"/>
        <item x="388"/>
        <item x="87"/>
        <item x="101"/>
        <item x="71"/>
        <item x="273"/>
        <item x="30"/>
        <item x="200"/>
        <item x="115"/>
        <item x="322"/>
        <item x="225"/>
        <item x="34"/>
        <item x="137"/>
        <item x="378"/>
        <item x="160"/>
        <item x="166"/>
        <item x="116"/>
        <item x="44"/>
        <item x="261"/>
        <item x="49"/>
        <item x="190"/>
        <item x="319"/>
        <item x="368"/>
        <item x="111"/>
        <item x="364"/>
        <item x="52"/>
        <item x="281"/>
        <item x="32"/>
        <item x="336"/>
        <item x="133"/>
        <item x="125"/>
        <item x="183"/>
        <item x="256"/>
        <item x="19"/>
        <item x="96"/>
        <item x="182"/>
        <item x="351"/>
        <item x="317"/>
        <item x="327"/>
        <item x="46"/>
        <item x="184"/>
        <item x="375"/>
        <item x="335"/>
        <item x="153"/>
        <item x="318"/>
        <item x="239"/>
        <item x="309"/>
        <item x="244"/>
        <item x="313"/>
        <item x="255"/>
        <item x="220"/>
        <item x="363"/>
        <item x="164"/>
        <item x="168"/>
        <item x="232"/>
        <item x="129"/>
        <item x="207"/>
        <item x="54"/>
        <item x="113"/>
        <item x="274"/>
        <item x="150"/>
        <item x="63"/>
        <item x="157"/>
        <item x="143"/>
        <item x="117"/>
        <item x="65"/>
        <item x="283"/>
        <item x="380"/>
        <item x="86"/>
        <item x="144"/>
        <item x="33"/>
        <item x="222"/>
        <item x="120"/>
        <item x="379"/>
        <item x="69"/>
        <item x="303"/>
        <item x="209"/>
        <item x="131"/>
        <item x="391"/>
        <item x="304"/>
        <item x="390"/>
        <item x="287"/>
        <item x="4"/>
        <item x="195"/>
        <item x="81"/>
        <item x="154"/>
        <item x="328"/>
        <item x="298"/>
        <item x="197"/>
        <item x="123"/>
        <item x="311"/>
        <item x="315"/>
        <item x="124"/>
        <item x="365"/>
        <item x="227"/>
        <item x="342"/>
        <item x="167"/>
        <item x="352"/>
        <item x="193"/>
        <item x="75"/>
        <item x="221"/>
        <item x="25"/>
        <item x="140"/>
        <item x="262"/>
        <item x="324"/>
        <item x="230"/>
        <item x="91"/>
        <item x="314"/>
        <item x="284"/>
        <item x="294"/>
        <item x="329"/>
        <item x="384"/>
        <item x="85"/>
        <item x="355"/>
        <item x="6"/>
        <item x="272"/>
        <item x="383"/>
        <item x="186"/>
        <item x="305"/>
        <item x="205"/>
        <item x="72"/>
        <item x="13"/>
        <item x="216"/>
        <item x="307"/>
        <item x="121"/>
        <item x="38"/>
        <item x="242"/>
        <item x="245"/>
        <item x="77"/>
        <item x="57"/>
        <item x="302"/>
        <item x="192"/>
        <item x="332"/>
        <item x="93"/>
        <item x="371"/>
        <item x="35"/>
        <item x="226"/>
        <item x="84"/>
        <item x="106"/>
        <item x="114"/>
        <item x="74"/>
        <item x="337"/>
        <item x="147"/>
        <item x="130"/>
        <item x="172"/>
        <item x="285"/>
        <item x="0"/>
        <item x="267"/>
        <item x="70"/>
        <item x="381"/>
        <item x="152"/>
        <item x="94"/>
        <item x="240"/>
        <item x="28"/>
        <item x="204"/>
        <item x="346"/>
        <item x="198"/>
        <item x="308"/>
        <item x="358"/>
        <item x="376"/>
        <item x="373"/>
        <item x="369"/>
        <item x="149"/>
        <item x="235"/>
        <item x="292"/>
        <item x="277"/>
        <item x="370"/>
        <item x="112"/>
        <item x="56"/>
        <item x="248"/>
        <item x="80"/>
        <item x="263"/>
        <item x="290"/>
        <item x="366"/>
        <item x="350"/>
        <item x="104"/>
        <item x="326"/>
        <item x="223"/>
        <item x="165"/>
        <item x="162"/>
        <item x="173"/>
        <item x="37"/>
        <item x="344"/>
        <item x="199"/>
        <item x="321"/>
        <item x="259"/>
        <item x="176"/>
        <item x="39"/>
        <item x="105"/>
        <item x="128"/>
        <item x="148"/>
        <item x="11"/>
        <item x="21"/>
        <item x="89"/>
        <item x="58"/>
        <item x="286"/>
        <item x="229"/>
        <item x="210"/>
        <item x="18"/>
        <item x="175"/>
        <item x="268"/>
        <item x="377"/>
        <item x="53"/>
        <item x="48"/>
        <item x="26"/>
        <item x="102"/>
        <item x="73"/>
        <item x="64"/>
        <item x="146"/>
        <item x="83"/>
        <item x="334"/>
        <item x="228"/>
        <item x="333"/>
        <item x="7"/>
        <item x="187"/>
        <item x="92"/>
        <item x="2"/>
        <item x="3"/>
        <item x="134"/>
        <item x="215"/>
        <item x="163"/>
        <item x="136"/>
        <item x="156"/>
        <item x="345"/>
        <item x="360"/>
        <item x="385"/>
        <item x="266"/>
        <item x="122"/>
        <item x="98"/>
        <item x="185"/>
        <item x="108"/>
        <item x="118"/>
        <item x="109"/>
        <item x="299"/>
        <item x="99"/>
        <item x="301"/>
        <item x="24"/>
        <item x="291"/>
        <item x="82"/>
        <item x="341"/>
        <item x="231"/>
        <item x="196"/>
        <item x="22"/>
        <item x="206"/>
        <item x="1"/>
        <item x="343"/>
        <item x="356"/>
        <item x="293"/>
        <item x="60"/>
        <item x="211"/>
        <item x="170"/>
        <item x="339"/>
        <item x="288"/>
        <item x="16"/>
        <item x="217"/>
        <item t="default"/>
      </items>
    </pivotField>
    <pivotField showAll="0">
      <items count="294">
        <item x="125"/>
        <item x="94"/>
        <item x="164"/>
        <item x="268"/>
        <item x="21"/>
        <item x="23"/>
        <item x="60"/>
        <item x="122"/>
        <item x="235"/>
        <item x="166"/>
        <item x="252"/>
        <item x="37"/>
        <item x="192"/>
        <item x="247"/>
        <item x="174"/>
        <item x="20"/>
        <item x="96"/>
        <item x="277"/>
        <item x="256"/>
        <item x="127"/>
        <item x="190"/>
        <item x="241"/>
        <item x="0"/>
        <item x="139"/>
        <item x="212"/>
        <item x="72"/>
        <item x="195"/>
        <item x="10"/>
        <item x="255"/>
        <item x="31"/>
        <item x="36"/>
        <item x="278"/>
        <item x="242"/>
        <item x="120"/>
        <item x="201"/>
        <item x="103"/>
        <item x="39"/>
        <item x="223"/>
        <item x="221"/>
        <item x="234"/>
        <item x="144"/>
        <item x="100"/>
        <item x="35"/>
        <item x="48"/>
        <item x="88"/>
        <item x="28"/>
        <item x="86"/>
        <item x="63"/>
        <item x="62"/>
        <item x="186"/>
        <item x="207"/>
        <item x="159"/>
        <item x="202"/>
        <item x="1"/>
        <item x="70"/>
        <item x="225"/>
        <item x="267"/>
        <item x="189"/>
        <item x="179"/>
        <item x="188"/>
        <item x="209"/>
        <item x="203"/>
        <item x="38"/>
        <item x="155"/>
        <item x="79"/>
        <item x="211"/>
        <item x="132"/>
        <item x="250"/>
        <item x="117"/>
        <item x="50"/>
        <item x="81"/>
        <item x="181"/>
        <item x="282"/>
        <item x="243"/>
        <item x="249"/>
        <item x="143"/>
        <item x="131"/>
        <item x="111"/>
        <item x="184"/>
        <item x="15"/>
        <item x="53"/>
        <item x="253"/>
        <item x="25"/>
        <item x="219"/>
        <item x="26"/>
        <item x="187"/>
        <item x="254"/>
        <item x="92"/>
        <item x="226"/>
        <item x="162"/>
        <item x="87"/>
        <item x="61"/>
        <item x="274"/>
        <item x="292"/>
        <item x="12"/>
        <item x="140"/>
        <item x="57"/>
        <item x="126"/>
        <item x="123"/>
        <item x="43"/>
        <item x="271"/>
        <item x="54"/>
        <item x="55"/>
        <item x="142"/>
        <item x="29"/>
        <item x="32"/>
        <item x="224"/>
        <item x="205"/>
        <item x="119"/>
        <item x="59"/>
        <item x="52"/>
        <item x="169"/>
        <item x="45"/>
        <item x="158"/>
        <item x="40"/>
        <item x="288"/>
        <item x="27"/>
        <item x="6"/>
        <item x="8"/>
        <item x="49"/>
        <item x="199"/>
        <item x="150"/>
        <item x="237"/>
        <item x="227"/>
        <item x="76"/>
        <item x="151"/>
        <item x="222"/>
        <item x="251"/>
        <item x="89"/>
        <item x="99"/>
        <item x="41"/>
        <item x="258"/>
        <item x="170"/>
        <item x="30"/>
        <item x="108"/>
        <item x="275"/>
        <item x="236"/>
        <item x="17"/>
        <item x="107"/>
        <item x="161"/>
        <item x="289"/>
        <item x="78"/>
        <item x="229"/>
        <item x="18"/>
        <item x="217"/>
        <item x="285"/>
        <item x="51"/>
        <item x="244"/>
        <item x="273"/>
        <item x="83"/>
        <item x="98"/>
        <item x="137"/>
        <item x="82"/>
        <item x="245"/>
        <item x="128"/>
        <item x="182"/>
        <item x="157"/>
        <item x="74"/>
        <item x="47"/>
        <item x="156"/>
        <item x="230"/>
        <item x="259"/>
        <item x="134"/>
        <item x="147"/>
        <item x="208"/>
        <item x="177"/>
        <item x="65"/>
        <item x="290"/>
        <item x="172"/>
        <item x="67"/>
        <item x="104"/>
        <item x="210"/>
        <item x="279"/>
        <item x="153"/>
        <item x="3"/>
        <item x="97"/>
        <item x="173"/>
        <item x="198"/>
        <item x="90"/>
        <item x="180"/>
        <item x="22"/>
        <item x="138"/>
        <item x="213"/>
        <item x="171"/>
        <item x="16"/>
        <item x="129"/>
        <item x="75"/>
        <item x="176"/>
        <item x="240"/>
        <item x="257"/>
        <item x="110"/>
        <item x="114"/>
        <item x="80"/>
        <item x="178"/>
        <item x="260"/>
        <item x="69"/>
        <item x="141"/>
        <item x="34"/>
        <item x="101"/>
        <item x="77"/>
        <item x="115"/>
        <item x="216"/>
        <item x="4"/>
        <item x="116"/>
        <item x="231"/>
        <item x="91"/>
        <item x="68"/>
        <item x="136"/>
        <item x="71"/>
        <item x="287"/>
        <item x="106"/>
        <item x="204"/>
        <item x="149"/>
        <item x="113"/>
        <item x="191"/>
        <item x="163"/>
        <item x="284"/>
        <item x="238"/>
        <item x="146"/>
        <item x="105"/>
        <item x="264"/>
        <item x="265"/>
        <item x="42"/>
        <item x="33"/>
        <item x="130"/>
        <item x="194"/>
        <item x="280"/>
        <item x="281"/>
        <item x="84"/>
        <item x="109"/>
        <item x="214"/>
        <item x="133"/>
        <item x="145"/>
        <item x="9"/>
        <item x="135"/>
        <item x="272"/>
        <item x="283"/>
        <item x="291"/>
        <item x="206"/>
        <item x="2"/>
        <item x="13"/>
        <item x="7"/>
        <item x="24"/>
        <item x="11"/>
        <item x="215"/>
        <item x="102"/>
        <item x="197"/>
        <item x="5"/>
        <item x="228"/>
        <item x="85"/>
        <item x="233"/>
        <item x="183"/>
        <item x="276"/>
        <item x="185"/>
        <item x="19"/>
        <item x="239"/>
        <item x="124"/>
        <item x="248"/>
        <item x="167"/>
        <item x="121"/>
        <item x="263"/>
        <item x="44"/>
        <item x="168"/>
        <item x="14"/>
        <item x="152"/>
        <item x="270"/>
        <item x="66"/>
        <item x="246"/>
        <item x="200"/>
        <item x="266"/>
        <item x="196"/>
        <item x="58"/>
        <item x="218"/>
        <item x="220"/>
        <item x="232"/>
        <item x="73"/>
        <item x="154"/>
        <item x="95"/>
        <item x="160"/>
        <item x="56"/>
        <item x="262"/>
        <item x="286"/>
        <item x="269"/>
        <item x="165"/>
        <item x="46"/>
        <item x="64"/>
        <item x="112"/>
        <item x="261"/>
        <item x="93"/>
        <item x="118"/>
        <item x="193"/>
        <item x="148"/>
        <item x="175"/>
        <item t="default"/>
      </items>
    </pivotField>
    <pivotField dataField="1" showAll="0"/>
    <pivotField showAll="0"/>
    <pivotField showAll="0"/>
    <pivotField showAll="0">
      <items count="13">
        <item x="11"/>
        <item x="6"/>
        <item x="9"/>
        <item x="5"/>
        <item x="1"/>
        <item x="2"/>
        <item x="10"/>
        <item x="4"/>
        <item x="0"/>
        <item x="8"/>
        <item x="7"/>
        <item x="3"/>
        <item t="default"/>
      </items>
    </pivotField>
    <pivotField showAll="0">
      <items count="3">
        <item x="0"/>
        <item x="1"/>
        <item t="default"/>
      </items>
    </pivotField>
  </pivotFields>
  <rowFields count="1">
    <field x="0"/>
  </rowFields>
  <rowItems count="7">
    <i>
      <x v="6"/>
    </i>
    <i>
      <x v="10"/>
    </i>
    <i>
      <x v="38"/>
    </i>
    <i>
      <x v="40"/>
    </i>
    <i>
      <x v="67"/>
    </i>
    <i>
      <x v="97"/>
    </i>
    <i t="grand">
      <x/>
    </i>
  </rowItems>
  <colItems count="1">
    <i/>
  </colItems>
  <dataFields count="1">
    <dataField name="Count of Stock_Shortage_Flag" fld="6" subtotal="count" baseField="0" baseItem="2"/>
  </dataFields>
  <chartFormats count="40">
    <chartFormat chart="1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67"/>
          </reference>
        </references>
      </pivotArea>
    </chartFormat>
    <chartFormat chart="12" format="2">
      <pivotArea type="data" outline="0" fieldPosition="0">
        <references count="2">
          <reference field="4294967294" count="1" selected="0">
            <x v="0"/>
          </reference>
          <reference field="0" count="1" selected="0">
            <x v="6"/>
          </reference>
        </references>
      </pivotArea>
    </chartFormat>
    <chartFormat chart="12" format="3">
      <pivotArea type="data" outline="0" fieldPosition="0">
        <references count="2">
          <reference field="4294967294" count="1" selected="0">
            <x v="0"/>
          </reference>
          <reference field="0" count="1" selected="0">
            <x v="10"/>
          </reference>
        </references>
      </pivotArea>
    </chartFormat>
    <chartFormat chart="12" format="4">
      <pivotArea type="data" outline="0" fieldPosition="0">
        <references count="2">
          <reference field="4294967294" count="1" selected="0">
            <x v="0"/>
          </reference>
          <reference field="0" count="1" selected="0">
            <x v="38"/>
          </reference>
        </references>
      </pivotArea>
    </chartFormat>
    <chartFormat chart="12" format="5">
      <pivotArea type="data" outline="0" fieldPosition="0">
        <references count="2">
          <reference field="4294967294" count="1" selected="0">
            <x v="0"/>
          </reference>
          <reference field="0" count="1" selected="0">
            <x v="40"/>
          </reference>
        </references>
      </pivotArea>
    </chartFormat>
    <chartFormat chart="12" format="6">
      <pivotArea type="data" outline="0" fieldPosition="0">
        <references count="2">
          <reference field="4294967294" count="1" selected="0">
            <x v="0"/>
          </reference>
          <reference field="0" count="1" selected="0">
            <x v="97"/>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0" count="1" selected="0">
            <x v="6"/>
          </reference>
        </references>
      </pivotArea>
    </chartFormat>
    <chartFormat chart="27" format="10">
      <pivotArea type="data" outline="0" fieldPosition="0">
        <references count="2">
          <reference field="4294967294" count="1" selected="0">
            <x v="0"/>
          </reference>
          <reference field="0" count="1" selected="0">
            <x v="10"/>
          </reference>
        </references>
      </pivotArea>
    </chartFormat>
    <chartFormat chart="27" format="11">
      <pivotArea type="data" outline="0" fieldPosition="0">
        <references count="2">
          <reference field="4294967294" count="1" selected="0">
            <x v="0"/>
          </reference>
          <reference field="0" count="1" selected="0">
            <x v="38"/>
          </reference>
        </references>
      </pivotArea>
    </chartFormat>
    <chartFormat chart="27" format="12">
      <pivotArea type="data" outline="0" fieldPosition="0">
        <references count="2">
          <reference field="4294967294" count="1" selected="0">
            <x v="0"/>
          </reference>
          <reference field="0" count="1" selected="0">
            <x v="40"/>
          </reference>
        </references>
      </pivotArea>
    </chartFormat>
    <chartFormat chart="27" format="13">
      <pivotArea type="data" outline="0" fieldPosition="0">
        <references count="2">
          <reference field="4294967294" count="1" selected="0">
            <x v="0"/>
          </reference>
          <reference field="0" count="1" selected="0">
            <x v="67"/>
          </reference>
        </references>
      </pivotArea>
    </chartFormat>
    <chartFormat chart="27" format="14">
      <pivotArea type="data" outline="0" fieldPosition="0">
        <references count="2">
          <reference field="4294967294" count="1" selected="0">
            <x v="0"/>
          </reference>
          <reference field="0" count="1" selected="0">
            <x v="97"/>
          </reference>
        </references>
      </pivotArea>
    </chartFormat>
    <chartFormat chart="28" format="15" series="1">
      <pivotArea type="data" outline="0" fieldPosition="0">
        <references count="1">
          <reference field="4294967294" count="1" selected="0">
            <x v="0"/>
          </reference>
        </references>
      </pivotArea>
    </chartFormat>
    <chartFormat chart="28" format="16">
      <pivotArea type="data" outline="0" fieldPosition="0">
        <references count="2">
          <reference field="4294967294" count="1" selected="0">
            <x v="0"/>
          </reference>
          <reference field="0" count="1" selected="0">
            <x v="6"/>
          </reference>
        </references>
      </pivotArea>
    </chartFormat>
    <chartFormat chart="28" format="17">
      <pivotArea type="data" outline="0" fieldPosition="0">
        <references count="2">
          <reference field="4294967294" count="1" selected="0">
            <x v="0"/>
          </reference>
          <reference field="0" count="1" selected="0">
            <x v="10"/>
          </reference>
        </references>
      </pivotArea>
    </chartFormat>
    <chartFormat chart="28" format="18">
      <pivotArea type="data" outline="0" fieldPosition="0">
        <references count="2">
          <reference field="4294967294" count="1" selected="0">
            <x v="0"/>
          </reference>
          <reference field="0" count="1" selected="0">
            <x v="38"/>
          </reference>
        </references>
      </pivotArea>
    </chartFormat>
    <chartFormat chart="28" format="19">
      <pivotArea type="data" outline="0" fieldPosition="0">
        <references count="2">
          <reference field="4294967294" count="1" selected="0">
            <x v="0"/>
          </reference>
          <reference field="0" count="1" selected="0">
            <x v="40"/>
          </reference>
        </references>
      </pivotArea>
    </chartFormat>
    <chartFormat chart="28" format="20">
      <pivotArea type="data" outline="0" fieldPosition="0">
        <references count="2">
          <reference field="4294967294" count="1" selected="0">
            <x v="0"/>
          </reference>
          <reference field="0" count="1" selected="0">
            <x v="67"/>
          </reference>
        </references>
      </pivotArea>
    </chartFormat>
    <chartFormat chart="28" format="21">
      <pivotArea type="data" outline="0" fieldPosition="0">
        <references count="2">
          <reference field="4294967294" count="1" selected="0">
            <x v="0"/>
          </reference>
          <reference field="0" count="1" selected="0">
            <x v="97"/>
          </reference>
        </references>
      </pivotArea>
    </chartFormat>
    <chartFormat chart="29" format="15" series="1">
      <pivotArea type="data" outline="0" fieldPosition="0">
        <references count="1">
          <reference field="4294967294" count="1" selected="0">
            <x v="0"/>
          </reference>
        </references>
      </pivotArea>
    </chartFormat>
    <chartFormat chart="29" format="16">
      <pivotArea type="data" outline="0" fieldPosition="0">
        <references count="2">
          <reference field="4294967294" count="1" selected="0">
            <x v="0"/>
          </reference>
          <reference field="0" count="1" selected="0">
            <x v="6"/>
          </reference>
        </references>
      </pivotArea>
    </chartFormat>
    <chartFormat chart="29" format="17">
      <pivotArea type="data" outline="0" fieldPosition="0">
        <references count="2">
          <reference field="4294967294" count="1" selected="0">
            <x v="0"/>
          </reference>
          <reference field="0" count="1" selected="0">
            <x v="10"/>
          </reference>
        </references>
      </pivotArea>
    </chartFormat>
    <chartFormat chart="29" format="18">
      <pivotArea type="data" outline="0" fieldPosition="0">
        <references count="2">
          <reference field="4294967294" count="1" selected="0">
            <x v="0"/>
          </reference>
          <reference field="0" count="1" selected="0">
            <x v="38"/>
          </reference>
        </references>
      </pivotArea>
    </chartFormat>
    <chartFormat chart="29" format="19">
      <pivotArea type="data" outline="0" fieldPosition="0">
        <references count="2">
          <reference field="4294967294" count="1" selected="0">
            <x v="0"/>
          </reference>
          <reference field="0" count="1" selected="0">
            <x v="40"/>
          </reference>
        </references>
      </pivotArea>
    </chartFormat>
    <chartFormat chart="29" format="20">
      <pivotArea type="data" outline="0" fieldPosition="0">
        <references count="2">
          <reference field="4294967294" count="1" selected="0">
            <x v="0"/>
          </reference>
          <reference field="0" count="1" selected="0">
            <x v="67"/>
          </reference>
        </references>
      </pivotArea>
    </chartFormat>
    <chartFormat chart="29" format="21">
      <pivotArea type="data" outline="0" fieldPosition="0">
        <references count="2">
          <reference field="4294967294" count="1" selected="0">
            <x v="0"/>
          </reference>
          <reference field="0" count="1" selected="0">
            <x v="97"/>
          </reference>
        </references>
      </pivotArea>
    </chartFormat>
    <chartFormat chart="12" format="8">
      <pivotArea type="data" outline="0" fieldPosition="0">
        <references count="2">
          <reference field="4294967294" count="1" selected="0">
            <x v="0"/>
          </reference>
          <reference field="0" count="1" selected="0">
            <x v="13"/>
          </reference>
        </references>
      </pivotArea>
    </chartFormat>
    <chartFormat chart="12" format="9">
      <pivotArea type="data" outline="0" fieldPosition="0">
        <references count="2">
          <reference field="4294967294" count="1" selected="0">
            <x v="0"/>
          </reference>
          <reference field="0" count="1" selected="0">
            <x v="14"/>
          </reference>
        </references>
      </pivotArea>
    </chartFormat>
    <chartFormat chart="12" format="10">
      <pivotArea type="data" outline="0" fieldPosition="0">
        <references count="2">
          <reference field="4294967294" count="1" selected="0">
            <x v="0"/>
          </reference>
          <reference field="0" count="1" selected="0">
            <x v="37"/>
          </reference>
        </references>
      </pivotArea>
    </chartFormat>
    <chartFormat chart="29" format="22">
      <pivotArea type="data" outline="0" fieldPosition="0">
        <references count="2">
          <reference field="4294967294" count="1" selected="0">
            <x v="0"/>
          </reference>
          <reference field="0" count="1" selected="0">
            <x v="7"/>
          </reference>
        </references>
      </pivotArea>
    </chartFormat>
    <chartFormat chart="29" format="23">
      <pivotArea type="data" outline="0" fieldPosition="0">
        <references count="2">
          <reference field="4294967294" count="1" selected="0">
            <x v="0"/>
          </reference>
          <reference field="0" count="1" selected="0">
            <x v="49"/>
          </reference>
        </references>
      </pivotArea>
    </chartFormat>
    <chartFormat chart="29" format="24">
      <pivotArea type="data" outline="0" fieldPosition="0">
        <references count="2">
          <reference field="4294967294" count="1" selected="0">
            <x v="0"/>
          </reference>
          <reference field="0" count="1" selected="0">
            <x v="58"/>
          </reference>
        </references>
      </pivotArea>
    </chartFormat>
    <chartFormat chart="29" format="25">
      <pivotArea type="data" outline="0" fieldPosition="0">
        <references count="2">
          <reference field="4294967294" count="1" selected="0">
            <x v="0"/>
          </reference>
          <reference field="0" count="1" selected="0">
            <x v="61"/>
          </reference>
        </references>
      </pivotArea>
    </chartFormat>
    <chartFormat chart="29" format="26">
      <pivotArea type="data" outline="0" fieldPosition="0">
        <references count="2">
          <reference field="4294967294" count="1" selected="0">
            <x v="0"/>
          </reference>
          <reference field="0" count="1" selected="0">
            <x v="63"/>
          </reference>
        </references>
      </pivotArea>
    </chartFormat>
    <chartFormat chart="29" format="27">
      <pivotArea type="data" outline="0" fieldPosition="0">
        <references count="2">
          <reference field="4294967294" count="1" selected="0">
            <x v="0"/>
          </reference>
          <reference field="0" count="1" selected="0">
            <x v="76"/>
          </reference>
        </references>
      </pivotArea>
    </chartFormat>
    <chartFormat chart="29" format="28">
      <pivotArea type="data" outline="0" fieldPosition="0">
        <references count="2">
          <reference field="4294967294" count="1" selected="0">
            <x v="0"/>
          </reference>
          <reference field="0" count="1" selected="0">
            <x v="79"/>
          </reference>
        </references>
      </pivotArea>
    </chartFormat>
    <chartFormat chart="29" format="29">
      <pivotArea type="data" outline="0" fieldPosition="0">
        <references count="2">
          <reference field="4294967294" count="1" selected="0">
            <x v="0"/>
          </reference>
          <reference field="0" count="1" selected="0">
            <x v="90"/>
          </reference>
        </references>
      </pivotArea>
    </chartFormat>
  </chartFormats>
  <pivotTableStyleInfo name="PivotStyleLight16" showRowHeaders="1" showColHeaders="1" showRowStripes="0" showColStripes="0" showLastColumn="1"/>
  <filters count="1">
    <filter fld="0"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B65BF7-F6F3-470B-A639-9C2AD10FE4E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5:K18" firstHeaderRow="1" firstDataRow="1" firstDataCol="1"/>
  <pivotFields count="11">
    <pivotField showAll="0">
      <items count="100">
        <item h="1" x="10"/>
        <item h="1" x="73"/>
        <item h="1" x="92"/>
        <item h="1" x="85"/>
        <item h="1" x="78"/>
        <item h="1" x="56"/>
        <item h="1" x="79"/>
        <item h="1" x="1"/>
        <item h="1" x="28"/>
        <item h="1" x="25"/>
        <item h="1" x="41"/>
        <item h="1" x="23"/>
        <item h="1" x="9"/>
        <item h="1" x="7"/>
        <item h="1" x="74"/>
        <item h="1" x="59"/>
        <item h="1" x="42"/>
        <item h="1" x="6"/>
        <item h="1" x="60"/>
        <item h="1" x="48"/>
        <item h="1" x="29"/>
        <item h="1" x="76"/>
        <item h="1" x="47"/>
        <item h="1" x="77"/>
        <item h="1" x="21"/>
        <item h="1" x="8"/>
        <item h="1" x="55"/>
        <item h="1" x="35"/>
        <item h="1" x="3"/>
        <item h="1" x="43"/>
        <item h="1" x="86"/>
        <item h="1" x="91"/>
        <item h="1" x="89"/>
        <item h="1" x="95"/>
        <item h="1" x="83"/>
        <item h="1" x="65"/>
        <item h="1" x="18"/>
        <item h="1" x="53"/>
        <item h="1" x="30"/>
        <item h="1" x="4"/>
        <item h="1" x="19"/>
        <item h="1" x="26"/>
        <item h="1" x="22"/>
        <item h="1" x="84"/>
        <item h="1" x="87"/>
        <item h="1" x="33"/>
        <item h="1" x="52"/>
        <item h="1" x="14"/>
        <item h="1" x="0"/>
        <item h="1" x="32"/>
        <item h="1" x="50"/>
        <item h="1" x="24"/>
        <item h="1" x="57"/>
        <item h="1" x="31"/>
        <item h="1" x="98"/>
        <item h="1" x="64"/>
        <item h="1" x="44"/>
        <item h="1" x="80"/>
        <item h="1" x="27"/>
        <item h="1" x="62"/>
        <item h="1" x="58"/>
        <item h="1" x="36"/>
        <item h="1" x="17"/>
        <item h="1" x="72"/>
        <item h="1" x="49"/>
        <item h="1" x="46"/>
        <item h="1" x="54"/>
        <item h="1" x="20"/>
        <item h="1" x="82"/>
        <item h="1" x="96"/>
        <item h="1" x="16"/>
        <item h="1" x="63"/>
        <item h="1" x="69"/>
        <item h="1" x="75"/>
        <item h="1" x="61"/>
        <item h="1" x="97"/>
        <item h="1" x="11"/>
        <item h="1" x="71"/>
        <item h="1" x="13"/>
        <item h="1" x="5"/>
        <item h="1" x="94"/>
        <item h="1" x="88"/>
        <item h="1" x="37"/>
        <item h="1" x="90"/>
        <item h="1" x="93"/>
        <item h="1" x="2"/>
        <item h="1" x="39"/>
        <item h="1" x="81"/>
        <item h="1" x="70"/>
        <item h="1" x="67"/>
        <item h="1" x="40"/>
        <item h="1" x="45"/>
        <item h="1" x="34"/>
        <item h="1" x="51"/>
        <item h="1" x="68"/>
        <item h="1" x="38"/>
        <item x="12"/>
        <item h="1" x="15"/>
        <item h="1" x="66"/>
        <item t="default"/>
      </items>
    </pivotField>
    <pivotField showAll="0">
      <items count="11">
        <item x="9"/>
        <item x="1"/>
        <item x="2"/>
        <item x="8"/>
        <item x="6"/>
        <item x="0"/>
        <item x="7"/>
        <item x="5"/>
        <item x="3"/>
        <item x="4"/>
        <item t="default"/>
      </items>
    </pivotField>
    <pivotField showAll="0"/>
    <pivotField showAll="0"/>
    <pivotField showAll="0">
      <items count="394">
        <item x="236"/>
        <item x="159"/>
        <item x="347"/>
        <item x="45"/>
        <item x="269"/>
        <item x="27"/>
        <item x="191"/>
        <item x="61"/>
        <item x="59"/>
        <item x="316"/>
        <item x="233"/>
        <item x="145"/>
        <item x="51"/>
        <item x="110"/>
        <item x="177"/>
        <item x="95"/>
        <item x="253"/>
        <item x="359"/>
        <item x="372"/>
        <item x="295"/>
        <item x="90"/>
        <item x="330"/>
        <item x="178"/>
        <item x="297"/>
        <item x="29"/>
        <item x="331"/>
        <item x="41"/>
        <item x="348"/>
        <item x="275"/>
        <item x="62"/>
        <item x="306"/>
        <item x="12"/>
        <item x="97"/>
        <item x="151"/>
        <item x="312"/>
        <item x="8"/>
        <item x="17"/>
        <item x="214"/>
        <item x="389"/>
        <item x="42"/>
        <item x="282"/>
        <item x="5"/>
        <item x="127"/>
        <item x="237"/>
        <item x="213"/>
        <item x="14"/>
        <item x="367"/>
        <item x="249"/>
        <item x="55"/>
        <item x="271"/>
        <item x="171"/>
        <item x="202"/>
        <item x="374"/>
        <item x="15"/>
        <item x="382"/>
        <item x="174"/>
        <item x="68"/>
        <item x="260"/>
        <item x="119"/>
        <item x="354"/>
        <item x="224"/>
        <item x="107"/>
        <item x="241"/>
        <item x="179"/>
        <item x="219"/>
        <item x="10"/>
        <item x="276"/>
        <item x="257"/>
        <item x="254"/>
        <item x="252"/>
        <item x="138"/>
        <item x="278"/>
        <item x="9"/>
        <item x="238"/>
        <item x="218"/>
        <item x="243"/>
        <item x="100"/>
        <item x="47"/>
        <item x="247"/>
        <item x="250"/>
        <item x="280"/>
        <item x="300"/>
        <item x="353"/>
        <item x="31"/>
        <item x="180"/>
        <item x="169"/>
        <item x="142"/>
        <item x="392"/>
        <item x="246"/>
        <item x="67"/>
        <item x="139"/>
        <item x="126"/>
        <item x="43"/>
        <item x="201"/>
        <item x="181"/>
        <item x="387"/>
        <item x="36"/>
        <item x="340"/>
        <item x="141"/>
        <item x="194"/>
        <item x="203"/>
        <item x="320"/>
        <item x="234"/>
        <item x="212"/>
        <item x="189"/>
        <item x="78"/>
        <item x="338"/>
        <item x="161"/>
        <item x="258"/>
        <item x="135"/>
        <item x="155"/>
        <item x="357"/>
        <item x="66"/>
        <item x="188"/>
        <item x="296"/>
        <item x="20"/>
        <item x="251"/>
        <item x="79"/>
        <item x="264"/>
        <item x="76"/>
        <item x="279"/>
        <item x="88"/>
        <item x="208"/>
        <item x="50"/>
        <item x="23"/>
        <item x="40"/>
        <item x="310"/>
        <item x="362"/>
        <item x="349"/>
        <item x="323"/>
        <item x="103"/>
        <item x="158"/>
        <item x="132"/>
        <item x="265"/>
        <item x="270"/>
        <item x="361"/>
        <item x="325"/>
        <item x="289"/>
        <item x="386"/>
        <item x="388"/>
        <item x="87"/>
        <item x="101"/>
        <item x="71"/>
        <item x="273"/>
        <item x="30"/>
        <item x="200"/>
        <item x="115"/>
        <item x="322"/>
        <item x="225"/>
        <item x="34"/>
        <item x="137"/>
        <item x="378"/>
        <item x="160"/>
        <item x="166"/>
        <item x="116"/>
        <item x="44"/>
        <item x="261"/>
        <item x="49"/>
        <item x="190"/>
        <item x="319"/>
        <item x="368"/>
        <item x="111"/>
        <item x="364"/>
        <item x="52"/>
        <item x="281"/>
        <item x="32"/>
        <item x="336"/>
        <item x="133"/>
        <item x="125"/>
        <item x="183"/>
        <item x="256"/>
        <item x="19"/>
        <item x="96"/>
        <item x="182"/>
        <item x="351"/>
        <item x="317"/>
        <item x="327"/>
        <item x="46"/>
        <item x="184"/>
        <item x="375"/>
        <item x="335"/>
        <item x="153"/>
        <item x="318"/>
        <item x="239"/>
        <item x="309"/>
        <item x="244"/>
        <item x="313"/>
        <item x="255"/>
        <item x="220"/>
        <item x="363"/>
        <item x="164"/>
        <item x="168"/>
        <item x="232"/>
        <item x="129"/>
        <item x="207"/>
        <item x="54"/>
        <item x="113"/>
        <item x="274"/>
        <item x="150"/>
        <item x="63"/>
        <item x="157"/>
        <item x="143"/>
        <item x="117"/>
        <item x="65"/>
        <item x="283"/>
        <item x="380"/>
        <item x="86"/>
        <item x="144"/>
        <item x="33"/>
        <item x="222"/>
        <item x="120"/>
        <item x="379"/>
        <item x="69"/>
        <item x="303"/>
        <item x="209"/>
        <item x="131"/>
        <item x="391"/>
        <item x="304"/>
        <item x="390"/>
        <item x="287"/>
        <item x="4"/>
        <item x="195"/>
        <item x="81"/>
        <item x="154"/>
        <item x="328"/>
        <item x="298"/>
        <item x="197"/>
        <item x="123"/>
        <item x="311"/>
        <item x="315"/>
        <item x="124"/>
        <item x="365"/>
        <item x="227"/>
        <item x="342"/>
        <item x="167"/>
        <item x="352"/>
        <item x="193"/>
        <item x="75"/>
        <item x="221"/>
        <item x="25"/>
        <item x="140"/>
        <item x="262"/>
        <item x="324"/>
        <item x="230"/>
        <item x="91"/>
        <item x="314"/>
        <item x="284"/>
        <item x="294"/>
        <item x="329"/>
        <item x="384"/>
        <item x="85"/>
        <item x="355"/>
        <item x="6"/>
        <item x="272"/>
        <item x="383"/>
        <item x="186"/>
        <item x="305"/>
        <item x="205"/>
        <item x="72"/>
        <item x="13"/>
        <item x="216"/>
        <item x="307"/>
        <item x="121"/>
        <item x="38"/>
        <item x="242"/>
        <item x="245"/>
        <item x="77"/>
        <item x="57"/>
        <item x="302"/>
        <item x="192"/>
        <item x="332"/>
        <item x="93"/>
        <item x="371"/>
        <item x="35"/>
        <item x="226"/>
        <item x="84"/>
        <item x="106"/>
        <item x="114"/>
        <item x="74"/>
        <item x="337"/>
        <item x="147"/>
        <item x="130"/>
        <item x="172"/>
        <item x="285"/>
        <item x="0"/>
        <item x="267"/>
        <item x="70"/>
        <item x="381"/>
        <item x="152"/>
        <item x="94"/>
        <item x="240"/>
        <item x="28"/>
        <item x="204"/>
        <item x="346"/>
        <item x="198"/>
        <item x="308"/>
        <item x="358"/>
        <item x="376"/>
        <item x="373"/>
        <item x="369"/>
        <item x="149"/>
        <item x="235"/>
        <item x="292"/>
        <item x="277"/>
        <item x="370"/>
        <item x="112"/>
        <item x="56"/>
        <item x="248"/>
        <item x="80"/>
        <item x="263"/>
        <item x="290"/>
        <item x="366"/>
        <item x="350"/>
        <item x="104"/>
        <item x="326"/>
        <item x="223"/>
        <item x="165"/>
        <item x="162"/>
        <item x="173"/>
        <item x="37"/>
        <item x="344"/>
        <item x="199"/>
        <item x="321"/>
        <item x="259"/>
        <item x="176"/>
        <item x="39"/>
        <item x="105"/>
        <item x="128"/>
        <item x="148"/>
        <item x="11"/>
        <item x="21"/>
        <item x="89"/>
        <item x="58"/>
        <item x="286"/>
        <item x="229"/>
        <item x="210"/>
        <item x="18"/>
        <item x="175"/>
        <item x="268"/>
        <item x="377"/>
        <item x="53"/>
        <item x="48"/>
        <item x="26"/>
        <item x="102"/>
        <item x="73"/>
        <item x="64"/>
        <item x="146"/>
        <item x="83"/>
        <item x="334"/>
        <item x="228"/>
        <item x="333"/>
        <item x="7"/>
        <item x="187"/>
        <item x="92"/>
        <item x="2"/>
        <item x="3"/>
        <item x="134"/>
        <item x="215"/>
        <item x="163"/>
        <item x="136"/>
        <item x="156"/>
        <item x="345"/>
        <item x="360"/>
        <item x="385"/>
        <item x="266"/>
        <item x="122"/>
        <item x="98"/>
        <item x="185"/>
        <item x="108"/>
        <item x="118"/>
        <item x="109"/>
        <item x="299"/>
        <item x="99"/>
        <item x="301"/>
        <item x="24"/>
        <item x="291"/>
        <item x="82"/>
        <item x="341"/>
        <item x="231"/>
        <item x="196"/>
        <item x="22"/>
        <item x="206"/>
        <item x="1"/>
        <item x="343"/>
        <item x="356"/>
        <item x="293"/>
        <item x="60"/>
        <item x="211"/>
        <item x="170"/>
        <item x="339"/>
        <item x="288"/>
        <item x="16"/>
        <item x="217"/>
        <item t="default"/>
      </items>
    </pivotField>
    <pivotField showAll="0">
      <items count="294">
        <item x="125"/>
        <item x="94"/>
        <item x="164"/>
        <item x="268"/>
        <item x="21"/>
        <item x="23"/>
        <item x="60"/>
        <item x="122"/>
        <item x="235"/>
        <item x="166"/>
        <item x="252"/>
        <item x="37"/>
        <item x="192"/>
        <item x="247"/>
        <item x="174"/>
        <item x="20"/>
        <item x="96"/>
        <item x="277"/>
        <item x="256"/>
        <item x="127"/>
        <item x="190"/>
        <item x="241"/>
        <item x="0"/>
        <item x="139"/>
        <item x="212"/>
        <item x="72"/>
        <item x="195"/>
        <item x="10"/>
        <item x="255"/>
        <item x="31"/>
        <item x="36"/>
        <item x="278"/>
        <item x="242"/>
        <item x="120"/>
        <item x="201"/>
        <item x="103"/>
        <item x="39"/>
        <item x="223"/>
        <item x="221"/>
        <item x="234"/>
        <item x="144"/>
        <item x="100"/>
        <item x="35"/>
        <item x="48"/>
        <item x="88"/>
        <item x="28"/>
        <item x="86"/>
        <item x="63"/>
        <item x="62"/>
        <item x="186"/>
        <item x="207"/>
        <item x="159"/>
        <item x="202"/>
        <item x="1"/>
        <item x="70"/>
        <item x="225"/>
        <item x="267"/>
        <item x="189"/>
        <item x="179"/>
        <item x="188"/>
        <item x="209"/>
        <item x="203"/>
        <item x="38"/>
        <item x="155"/>
        <item x="79"/>
        <item x="211"/>
        <item x="132"/>
        <item x="250"/>
        <item x="117"/>
        <item x="50"/>
        <item x="81"/>
        <item x="181"/>
        <item x="282"/>
        <item x="243"/>
        <item x="249"/>
        <item x="143"/>
        <item x="131"/>
        <item x="111"/>
        <item x="184"/>
        <item x="15"/>
        <item x="53"/>
        <item x="253"/>
        <item x="25"/>
        <item x="219"/>
        <item x="26"/>
        <item x="187"/>
        <item x="254"/>
        <item x="92"/>
        <item x="226"/>
        <item x="162"/>
        <item x="87"/>
        <item x="61"/>
        <item x="274"/>
        <item x="292"/>
        <item x="12"/>
        <item x="140"/>
        <item x="57"/>
        <item x="126"/>
        <item x="123"/>
        <item x="43"/>
        <item x="271"/>
        <item x="54"/>
        <item x="55"/>
        <item x="142"/>
        <item x="29"/>
        <item x="32"/>
        <item x="224"/>
        <item x="205"/>
        <item x="119"/>
        <item x="59"/>
        <item x="52"/>
        <item x="169"/>
        <item x="45"/>
        <item x="158"/>
        <item x="40"/>
        <item x="288"/>
        <item x="27"/>
        <item x="6"/>
        <item x="8"/>
        <item x="49"/>
        <item x="199"/>
        <item x="150"/>
        <item x="237"/>
        <item x="227"/>
        <item x="76"/>
        <item x="151"/>
        <item x="222"/>
        <item x="251"/>
        <item x="89"/>
        <item x="99"/>
        <item x="41"/>
        <item x="258"/>
        <item x="170"/>
        <item x="30"/>
        <item x="108"/>
        <item x="275"/>
        <item x="236"/>
        <item x="17"/>
        <item x="107"/>
        <item x="161"/>
        <item x="289"/>
        <item x="78"/>
        <item x="229"/>
        <item x="18"/>
        <item x="217"/>
        <item x="285"/>
        <item x="51"/>
        <item x="244"/>
        <item x="273"/>
        <item x="83"/>
        <item x="98"/>
        <item x="137"/>
        <item x="82"/>
        <item x="245"/>
        <item x="128"/>
        <item x="182"/>
        <item x="157"/>
        <item x="74"/>
        <item x="47"/>
        <item x="156"/>
        <item x="230"/>
        <item x="259"/>
        <item x="134"/>
        <item x="147"/>
        <item x="208"/>
        <item x="177"/>
        <item x="65"/>
        <item x="290"/>
        <item x="172"/>
        <item x="67"/>
        <item x="104"/>
        <item x="210"/>
        <item x="279"/>
        <item x="153"/>
        <item x="3"/>
        <item x="97"/>
        <item x="173"/>
        <item x="198"/>
        <item x="90"/>
        <item x="180"/>
        <item x="22"/>
        <item x="138"/>
        <item x="213"/>
        <item x="171"/>
        <item x="16"/>
        <item x="129"/>
        <item x="75"/>
        <item x="176"/>
        <item x="240"/>
        <item x="257"/>
        <item x="110"/>
        <item x="114"/>
        <item x="80"/>
        <item x="178"/>
        <item x="260"/>
        <item x="69"/>
        <item x="141"/>
        <item x="34"/>
        <item x="101"/>
        <item x="77"/>
        <item x="115"/>
        <item x="216"/>
        <item x="4"/>
        <item x="116"/>
        <item x="231"/>
        <item x="91"/>
        <item x="68"/>
        <item x="136"/>
        <item x="71"/>
        <item x="287"/>
        <item x="106"/>
        <item x="204"/>
        <item x="149"/>
        <item x="113"/>
        <item x="191"/>
        <item x="163"/>
        <item x="284"/>
        <item x="238"/>
        <item x="146"/>
        <item x="105"/>
        <item x="264"/>
        <item x="265"/>
        <item x="42"/>
        <item x="33"/>
        <item x="130"/>
        <item x="194"/>
        <item x="280"/>
        <item x="281"/>
        <item x="84"/>
        <item x="109"/>
        <item x="214"/>
        <item x="133"/>
        <item x="145"/>
        <item x="9"/>
        <item x="135"/>
        <item x="272"/>
        <item x="283"/>
        <item x="291"/>
        <item x="206"/>
        <item x="2"/>
        <item x="13"/>
        <item x="7"/>
        <item x="24"/>
        <item x="11"/>
        <item x="215"/>
        <item x="102"/>
        <item x="197"/>
        <item x="5"/>
        <item x="228"/>
        <item x="85"/>
        <item x="233"/>
        <item x="183"/>
        <item x="276"/>
        <item x="185"/>
        <item x="19"/>
        <item x="239"/>
        <item x="124"/>
        <item x="248"/>
        <item x="167"/>
        <item x="121"/>
        <item x="263"/>
        <item x="44"/>
        <item x="168"/>
        <item x="14"/>
        <item x="152"/>
        <item x="270"/>
        <item x="66"/>
        <item x="246"/>
        <item x="200"/>
        <item x="266"/>
        <item x="196"/>
        <item x="58"/>
        <item x="218"/>
        <item x="220"/>
        <item x="232"/>
        <item x="73"/>
        <item x="154"/>
        <item x="95"/>
        <item x="160"/>
        <item x="56"/>
        <item x="262"/>
        <item x="286"/>
        <item x="269"/>
        <item x="165"/>
        <item x="46"/>
        <item x="64"/>
        <item x="112"/>
        <item x="261"/>
        <item x="93"/>
        <item x="118"/>
        <item x="193"/>
        <item x="148"/>
        <item x="175"/>
        <item t="default"/>
      </items>
    </pivotField>
    <pivotField showAll="0"/>
    <pivotField dataField="1" showAll="0"/>
    <pivotField showAll="0"/>
    <pivotField axis="axisRow" showAll="0" sortType="descending">
      <items count="13">
        <item x="11"/>
        <item x="6"/>
        <item x="9"/>
        <item x="5"/>
        <item x="1"/>
        <item x="2"/>
        <item x="10"/>
        <item x="4"/>
        <item x="0"/>
        <item x="8"/>
        <item x="7"/>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s>
  <rowFields count="1">
    <field x="9"/>
  </rowFields>
  <rowItems count="13">
    <i>
      <x v="1"/>
    </i>
    <i>
      <x v="9"/>
    </i>
    <i>
      <x v="6"/>
    </i>
    <i>
      <x v="11"/>
    </i>
    <i>
      <x v="2"/>
    </i>
    <i>
      <x v="7"/>
    </i>
    <i>
      <x v="10"/>
    </i>
    <i>
      <x v="3"/>
    </i>
    <i>
      <x/>
    </i>
    <i>
      <x v="8"/>
    </i>
    <i>
      <x v="4"/>
    </i>
    <i>
      <x v="5"/>
    </i>
    <i t="grand">
      <x/>
    </i>
  </rowItems>
  <colItems count="1">
    <i/>
  </colItems>
  <dataFields count="1">
    <dataField name="Sum of Customer_Complaints" fld="7"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C62F7A-18C9-4D1B-9E32-12E59CE10BC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B7" firstHeaderRow="1" firstDataRow="1" firstDataCol="1"/>
  <pivotFields count="11">
    <pivotField axis="axisRow" showAll="0">
      <items count="100">
        <item h="1" x="10"/>
        <item h="1" x="73"/>
        <item h="1" x="92"/>
        <item h="1" x="85"/>
        <item h="1" x="78"/>
        <item h="1" x="56"/>
        <item h="1" x="79"/>
        <item h="1" x="1"/>
        <item h="1" x="28"/>
        <item h="1" x="25"/>
        <item h="1" x="41"/>
        <item h="1" x="23"/>
        <item h="1" x="9"/>
        <item h="1" x="7"/>
        <item h="1" x="74"/>
        <item h="1" x="59"/>
        <item h="1" x="42"/>
        <item h="1" x="6"/>
        <item h="1" x="60"/>
        <item h="1" x="48"/>
        <item h="1" x="29"/>
        <item h="1" x="76"/>
        <item h="1" x="47"/>
        <item h="1" x="77"/>
        <item h="1" x="21"/>
        <item h="1" x="8"/>
        <item h="1" x="55"/>
        <item h="1" x="35"/>
        <item h="1" x="3"/>
        <item h="1" x="43"/>
        <item h="1" x="86"/>
        <item h="1" x="91"/>
        <item h="1" x="89"/>
        <item h="1" x="95"/>
        <item h="1" x="83"/>
        <item h="1" x="65"/>
        <item h="1" x="18"/>
        <item h="1" x="53"/>
        <item h="1" x="30"/>
        <item h="1" x="4"/>
        <item h="1" x="19"/>
        <item h="1" x="26"/>
        <item h="1" x="22"/>
        <item h="1" x="84"/>
        <item h="1" x="87"/>
        <item h="1" x="33"/>
        <item h="1" x="52"/>
        <item h="1" x="14"/>
        <item h="1" x="0"/>
        <item h="1" x="32"/>
        <item h="1" x="50"/>
        <item h="1" x="24"/>
        <item h="1" x="57"/>
        <item h="1" x="31"/>
        <item h="1" x="98"/>
        <item h="1" x="64"/>
        <item h="1" x="44"/>
        <item h="1" x="80"/>
        <item h="1" x="27"/>
        <item h="1" x="62"/>
        <item h="1" x="58"/>
        <item h="1" x="36"/>
        <item h="1" x="17"/>
        <item h="1" x="72"/>
        <item h="1" x="49"/>
        <item h="1" x="46"/>
        <item h="1" x="54"/>
        <item h="1" x="20"/>
        <item h="1" x="82"/>
        <item h="1" x="96"/>
        <item h="1" x="16"/>
        <item h="1" x="63"/>
        <item h="1" x="69"/>
        <item h="1" x="75"/>
        <item h="1" x="61"/>
        <item h="1" x="97"/>
        <item h="1" x="11"/>
        <item h="1" x="71"/>
        <item h="1" x="13"/>
        <item h="1" x="5"/>
        <item h="1" x="94"/>
        <item h="1" x="88"/>
        <item h="1" x="37"/>
        <item h="1" x="90"/>
        <item h="1" x="93"/>
        <item h="1" x="2"/>
        <item h="1" x="39"/>
        <item h="1" x="81"/>
        <item h="1" x="70"/>
        <item h="1" x="67"/>
        <item h="1" x="40"/>
        <item h="1" x="45"/>
        <item h="1" x="51"/>
        <item h="1" x="68"/>
        <item h="1" x="38"/>
        <item x="12"/>
        <item x="34"/>
        <item h="1" x="15"/>
        <item h="1" x="66"/>
        <item t="default"/>
      </items>
    </pivotField>
    <pivotField showAll="0">
      <items count="11">
        <item x="9"/>
        <item x="1"/>
        <item x="2"/>
        <item x="8"/>
        <item x="6"/>
        <item x="0"/>
        <item x="7"/>
        <item x="5"/>
        <item x="3"/>
        <item x="4"/>
        <item t="default"/>
      </items>
    </pivotField>
    <pivotField dataField="1" showAll="0"/>
    <pivotField showAll="0"/>
    <pivotField showAll="0">
      <items count="394">
        <item x="236"/>
        <item x="159"/>
        <item x="347"/>
        <item x="45"/>
        <item x="269"/>
        <item x="27"/>
        <item x="191"/>
        <item x="61"/>
        <item x="59"/>
        <item x="316"/>
        <item x="233"/>
        <item x="145"/>
        <item x="51"/>
        <item x="110"/>
        <item x="177"/>
        <item x="95"/>
        <item x="253"/>
        <item x="359"/>
        <item x="372"/>
        <item x="295"/>
        <item x="90"/>
        <item x="330"/>
        <item x="178"/>
        <item x="297"/>
        <item x="29"/>
        <item x="331"/>
        <item x="41"/>
        <item x="348"/>
        <item x="275"/>
        <item x="62"/>
        <item x="306"/>
        <item x="12"/>
        <item x="97"/>
        <item x="151"/>
        <item x="312"/>
        <item x="8"/>
        <item x="17"/>
        <item x="214"/>
        <item x="389"/>
        <item x="42"/>
        <item x="282"/>
        <item x="5"/>
        <item x="127"/>
        <item x="237"/>
        <item x="213"/>
        <item x="14"/>
        <item x="367"/>
        <item x="249"/>
        <item x="55"/>
        <item x="271"/>
        <item x="171"/>
        <item x="202"/>
        <item x="374"/>
        <item x="15"/>
        <item x="382"/>
        <item x="174"/>
        <item x="68"/>
        <item x="260"/>
        <item x="119"/>
        <item x="354"/>
        <item x="224"/>
        <item x="107"/>
        <item x="241"/>
        <item x="179"/>
        <item x="219"/>
        <item x="10"/>
        <item x="276"/>
        <item x="257"/>
        <item x="254"/>
        <item x="252"/>
        <item x="138"/>
        <item x="278"/>
        <item x="9"/>
        <item x="238"/>
        <item x="218"/>
        <item x="243"/>
        <item x="100"/>
        <item x="47"/>
        <item x="247"/>
        <item x="250"/>
        <item x="280"/>
        <item x="300"/>
        <item x="353"/>
        <item x="31"/>
        <item x="180"/>
        <item x="169"/>
        <item x="142"/>
        <item x="392"/>
        <item x="246"/>
        <item x="67"/>
        <item x="139"/>
        <item x="126"/>
        <item x="43"/>
        <item x="201"/>
        <item x="181"/>
        <item x="387"/>
        <item x="36"/>
        <item x="340"/>
        <item x="141"/>
        <item x="194"/>
        <item x="203"/>
        <item x="320"/>
        <item x="234"/>
        <item x="212"/>
        <item x="189"/>
        <item x="78"/>
        <item x="338"/>
        <item x="161"/>
        <item x="258"/>
        <item x="135"/>
        <item x="155"/>
        <item x="357"/>
        <item x="66"/>
        <item x="188"/>
        <item x="296"/>
        <item x="20"/>
        <item x="251"/>
        <item x="79"/>
        <item x="264"/>
        <item x="76"/>
        <item x="279"/>
        <item x="88"/>
        <item x="208"/>
        <item x="50"/>
        <item x="23"/>
        <item x="40"/>
        <item x="310"/>
        <item x="362"/>
        <item x="349"/>
        <item x="323"/>
        <item x="103"/>
        <item x="158"/>
        <item x="132"/>
        <item x="265"/>
        <item x="270"/>
        <item x="361"/>
        <item x="325"/>
        <item x="289"/>
        <item x="386"/>
        <item x="388"/>
        <item x="87"/>
        <item x="101"/>
        <item x="71"/>
        <item x="273"/>
        <item x="30"/>
        <item x="200"/>
        <item x="115"/>
        <item x="322"/>
        <item x="225"/>
        <item x="34"/>
        <item x="137"/>
        <item x="378"/>
        <item x="160"/>
        <item x="166"/>
        <item x="116"/>
        <item x="44"/>
        <item x="261"/>
        <item x="49"/>
        <item x="190"/>
        <item x="319"/>
        <item x="368"/>
        <item x="111"/>
        <item x="364"/>
        <item x="52"/>
        <item x="281"/>
        <item x="32"/>
        <item x="336"/>
        <item x="133"/>
        <item x="125"/>
        <item x="183"/>
        <item x="256"/>
        <item x="19"/>
        <item x="96"/>
        <item x="182"/>
        <item x="351"/>
        <item x="317"/>
        <item x="327"/>
        <item x="46"/>
        <item x="184"/>
        <item x="375"/>
        <item x="335"/>
        <item x="153"/>
        <item x="318"/>
        <item x="239"/>
        <item x="309"/>
        <item x="244"/>
        <item x="313"/>
        <item x="255"/>
        <item x="220"/>
        <item x="363"/>
        <item x="164"/>
        <item x="168"/>
        <item x="232"/>
        <item x="129"/>
        <item x="207"/>
        <item x="54"/>
        <item x="113"/>
        <item x="274"/>
        <item x="150"/>
        <item x="63"/>
        <item x="157"/>
        <item x="143"/>
        <item x="117"/>
        <item x="65"/>
        <item x="283"/>
        <item x="380"/>
        <item x="86"/>
        <item x="144"/>
        <item x="33"/>
        <item x="222"/>
        <item x="120"/>
        <item x="379"/>
        <item x="69"/>
        <item x="303"/>
        <item x="209"/>
        <item x="131"/>
        <item x="391"/>
        <item x="304"/>
        <item x="390"/>
        <item x="287"/>
        <item x="4"/>
        <item x="195"/>
        <item x="81"/>
        <item x="154"/>
        <item x="328"/>
        <item x="298"/>
        <item x="197"/>
        <item x="123"/>
        <item x="311"/>
        <item x="315"/>
        <item x="124"/>
        <item x="365"/>
        <item x="227"/>
        <item x="342"/>
        <item x="167"/>
        <item x="352"/>
        <item x="193"/>
        <item x="75"/>
        <item x="221"/>
        <item x="25"/>
        <item x="140"/>
        <item x="262"/>
        <item x="324"/>
        <item x="230"/>
        <item x="91"/>
        <item x="314"/>
        <item x="284"/>
        <item x="294"/>
        <item x="329"/>
        <item x="384"/>
        <item x="85"/>
        <item x="355"/>
        <item x="6"/>
        <item x="272"/>
        <item x="383"/>
        <item x="186"/>
        <item x="305"/>
        <item x="205"/>
        <item x="72"/>
        <item x="13"/>
        <item x="216"/>
        <item x="307"/>
        <item x="121"/>
        <item x="38"/>
        <item x="242"/>
        <item x="245"/>
        <item x="77"/>
        <item x="57"/>
        <item x="302"/>
        <item x="192"/>
        <item x="332"/>
        <item x="93"/>
        <item x="371"/>
        <item x="35"/>
        <item x="226"/>
        <item x="84"/>
        <item x="106"/>
        <item x="114"/>
        <item x="74"/>
        <item x="337"/>
        <item x="147"/>
        <item x="130"/>
        <item x="172"/>
        <item x="285"/>
        <item x="0"/>
        <item x="267"/>
        <item x="70"/>
        <item x="381"/>
        <item x="152"/>
        <item x="94"/>
        <item x="240"/>
        <item x="28"/>
        <item x="204"/>
        <item x="346"/>
        <item x="198"/>
        <item x="308"/>
        <item x="358"/>
        <item x="376"/>
        <item x="373"/>
        <item x="369"/>
        <item x="149"/>
        <item x="235"/>
        <item x="292"/>
        <item x="277"/>
        <item x="370"/>
        <item x="112"/>
        <item x="56"/>
        <item x="248"/>
        <item x="80"/>
        <item x="263"/>
        <item x="290"/>
        <item x="366"/>
        <item x="350"/>
        <item x="104"/>
        <item x="326"/>
        <item x="223"/>
        <item x="165"/>
        <item x="162"/>
        <item x="173"/>
        <item x="37"/>
        <item x="344"/>
        <item x="199"/>
        <item x="321"/>
        <item x="259"/>
        <item x="176"/>
        <item x="39"/>
        <item x="105"/>
        <item x="128"/>
        <item x="148"/>
        <item x="11"/>
        <item x="21"/>
        <item x="89"/>
        <item x="58"/>
        <item x="286"/>
        <item x="229"/>
        <item x="210"/>
        <item x="18"/>
        <item x="175"/>
        <item x="268"/>
        <item x="377"/>
        <item x="53"/>
        <item x="48"/>
        <item x="26"/>
        <item x="102"/>
        <item x="73"/>
        <item x="64"/>
        <item x="146"/>
        <item x="83"/>
        <item x="334"/>
        <item x="228"/>
        <item x="333"/>
        <item x="7"/>
        <item x="187"/>
        <item x="92"/>
        <item x="2"/>
        <item x="3"/>
        <item x="134"/>
        <item x="215"/>
        <item x="163"/>
        <item x="136"/>
        <item x="156"/>
        <item x="345"/>
        <item x="360"/>
        <item x="385"/>
        <item x="266"/>
        <item x="122"/>
        <item x="98"/>
        <item x="185"/>
        <item x="108"/>
        <item x="118"/>
        <item x="109"/>
        <item x="299"/>
        <item x="99"/>
        <item x="301"/>
        <item x="24"/>
        <item x="291"/>
        <item x="82"/>
        <item x="341"/>
        <item x="231"/>
        <item x="196"/>
        <item x="22"/>
        <item x="206"/>
        <item x="1"/>
        <item x="343"/>
        <item x="356"/>
        <item x="293"/>
        <item x="60"/>
        <item x="211"/>
        <item x="170"/>
        <item x="339"/>
        <item x="288"/>
        <item x="16"/>
        <item x="217"/>
        <item t="default"/>
      </items>
    </pivotField>
    <pivotField showAll="0"/>
    <pivotField showAll="0"/>
    <pivotField showAll="0"/>
    <pivotField showAll="0"/>
    <pivotField showAll="0">
      <items count="13">
        <item x="3"/>
        <item x="7"/>
        <item x="8"/>
        <item x="0"/>
        <item x="4"/>
        <item x="10"/>
        <item x="2"/>
        <item x="1"/>
        <item x="5"/>
        <item x="9"/>
        <item x="6"/>
        <item x="11"/>
        <item t="default"/>
      </items>
    </pivotField>
    <pivotField showAll="0">
      <items count="3">
        <item x="0"/>
        <item x="1"/>
        <item t="default"/>
      </items>
    </pivotField>
  </pivotFields>
  <rowFields count="1">
    <field x="0"/>
  </rowFields>
  <rowItems count="3">
    <i>
      <x v="95"/>
    </i>
    <i>
      <x v="96"/>
    </i>
    <i t="grand">
      <x/>
    </i>
  </rowItems>
  <colItems count="1">
    <i/>
  </colItems>
  <dataFields count="1">
    <dataField name="Sum of Sales" fld="2" baseField="0" baseItem="0"/>
  </dataFields>
  <chartFormats count="3">
    <chartFormat chart="2"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01344E-05AB-4609-8263-16DDF4E982EF}"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E9:AF15" firstHeaderRow="1" firstDataRow="1" firstDataCol="1"/>
  <pivotFields count="11">
    <pivotField showAll="0" sortType="descending">
      <items count="100">
        <item h="1" x="10"/>
        <item h="1" x="73"/>
        <item h="1" x="92"/>
        <item h="1" x="85"/>
        <item h="1" x="78"/>
        <item h="1" x="56"/>
        <item h="1" x="79"/>
        <item h="1" x="1"/>
        <item h="1" x="28"/>
        <item h="1" x="25"/>
        <item h="1" x="41"/>
        <item h="1" x="23"/>
        <item h="1" x="9"/>
        <item h="1" x="7"/>
        <item h="1" x="74"/>
        <item h="1" x="59"/>
        <item h="1" x="42"/>
        <item h="1" x="6"/>
        <item h="1" x="60"/>
        <item h="1" x="48"/>
        <item h="1" x="29"/>
        <item h="1" x="76"/>
        <item h="1" x="47"/>
        <item h="1" x="77"/>
        <item h="1" x="21"/>
        <item h="1" x="8"/>
        <item h="1" x="55"/>
        <item h="1" x="35"/>
        <item h="1" x="3"/>
        <item h="1" x="43"/>
        <item h="1" x="86"/>
        <item h="1" x="91"/>
        <item h="1" x="89"/>
        <item h="1" x="95"/>
        <item h="1" x="83"/>
        <item h="1" x="65"/>
        <item h="1" x="18"/>
        <item h="1" x="53"/>
        <item h="1" x="30"/>
        <item h="1" x="4"/>
        <item h="1" x="19"/>
        <item h="1" x="26"/>
        <item h="1" x="22"/>
        <item h="1" x="84"/>
        <item h="1" x="87"/>
        <item h="1" x="33"/>
        <item h="1" x="52"/>
        <item h="1" x="14"/>
        <item h="1" x="0"/>
        <item h="1" x="32"/>
        <item h="1" x="50"/>
        <item h="1" x="24"/>
        <item h="1" x="57"/>
        <item h="1" x="31"/>
        <item h="1" x="98"/>
        <item h="1" x="64"/>
        <item h="1" x="44"/>
        <item h="1" x="80"/>
        <item h="1" x="27"/>
        <item h="1" x="62"/>
        <item h="1" x="58"/>
        <item h="1" x="36"/>
        <item h="1" x="17"/>
        <item h="1" x="72"/>
        <item h="1" x="49"/>
        <item h="1" x="46"/>
        <item h="1" x="54"/>
        <item h="1" x="20"/>
        <item h="1" x="82"/>
        <item h="1" x="96"/>
        <item h="1" x="16"/>
        <item h="1" x="63"/>
        <item h="1" x="69"/>
        <item h="1" x="75"/>
        <item h="1" x="61"/>
        <item h="1" x="97"/>
        <item h="1" x="11"/>
        <item h="1" x="71"/>
        <item h="1" x="13"/>
        <item h="1" x="5"/>
        <item h="1" x="94"/>
        <item h="1" x="88"/>
        <item h="1" x="37"/>
        <item h="1" x="90"/>
        <item h="1" x="93"/>
        <item h="1" x="2"/>
        <item h="1" x="39"/>
        <item h="1" x="81"/>
        <item h="1" x="70"/>
        <item h="1" x="67"/>
        <item h="1" x="40"/>
        <item h="1" x="45"/>
        <item h="1" x="34"/>
        <item h="1" x="51"/>
        <item h="1" x="68"/>
        <item h="1" x="38"/>
        <item x="12"/>
        <item h="1" x="15"/>
        <item h="1" x="66"/>
        <item t="default"/>
      </items>
    </pivotField>
    <pivotField showAll="0">
      <items count="11">
        <item x="9"/>
        <item x="1"/>
        <item x="2"/>
        <item x="8"/>
        <item x="6"/>
        <item x="0"/>
        <item x="7"/>
        <item x="5"/>
        <item x="3"/>
        <item x="4"/>
        <item t="default"/>
      </items>
    </pivotField>
    <pivotField showAll="0"/>
    <pivotField showAll="0"/>
    <pivotField showAll="0">
      <items count="394">
        <item x="236"/>
        <item x="159"/>
        <item x="347"/>
        <item x="45"/>
        <item x="269"/>
        <item x="27"/>
        <item x="191"/>
        <item x="61"/>
        <item x="59"/>
        <item x="316"/>
        <item x="233"/>
        <item x="145"/>
        <item x="51"/>
        <item x="110"/>
        <item x="177"/>
        <item x="95"/>
        <item x="253"/>
        <item x="359"/>
        <item x="372"/>
        <item x="295"/>
        <item x="90"/>
        <item x="330"/>
        <item x="178"/>
        <item x="297"/>
        <item x="29"/>
        <item x="331"/>
        <item x="41"/>
        <item x="348"/>
        <item x="275"/>
        <item x="62"/>
        <item x="306"/>
        <item x="12"/>
        <item x="97"/>
        <item x="151"/>
        <item x="312"/>
        <item x="8"/>
        <item x="17"/>
        <item x="214"/>
        <item x="389"/>
        <item x="42"/>
        <item x="282"/>
        <item x="5"/>
        <item x="127"/>
        <item x="237"/>
        <item x="213"/>
        <item x="14"/>
        <item x="367"/>
        <item x="249"/>
        <item x="55"/>
        <item x="271"/>
        <item x="171"/>
        <item x="202"/>
        <item x="374"/>
        <item x="15"/>
        <item x="382"/>
        <item x="174"/>
        <item x="68"/>
        <item x="260"/>
        <item x="119"/>
        <item x="354"/>
        <item x="224"/>
        <item x="107"/>
        <item x="241"/>
        <item x="179"/>
        <item x="219"/>
        <item x="10"/>
        <item x="276"/>
        <item x="257"/>
        <item x="254"/>
        <item x="252"/>
        <item x="138"/>
        <item x="278"/>
        <item x="9"/>
        <item x="238"/>
        <item x="218"/>
        <item x="243"/>
        <item x="100"/>
        <item x="47"/>
        <item x="247"/>
        <item x="250"/>
        <item x="280"/>
        <item x="300"/>
        <item x="353"/>
        <item x="31"/>
        <item x="180"/>
        <item x="169"/>
        <item x="142"/>
        <item x="392"/>
        <item x="246"/>
        <item x="67"/>
        <item x="139"/>
        <item x="126"/>
        <item x="43"/>
        <item x="201"/>
        <item x="181"/>
        <item x="387"/>
        <item x="36"/>
        <item x="340"/>
        <item x="141"/>
        <item x="194"/>
        <item x="203"/>
        <item x="320"/>
        <item x="234"/>
        <item x="212"/>
        <item x="189"/>
        <item x="78"/>
        <item x="338"/>
        <item x="161"/>
        <item x="258"/>
        <item x="135"/>
        <item x="155"/>
        <item x="357"/>
        <item x="66"/>
        <item x="188"/>
        <item x="296"/>
        <item x="20"/>
        <item x="251"/>
        <item x="79"/>
        <item x="264"/>
        <item x="76"/>
        <item x="279"/>
        <item x="88"/>
        <item x="208"/>
        <item x="50"/>
        <item x="23"/>
        <item x="40"/>
        <item x="310"/>
        <item x="362"/>
        <item x="349"/>
        <item x="323"/>
        <item x="103"/>
        <item x="158"/>
        <item x="132"/>
        <item x="265"/>
        <item x="270"/>
        <item x="361"/>
        <item x="325"/>
        <item x="289"/>
        <item x="386"/>
        <item x="388"/>
        <item x="87"/>
        <item x="101"/>
        <item x="71"/>
        <item x="273"/>
        <item x="30"/>
        <item x="200"/>
        <item x="115"/>
        <item x="322"/>
        <item x="225"/>
        <item x="34"/>
        <item x="137"/>
        <item x="378"/>
        <item x="160"/>
        <item x="166"/>
        <item x="116"/>
        <item x="44"/>
        <item x="261"/>
        <item x="49"/>
        <item x="190"/>
        <item x="319"/>
        <item x="368"/>
        <item x="111"/>
        <item x="364"/>
        <item x="52"/>
        <item x="281"/>
        <item x="32"/>
        <item x="336"/>
        <item x="133"/>
        <item x="125"/>
        <item x="183"/>
        <item x="256"/>
        <item x="19"/>
        <item x="96"/>
        <item x="182"/>
        <item x="351"/>
        <item x="317"/>
        <item x="327"/>
        <item x="46"/>
        <item x="184"/>
        <item x="375"/>
        <item x="335"/>
        <item x="153"/>
        <item x="318"/>
        <item x="239"/>
        <item x="309"/>
        <item x="244"/>
        <item x="313"/>
        <item x="255"/>
        <item x="220"/>
        <item x="363"/>
        <item x="164"/>
        <item x="168"/>
        <item x="232"/>
        <item x="129"/>
        <item x="207"/>
        <item x="54"/>
        <item x="113"/>
        <item x="274"/>
        <item x="150"/>
        <item x="63"/>
        <item x="157"/>
        <item x="143"/>
        <item x="117"/>
        <item x="65"/>
        <item x="283"/>
        <item x="380"/>
        <item x="86"/>
        <item x="144"/>
        <item x="33"/>
        <item x="222"/>
        <item x="120"/>
        <item x="379"/>
        <item x="69"/>
        <item x="303"/>
        <item x="209"/>
        <item x="131"/>
        <item x="391"/>
        <item x="304"/>
        <item x="390"/>
        <item x="287"/>
        <item x="4"/>
        <item x="195"/>
        <item x="81"/>
        <item x="154"/>
        <item x="328"/>
        <item x="298"/>
        <item x="197"/>
        <item x="123"/>
        <item x="311"/>
        <item x="315"/>
        <item x="124"/>
        <item x="365"/>
        <item x="227"/>
        <item x="342"/>
        <item x="167"/>
        <item x="352"/>
        <item x="193"/>
        <item x="75"/>
        <item x="221"/>
        <item x="25"/>
        <item x="140"/>
        <item x="262"/>
        <item x="324"/>
        <item x="230"/>
        <item x="91"/>
        <item x="314"/>
        <item x="284"/>
        <item x="294"/>
        <item x="329"/>
        <item x="384"/>
        <item x="85"/>
        <item x="355"/>
        <item x="6"/>
        <item x="272"/>
        <item x="383"/>
        <item x="186"/>
        <item x="305"/>
        <item x="205"/>
        <item x="72"/>
        <item x="13"/>
        <item x="216"/>
        <item x="307"/>
        <item x="121"/>
        <item x="38"/>
        <item x="242"/>
        <item x="245"/>
        <item x="77"/>
        <item x="57"/>
        <item x="302"/>
        <item x="192"/>
        <item x="332"/>
        <item x="93"/>
        <item x="371"/>
        <item x="35"/>
        <item x="226"/>
        <item x="84"/>
        <item x="106"/>
        <item x="114"/>
        <item x="74"/>
        <item x="337"/>
        <item x="147"/>
        <item x="130"/>
        <item x="172"/>
        <item x="285"/>
        <item x="0"/>
        <item x="267"/>
        <item x="70"/>
        <item x="381"/>
        <item x="152"/>
        <item x="94"/>
        <item x="240"/>
        <item x="28"/>
        <item x="204"/>
        <item x="346"/>
        <item x="198"/>
        <item x="308"/>
        <item x="358"/>
        <item x="376"/>
        <item x="373"/>
        <item x="369"/>
        <item x="149"/>
        <item x="235"/>
        <item x="292"/>
        <item x="277"/>
        <item x="370"/>
        <item x="112"/>
        <item x="56"/>
        <item x="248"/>
        <item x="80"/>
        <item x="263"/>
        <item x="290"/>
        <item x="366"/>
        <item x="350"/>
        <item x="104"/>
        <item x="326"/>
        <item x="223"/>
        <item x="165"/>
        <item x="162"/>
        <item x="173"/>
        <item x="37"/>
        <item x="344"/>
        <item x="199"/>
        <item x="321"/>
        <item x="259"/>
        <item x="176"/>
        <item x="39"/>
        <item x="105"/>
        <item x="128"/>
        <item x="148"/>
        <item x="11"/>
        <item x="21"/>
        <item x="89"/>
        <item x="58"/>
        <item x="286"/>
        <item x="229"/>
        <item x="210"/>
        <item x="18"/>
        <item x="175"/>
        <item x="268"/>
        <item x="377"/>
        <item x="53"/>
        <item x="48"/>
        <item x="26"/>
        <item x="102"/>
        <item x="73"/>
        <item x="64"/>
        <item x="146"/>
        <item x="83"/>
        <item x="334"/>
        <item x="228"/>
        <item x="333"/>
        <item x="7"/>
        <item x="187"/>
        <item x="92"/>
        <item x="2"/>
        <item x="3"/>
        <item x="134"/>
        <item x="215"/>
        <item x="163"/>
        <item x="136"/>
        <item x="156"/>
        <item x="345"/>
        <item x="360"/>
        <item x="385"/>
        <item x="266"/>
        <item x="122"/>
        <item x="98"/>
        <item x="185"/>
        <item x="108"/>
        <item x="118"/>
        <item x="109"/>
        <item x="299"/>
        <item x="99"/>
        <item x="301"/>
        <item x="24"/>
        <item x="291"/>
        <item x="82"/>
        <item x="341"/>
        <item x="231"/>
        <item x="196"/>
        <item x="22"/>
        <item x="206"/>
        <item x="1"/>
        <item x="343"/>
        <item x="356"/>
        <item x="293"/>
        <item x="60"/>
        <item x="211"/>
        <item x="170"/>
        <item x="339"/>
        <item x="288"/>
        <item x="16"/>
        <item x="217"/>
        <item t="default"/>
      </items>
    </pivotField>
    <pivotField showAll="0">
      <items count="294">
        <item x="125"/>
        <item x="94"/>
        <item x="164"/>
        <item x="268"/>
        <item x="21"/>
        <item x="23"/>
        <item x="60"/>
        <item x="122"/>
        <item x="235"/>
        <item x="166"/>
        <item x="252"/>
        <item x="37"/>
        <item x="192"/>
        <item x="247"/>
        <item x="174"/>
        <item x="20"/>
        <item x="96"/>
        <item x="277"/>
        <item x="256"/>
        <item x="127"/>
        <item x="190"/>
        <item x="241"/>
        <item x="0"/>
        <item x="139"/>
        <item x="212"/>
        <item x="72"/>
        <item x="195"/>
        <item x="10"/>
        <item x="255"/>
        <item x="31"/>
        <item x="36"/>
        <item x="278"/>
        <item x="242"/>
        <item x="120"/>
        <item x="201"/>
        <item x="103"/>
        <item x="39"/>
        <item x="223"/>
        <item x="221"/>
        <item x="234"/>
        <item x="144"/>
        <item x="100"/>
        <item x="35"/>
        <item x="48"/>
        <item x="88"/>
        <item x="28"/>
        <item x="86"/>
        <item x="63"/>
        <item x="62"/>
        <item x="186"/>
        <item x="207"/>
        <item x="159"/>
        <item x="202"/>
        <item x="1"/>
        <item x="70"/>
        <item x="225"/>
        <item x="267"/>
        <item x="189"/>
        <item x="179"/>
        <item x="188"/>
        <item x="209"/>
        <item x="203"/>
        <item x="38"/>
        <item x="155"/>
        <item x="79"/>
        <item x="211"/>
        <item x="132"/>
        <item x="250"/>
        <item x="117"/>
        <item x="50"/>
        <item x="81"/>
        <item x="181"/>
        <item x="282"/>
        <item x="243"/>
        <item x="249"/>
        <item x="143"/>
        <item x="131"/>
        <item x="111"/>
        <item x="184"/>
        <item x="15"/>
        <item x="53"/>
        <item x="253"/>
        <item x="25"/>
        <item x="219"/>
        <item x="26"/>
        <item x="187"/>
        <item x="254"/>
        <item x="92"/>
        <item x="226"/>
        <item x="162"/>
        <item x="87"/>
        <item x="61"/>
        <item x="274"/>
        <item x="292"/>
        <item x="12"/>
        <item x="140"/>
        <item x="57"/>
        <item x="126"/>
        <item x="123"/>
        <item x="43"/>
        <item x="271"/>
        <item x="54"/>
        <item x="55"/>
        <item x="142"/>
        <item x="29"/>
        <item x="32"/>
        <item x="224"/>
        <item x="205"/>
        <item x="119"/>
        <item x="59"/>
        <item x="52"/>
        <item x="169"/>
        <item x="45"/>
        <item x="158"/>
        <item x="40"/>
        <item x="288"/>
        <item x="27"/>
        <item x="6"/>
        <item x="8"/>
        <item x="49"/>
        <item x="199"/>
        <item x="150"/>
        <item x="237"/>
        <item x="227"/>
        <item x="76"/>
        <item x="151"/>
        <item x="222"/>
        <item x="251"/>
        <item x="89"/>
        <item x="99"/>
        <item x="41"/>
        <item x="258"/>
        <item x="170"/>
        <item x="30"/>
        <item x="108"/>
        <item x="275"/>
        <item x="236"/>
        <item x="17"/>
        <item x="107"/>
        <item x="161"/>
        <item x="289"/>
        <item x="78"/>
        <item x="229"/>
        <item x="18"/>
        <item x="217"/>
        <item x="285"/>
        <item x="51"/>
        <item x="244"/>
        <item x="273"/>
        <item x="83"/>
        <item x="98"/>
        <item x="137"/>
        <item x="82"/>
        <item x="245"/>
        <item x="128"/>
        <item x="182"/>
        <item x="157"/>
        <item x="74"/>
        <item x="47"/>
        <item x="156"/>
        <item x="230"/>
        <item x="259"/>
        <item x="134"/>
        <item x="147"/>
        <item x="208"/>
        <item x="177"/>
        <item x="65"/>
        <item x="290"/>
        <item x="172"/>
        <item x="67"/>
        <item x="104"/>
        <item x="210"/>
        <item x="279"/>
        <item x="153"/>
        <item x="3"/>
        <item x="97"/>
        <item x="173"/>
        <item x="198"/>
        <item x="90"/>
        <item x="180"/>
        <item x="22"/>
        <item x="138"/>
        <item x="213"/>
        <item x="171"/>
        <item x="16"/>
        <item x="129"/>
        <item x="75"/>
        <item x="176"/>
        <item x="240"/>
        <item x="257"/>
        <item x="110"/>
        <item x="114"/>
        <item x="80"/>
        <item x="178"/>
        <item x="260"/>
        <item x="69"/>
        <item x="141"/>
        <item x="34"/>
        <item x="101"/>
        <item x="77"/>
        <item x="115"/>
        <item x="216"/>
        <item x="4"/>
        <item x="116"/>
        <item x="231"/>
        <item x="91"/>
        <item x="68"/>
        <item x="136"/>
        <item x="71"/>
        <item x="287"/>
        <item x="106"/>
        <item x="204"/>
        <item x="149"/>
        <item x="113"/>
        <item x="191"/>
        <item x="163"/>
        <item x="284"/>
        <item x="238"/>
        <item x="146"/>
        <item x="105"/>
        <item x="264"/>
        <item x="265"/>
        <item x="42"/>
        <item x="33"/>
        <item x="130"/>
        <item x="194"/>
        <item x="280"/>
        <item x="281"/>
        <item x="84"/>
        <item x="109"/>
        <item x="214"/>
        <item x="133"/>
        <item x="145"/>
        <item x="9"/>
        <item x="135"/>
        <item x="272"/>
        <item x="283"/>
        <item x="291"/>
        <item x="206"/>
        <item x="2"/>
        <item x="13"/>
        <item x="7"/>
        <item x="24"/>
        <item x="11"/>
        <item x="215"/>
        <item x="102"/>
        <item x="197"/>
        <item x="5"/>
        <item x="228"/>
        <item x="85"/>
        <item x="233"/>
        <item x="183"/>
        <item x="276"/>
        <item x="185"/>
        <item x="19"/>
        <item x="239"/>
        <item x="124"/>
        <item x="248"/>
        <item x="167"/>
        <item x="121"/>
        <item x="263"/>
        <item x="44"/>
        <item x="168"/>
        <item x="14"/>
        <item x="152"/>
        <item x="270"/>
        <item x="66"/>
        <item x="246"/>
        <item x="200"/>
        <item x="266"/>
        <item x="196"/>
        <item x="58"/>
        <item x="218"/>
        <item x="220"/>
        <item x="232"/>
        <item x="73"/>
        <item x="154"/>
        <item x="95"/>
        <item x="160"/>
        <item x="56"/>
        <item x="262"/>
        <item x="286"/>
        <item x="269"/>
        <item x="165"/>
        <item x="46"/>
        <item x="64"/>
        <item x="112"/>
        <item x="261"/>
        <item x="93"/>
        <item x="118"/>
        <item x="193"/>
        <item x="148"/>
        <item x="175"/>
        <item t="default"/>
      </items>
    </pivotField>
    <pivotField dataField="1" showAll="0"/>
    <pivotField showAll="0"/>
    <pivotField showAll="0"/>
    <pivotField axis="axisRow" showAll="0" measureFilter="1">
      <items count="13">
        <item x="11"/>
        <item x="6"/>
        <item x="9"/>
        <item x="5"/>
        <item x="1"/>
        <item x="2"/>
        <item x="10"/>
        <item x="4"/>
        <item x="0"/>
        <item x="8"/>
        <item x="7"/>
        <item x="3"/>
        <item t="default"/>
      </items>
    </pivotField>
    <pivotField showAll="0">
      <items count="3">
        <item x="0"/>
        <item x="1"/>
        <item t="default"/>
      </items>
    </pivotField>
  </pivotFields>
  <rowFields count="1">
    <field x="9"/>
  </rowFields>
  <rowItems count="6">
    <i>
      <x v="1"/>
    </i>
    <i>
      <x v="2"/>
    </i>
    <i>
      <x v="6"/>
    </i>
    <i>
      <x v="9"/>
    </i>
    <i>
      <x v="11"/>
    </i>
    <i t="grand">
      <x/>
    </i>
  </rowItems>
  <colItems count="1">
    <i/>
  </colItems>
  <dataFields count="1">
    <dataField name="Count of Stock_Shortage_Flag" fld="6" subtotal="count" baseField="0" baseItem="2"/>
  </dataFields>
  <chartFormats count="4">
    <chartFormat chart="1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834641-1ED2-4AB5-8C7E-869D806ECE52}"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showAll="0"/>
    <pivotField showAll="0">
      <items count="11">
        <item x="9"/>
        <item x="1"/>
        <item x="2"/>
        <item x="8"/>
        <item x="6"/>
        <item x="0"/>
        <item x="7"/>
        <item x="5"/>
        <item x="3"/>
        <item x="4"/>
        <item t="default"/>
      </items>
    </pivotField>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Sum of Sales" fld="2"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17C6DF-3772-4697-9795-15B6D8D5F0F2}" autoFormatId="16" applyNumberFormats="0" applyBorderFormats="0" applyFontFormats="0" applyPatternFormats="0" applyAlignmentFormats="0" applyWidthHeightFormats="0">
  <queryTableRefresh nextId="12">
    <queryTableFields count="11">
      <queryTableField id="1" name="Store_ID" tableColumnId="1"/>
      <queryTableField id="2" name="City" tableColumnId="2"/>
      <queryTableField id="3" name="Sales" tableColumnId="3"/>
      <queryTableField id="4" name="Customer_Count" tableColumnId="4"/>
      <queryTableField id="5" name="Coupon_Code_Usage" tableColumnId="5"/>
      <queryTableField id="6" name="Coupon_Discount" tableColumnId="6"/>
      <queryTableField id="7" name="Stock_Shortage_Flag" tableColumnId="7"/>
      <queryTableField id="8" name="Customer_Complaints" tableColumnId="8"/>
      <queryTableField id="9" name="Inventory_Level" tableColumnId="9"/>
      <queryTableField id="10" name="Month" tableColumnId="10"/>
      <queryTableField id="11" name="Yea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E2E2958-3B28-4FC9-93AA-9C198D90B1FF}" sourceName="City">
  <pivotTables>
    <pivotTable tabId="4" name="PivotTable2"/>
    <pivotTable tabId="3" name="PivotTable1"/>
    <pivotTable tabId="4" name="PivotTable3"/>
    <pivotTable tabId="4" name="PivotTable4"/>
    <pivotTable tabId="4" name="PivotTable6"/>
    <pivotTable tabId="4" name="PivotTable7"/>
    <pivotTable tabId="4" name="PivotTable8"/>
    <pivotTable tabId="4" name="PivotTable9"/>
    <pivotTable tabId="8" name="PivotTable11"/>
    <pivotTable tabId="9" name="PivotTable12"/>
    <pivotTable tabId="8" name="PivotTable1"/>
    <pivotTable tabId="8" name="PivotTable2"/>
    <pivotTable tabId="8" name="PivotTable3"/>
    <pivotTable tabId="8" name="PivotTable4"/>
  </pivotTables>
  <data>
    <tabular pivotCacheId="1431835199">
      <items count="10">
        <i x="9" s="1"/>
        <i x="1" s="1"/>
        <i x="2" s="1"/>
        <i x="8" s="1"/>
        <i x="6" s="1"/>
        <i x="0" s="1"/>
        <i x="7" s="1"/>
        <i x="5"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3F285EC-5C88-4275-A9EF-09D5704A9132}" cache="Slicer_City" caption="City"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4F92DEC3-1CFA-4278-B18A-64009D5EBFA0}" cache="Slicer_City" caption="City"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FEE3B6-FE8E-448D-84F4-B4FC147A9D68}" name="Table2" displayName="Table2" ref="A1:K501" totalsRowShown="0">
  <autoFilter ref="A1:K501" xr:uid="{09FEE3B6-FE8E-448D-84F4-B4FC147A9D68}"/>
  <tableColumns count="11">
    <tableColumn id="1" xr3:uid="{149F5E45-B435-48FB-B2FE-6D397C7C486A}" name="Store_ID"/>
    <tableColumn id="2" xr3:uid="{C64CECF1-480D-47CA-8D9C-817457522500}" name="City"/>
    <tableColumn id="3" xr3:uid="{D63B586C-EB0E-40E5-B746-D54C9725B3A5}" name="Sales"/>
    <tableColumn id="4" xr3:uid="{08A94358-BFC7-4069-ADEA-9B09D45D69D4}" name="Customer_Count"/>
    <tableColumn id="5" xr3:uid="{AAB5FC1A-6B63-432C-9D80-7714E928469D}" name="Coupon_Code_Usage"/>
    <tableColumn id="6" xr3:uid="{0FA42ADE-1646-4F4F-89E5-FCE44BAA2058}" name="Coupon_Discount"/>
    <tableColumn id="7" xr3:uid="{6C869F8B-7CDD-4EE3-820B-522081AE38CB}" name="Stock_Shortage_Flag"/>
    <tableColumn id="8" xr3:uid="{D9CF0E2F-2DB0-4246-BEA3-980A42D04962}" name="Customer_Complaints"/>
    <tableColumn id="9" xr3:uid="{6BA2C2B6-440B-404D-A3C9-255D2C3D768F}" name="Inventory_Level"/>
    <tableColumn id="10" xr3:uid="{622CD47E-00CF-4CBD-9099-6EBEDFA46DCA}" name="Month"/>
    <tableColumn id="11" xr3:uid="{7A70D27C-8109-447E-8058-D7DEAFEB1C81}"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14FF24-408B-41EE-866A-9C1642CA9251}" name="Reliance_Retail_Store_Data" displayName="Reliance_Retail_Store_Data" ref="A1:K501" tableType="queryTable" totalsRowShown="0">
  <autoFilter ref="A1:K501" xr:uid="{5614FF24-408B-41EE-866A-9C1642CA9251}"/>
  <sortState xmlns:xlrd2="http://schemas.microsoft.com/office/spreadsheetml/2017/richdata2" ref="A2:K501">
    <sortCondition ref="E1:E501"/>
  </sortState>
  <tableColumns count="11">
    <tableColumn id="1" xr3:uid="{188C44A2-23F5-4838-8AAB-2C73889BC820}" uniqueName="1" name="Store_ID" queryTableFieldId="1"/>
    <tableColumn id="2" xr3:uid="{D90FF8B9-F85F-4689-832A-AB6E328DD0CF}" uniqueName="2" name="City" queryTableFieldId="2" dataDxfId="4"/>
    <tableColumn id="3" xr3:uid="{550AECB0-62E9-4A3B-81DA-7CAB0184048D}" uniqueName="3" name="Sales" queryTableFieldId="3"/>
    <tableColumn id="4" xr3:uid="{058FB9DB-14F1-47A6-B238-ADDBB2836FDC}" uniqueName="4" name="Customer_Count" queryTableFieldId="4"/>
    <tableColumn id="5" xr3:uid="{3D82718D-82AE-476A-8D15-58BE188574E5}" uniqueName="5" name="Coupon_Code_Usage" queryTableFieldId="5"/>
    <tableColumn id="6" xr3:uid="{DE409540-4170-4834-A8A9-3DDA0465686B}" uniqueName="6" name="Coupon_Discount" queryTableFieldId="6"/>
    <tableColumn id="7" xr3:uid="{BC9E2FE9-7928-40A0-B251-4D32C119B104}" uniqueName="7" name="Stock_Shortage_Flag" queryTableFieldId="7"/>
    <tableColumn id="8" xr3:uid="{2D961CC4-B271-4AA7-B1E1-F5A00EC81323}" uniqueName="8" name="Customer_Complaints" queryTableFieldId="8"/>
    <tableColumn id="9" xr3:uid="{298BDA51-0297-46E9-83F0-67CE2A5E4412}" uniqueName="9" name="Inventory_Level" queryTableFieldId="9"/>
    <tableColumn id="10" xr3:uid="{D86A4E28-D4E3-449E-80FE-CE0DA128128C}" uniqueName="10" name="Month" queryTableFieldId="10" dataDxfId="3"/>
    <tableColumn id="11" xr3:uid="{8CD9242B-4F4E-4C7E-8E66-FE7C2504572C}" uniqueName="11" name="Year"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8AD5C-E53F-4EF8-9C4C-C911AB3B13C3}">
  <dimension ref="A2:B17"/>
  <sheetViews>
    <sheetView zoomScale="77" workbookViewId="0">
      <selection activeCell="J1" activeCellId="3" sqref="A1 C1:C1048576 J1 J1:J1048576"/>
    </sheetView>
  </sheetViews>
  <sheetFormatPr defaultRowHeight="14.4" x14ac:dyDescent="0.3"/>
  <cols>
    <col min="1" max="1" width="13.109375" bestFit="1" customWidth="1"/>
    <col min="2" max="2" width="11.77734375" customWidth="1"/>
    <col min="3" max="3" width="10.88671875" bestFit="1" customWidth="1"/>
    <col min="11" max="11" width="8.88671875" customWidth="1"/>
    <col min="15" max="15" width="8.88671875" customWidth="1"/>
  </cols>
  <sheetData>
    <row r="2" spans="1:2" x14ac:dyDescent="0.3">
      <c r="A2" s="1" t="s">
        <v>10</v>
      </c>
      <c r="B2" t="s">
        <v>38</v>
      </c>
    </row>
    <row r="4" spans="1:2" x14ac:dyDescent="0.3">
      <c r="A4" s="1" t="s">
        <v>33</v>
      </c>
      <c r="B4" t="s">
        <v>35</v>
      </c>
    </row>
    <row r="5" spans="1:2" x14ac:dyDescent="0.3">
      <c r="A5" s="2" t="s">
        <v>18</v>
      </c>
      <c r="B5" s="5">
        <v>11260234</v>
      </c>
    </row>
    <row r="6" spans="1:2" x14ac:dyDescent="0.3">
      <c r="A6" s="2" t="s">
        <v>25</v>
      </c>
      <c r="B6" s="5">
        <v>9809258</v>
      </c>
    </row>
    <row r="7" spans="1:2" x14ac:dyDescent="0.3">
      <c r="A7" s="2" t="s">
        <v>27</v>
      </c>
      <c r="B7" s="5">
        <v>14691798</v>
      </c>
    </row>
    <row r="8" spans="1:2" x14ac:dyDescent="0.3">
      <c r="A8" s="2" t="s">
        <v>12</v>
      </c>
      <c r="B8" s="5">
        <v>9604354</v>
      </c>
    </row>
    <row r="9" spans="1:2" x14ac:dyDescent="0.3">
      <c r="A9" s="2" t="s">
        <v>20</v>
      </c>
      <c r="B9" s="5">
        <v>11262347</v>
      </c>
    </row>
    <row r="10" spans="1:2" x14ac:dyDescent="0.3">
      <c r="A10" s="2" t="s">
        <v>30</v>
      </c>
      <c r="B10" s="5">
        <v>12442017</v>
      </c>
    </row>
    <row r="11" spans="1:2" x14ac:dyDescent="0.3">
      <c r="A11" s="2" t="s">
        <v>16</v>
      </c>
      <c r="B11" s="5">
        <v>11106667</v>
      </c>
    </row>
    <row r="12" spans="1:2" x14ac:dyDescent="0.3">
      <c r="A12" s="2" t="s">
        <v>14</v>
      </c>
      <c r="B12" s="5">
        <v>9909098</v>
      </c>
    </row>
    <row r="13" spans="1:2" x14ac:dyDescent="0.3">
      <c r="A13" s="2" t="s">
        <v>23</v>
      </c>
      <c r="B13" s="5">
        <v>9732783</v>
      </c>
    </row>
    <row r="14" spans="1:2" x14ac:dyDescent="0.3">
      <c r="A14" s="2" t="s">
        <v>28</v>
      </c>
      <c r="B14" s="5">
        <v>12150348</v>
      </c>
    </row>
    <row r="15" spans="1:2" x14ac:dyDescent="0.3">
      <c r="A15" s="2" t="s">
        <v>24</v>
      </c>
      <c r="B15" s="5">
        <v>14466468</v>
      </c>
    </row>
    <row r="16" spans="1:2" x14ac:dyDescent="0.3">
      <c r="A16" s="2" t="s">
        <v>32</v>
      </c>
      <c r="B16" s="5">
        <v>9636768</v>
      </c>
    </row>
    <row r="17" spans="1:2" x14ac:dyDescent="0.3">
      <c r="A17" s="2" t="s">
        <v>34</v>
      </c>
      <c r="B17" s="5">
        <v>136072140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F5602-BFA4-4A73-B390-FF2235790782}">
  <dimension ref="A4:AF35"/>
  <sheetViews>
    <sheetView zoomScale="85" zoomScaleNormal="85" workbookViewId="0">
      <selection activeCell="B6" sqref="B6"/>
    </sheetView>
  </sheetViews>
  <sheetFormatPr defaultRowHeight="14.4" x14ac:dyDescent="0.3"/>
  <cols>
    <col min="1" max="2" width="13" bestFit="1" customWidth="1"/>
    <col min="3" max="5" width="12" bestFit="1" customWidth="1"/>
    <col min="6" max="6" width="11.5546875" bestFit="1" customWidth="1"/>
    <col min="10" max="10" width="13" bestFit="1" customWidth="1"/>
    <col min="11" max="11" width="26.77734375" bestFit="1" customWidth="1"/>
    <col min="12" max="12" width="26" bestFit="1" customWidth="1"/>
    <col min="13" max="13" width="13" bestFit="1" customWidth="1"/>
    <col min="14" max="14" width="26.6640625" bestFit="1" customWidth="1"/>
    <col min="15" max="15" width="24.44140625" bestFit="1" customWidth="1"/>
    <col min="17" max="17" width="13" bestFit="1" customWidth="1"/>
    <col min="18" max="19" width="12" bestFit="1" customWidth="1"/>
    <col min="31" max="31" width="13" bestFit="1" customWidth="1"/>
    <col min="32" max="32" width="26.6640625" bestFit="1" customWidth="1"/>
  </cols>
  <sheetData>
    <row r="4" spans="1:32" x14ac:dyDescent="0.3">
      <c r="A4" s="1" t="s">
        <v>33</v>
      </c>
      <c r="B4" t="s">
        <v>35</v>
      </c>
    </row>
    <row r="5" spans="1:32" x14ac:dyDescent="0.3">
      <c r="A5" s="2">
        <v>3</v>
      </c>
      <c r="B5" s="5">
        <v>2132708</v>
      </c>
      <c r="J5" s="1" t="s">
        <v>33</v>
      </c>
      <c r="K5" t="s">
        <v>36</v>
      </c>
    </row>
    <row r="6" spans="1:32" x14ac:dyDescent="0.3">
      <c r="A6" s="2">
        <v>7</v>
      </c>
      <c r="B6" s="5">
        <v>1641418</v>
      </c>
      <c r="J6" s="2" t="s">
        <v>24</v>
      </c>
      <c r="K6" s="5">
        <v>2736</v>
      </c>
    </row>
    <row r="7" spans="1:32" x14ac:dyDescent="0.3">
      <c r="A7" s="2" t="s">
        <v>34</v>
      </c>
      <c r="B7" s="5">
        <v>3774126</v>
      </c>
      <c r="J7" s="2" t="s">
        <v>27</v>
      </c>
      <c r="K7" s="5">
        <v>2404</v>
      </c>
    </row>
    <row r="8" spans="1:32" x14ac:dyDescent="0.3">
      <c r="J8" s="2" t="s">
        <v>30</v>
      </c>
      <c r="K8" s="5">
        <v>2185</v>
      </c>
      <c r="Q8" s="1" t="s">
        <v>33</v>
      </c>
      <c r="R8" t="s">
        <v>35</v>
      </c>
    </row>
    <row r="9" spans="1:32" x14ac:dyDescent="0.3">
      <c r="J9" s="2" t="s">
        <v>18</v>
      </c>
      <c r="K9" s="5">
        <v>2165</v>
      </c>
      <c r="Q9" s="2">
        <v>179</v>
      </c>
      <c r="R9" s="5">
        <v>2153761</v>
      </c>
      <c r="AE9" s="1" t="s">
        <v>33</v>
      </c>
      <c r="AF9" t="s">
        <v>37</v>
      </c>
    </row>
    <row r="10" spans="1:32" x14ac:dyDescent="0.3">
      <c r="J10" s="2" t="s">
        <v>28</v>
      </c>
      <c r="K10" s="5">
        <v>2102</v>
      </c>
      <c r="Q10" s="2">
        <v>195</v>
      </c>
      <c r="R10" s="5">
        <v>1261820</v>
      </c>
      <c r="AE10" s="2" t="s">
        <v>24</v>
      </c>
      <c r="AF10" s="5">
        <v>52</v>
      </c>
    </row>
    <row r="11" spans="1:32" x14ac:dyDescent="0.3">
      <c r="J11" s="2" t="s">
        <v>20</v>
      </c>
      <c r="K11" s="5">
        <v>2010</v>
      </c>
      <c r="Q11" s="2">
        <v>198</v>
      </c>
      <c r="R11" s="5">
        <v>1388018</v>
      </c>
      <c r="AE11" s="2" t="s">
        <v>28</v>
      </c>
      <c r="AF11" s="5">
        <v>46</v>
      </c>
    </row>
    <row r="12" spans="1:32" x14ac:dyDescent="0.3">
      <c r="J12" s="2" t="s">
        <v>25</v>
      </c>
      <c r="K12" s="5">
        <v>1842</v>
      </c>
      <c r="Q12" s="2">
        <v>213</v>
      </c>
      <c r="R12" s="5">
        <v>1446273</v>
      </c>
      <c r="AE12" s="2" t="s">
        <v>30</v>
      </c>
      <c r="AF12" s="5">
        <v>49</v>
      </c>
    </row>
    <row r="13" spans="1:32" x14ac:dyDescent="0.3">
      <c r="J13" s="2" t="s">
        <v>23</v>
      </c>
      <c r="K13" s="5">
        <v>1810</v>
      </c>
      <c r="Q13" s="2">
        <v>305</v>
      </c>
      <c r="R13" s="5">
        <v>1252110</v>
      </c>
      <c r="AE13" s="2" t="s">
        <v>27</v>
      </c>
      <c r="AF13" s="5">
        <v>47</v>
      </c>
    </row>
    <row r="14" spans="1:32" x14ac:dyDescent="0.3">
      <c r="J14" s="2" t="s">
        <v>32</v>
      </c>
      <c r="K14" s="5">
        <v>1787</v>
      </c>
      <c r="Q14" s="2">
        <v>307</v>
      </c>
      <c r="R14" s="5">
        <v>1488882</v>
      </c>
      <c r="AE14" s="2" t="s">
        <v>18</v>
      </c>
      <c r="AF14" s="5">
        <v>43</v>
      </c>
    </row>
    <row r="15" spans="1:32" x14ac:dyDescent="0.3">
      <c r="J15" s="2" t="s">
        <v>12</v>
      </c>
      <c r="K15" s="5">
        <v>1727</v>
      </c>
      <c r="Q15" s="2">
        <v>313</v>
      </c>
      <c r="R15" s="5">
        <v>1328415</v>
      </c>
      <c r="AE15" s="2" t="s">
        <v>34</v>
      </c>
      <c r="AF15" s="5">
        <v>237</v>
      </c>
    </row>
    <row r="16" spans="1:32" x14ac:dyDescent="0.3">
      <c r="J16" s="2" t="s">
        <v>14</v>
      </c>
      <c r="K16" s="5">
        <v>1703</v>
      </c>
      <c r="Q16" s="2">
        <v>423</v>
      </c>
      <c r="R16" s="5">
        <v>1228338</v>
      </c>
    </row>
    <row r="17" spans="2:18" x14ac:dyDescent="0.3">
      <c r="J17" s="2" t="s">
        <v>16</v>
      </c>
      <c r="K17" s="5">
        <v>1559</v>
      </c>
      <c r="Q17" s="2">
        <v>474</v>
      </c>
      <c r="R17" s="5">
        <v>1632850</v>
      </c>
    </row>
    <row r="18" spans="2:18" x14ac:dyDescent="0.3">
      <c r="J18" s="2" t="s">
        <v>34</v>
      </c>
      <c r="K18" s="5">
        <v>24030</v>
      </c>
      <c r="M18" s="1" t="s">
        <v>33</v>
      </c>
      <c r="N18" t="s">
        <v>37</v>
      </c>
      <c r="Q18" s="2">
        <v>493</v>
      </c>
      <c r="R18" s="5">
        <v>1239949</v>
      </c>
    </row>
    <row r="19" spans="2:18" x14ac:dyDescent="0.3">
      <c r="M19" s="2">
        <v>99</v>
      </c>
      <c r="N19" s="5">
        <v>10</v>
      </c>
      <c r="Q19" s="2" t="s">
        <v>34</v>
      </c>
      <c r="R19" s="5">
        <v>14420416</v>
      </c>
    </row>
    <row r="20" spans="2:18" x14ac:dyDescent="0.3">
      <c r="M20" s="2">
        <v>90</v>
      </c>
      <c r="N20" s="5">
        <v>10</v>
      </c>
    </row>
    <row r="21" spans="2:18" x14ac:dyDescent="0.3">
      <c r="M21" s="2">
        <v>62</v>
      </c>
      <c r="N21" s="5">
        <v>14</v>
      </c>
    </row>
    <row r="22" spans="2:18" x14ac:dyDescent="0.3">
      <c r="M22" s="2">
        <v>60</v>
      </c>
      <c r="N22" s="5">
        <v>10</v>
      </c>
    </row>
    <row r="23" spans="2:18" x14ac:dyDescent="0.3">
      <c r="M23" s="2">
        <v>33</v>
      </c>
      <c r="N23" s="5">
        <v>10</v>
      </c>
    </row>
    <row r="24" spans="2:18" x14ac:dyDescent="0.3">
      <c r="B24" s="1" t="s">
        <v>33</v>
      </c>
      <c r="C24" t="s">
        <v>35</v>
      </c>
      <c r="M24" s="2">
        <v>2</v>
      </c>
      <c r="N24" s="5">
        <v>10</v>
      </c>
      <c r="Q24" s="1" t="s">
        <v>33</v>
      </c>
      <c r="R24" t="s">
        <v>35</v>
      </c>
    </row>
    <row r="25" spans="2:18" x14ac:dyDescent="0.3">
      <c r="B25" s="2">
        <v>1467</v>
      </c>
      <c r="C25" s="5">
        <v>812667</v>
      </c>
      <c r="E25" s="2">
        <v>1467</v>
      </c>
      <c r="F25">
        <v>812667</v>
      </c>
      <c r="M25" s="2" t="s">
        <v>34</v>
      </c>
      <c r="N25" s="5">
        <v>64</v>
      </c>
      <c r="Q25" s="2" t="s">
        <v>31</v>
      </c>
      <c r="R25" s="5">
        <v>11533241</v>
      </c>
    </row>
    <row r="26" spans="2:18" x14ac:dyDescent="0.3">
      <c r="B26" s="2">
        <v>1424</v>
      </c>
      <c r="C26" s="5">
        <v>924921</v>
      </c>
      <c r="E26" s="2">
        <v>1424</v>
      </c>
      <c r="F26">
        <v>924921</v>
      </c>
      <c r="Q26" s="2" t="s">
        <v>13</v>
      </c>
      <c r="R26" s="5">
        <v>13802484</v>
      </c>
    </row>
    <row r="27" spans="2:18" x14ac:dyDescent="0.3">
      <c r="B27" s="2">
        <v>1222</v>
      </c>
      <c r="C27" s="5">
        <v>924924</v>
      </c>
      <c r="E27" s="2">
        <v>1222</v>
      </c>
      <c r="F27">
        <v>924924</v>
      </c>
      <c r="Q27" s="2" t="s">
        <v>15</v>
      </c>
      <c r="R27" s="5">
        <v>18597110</v>
      </c>
    </row>
    <row r="28" spans="2:18" x14ac:dyDescent="0.3">
      <c r="B28" s="2">
        <v>1035</v>
      </c>
      <c r="C28" s="5">
        <v>789921</v>
      </c>
      <c r="E28" s="2">
        <v>1035</v>
      </c>
      <c r="F28">
        <v>789921</v>
      </c>
      <c r="Q28" s="2" t="s">
        <v>29</v>
      </c>
      <c r="R28" s="5">
        <v>11013951</v>
      </c>
    </row>
    <row r="29" spans="2:18" x14ac:dyDescent="0.3">
      <c r="B29" s="2">
        <v>1020</v>
      </c>
      <c r="C29" s="5">
        <v>1068192</v>
      </c>
      <c r="E29" s="2">
        <v>1020</v>
      </c>
      <c r="F29">
        <v>1068192</v>
      </c>
      <c r="Q29" s="2" t="s">
        <v>22</v>
      </c>
      <c r="R29" s="5">
        <v>12382625</v>
      </c>
    </row>
    <row r="30" spans="2:18" x14ac:dyDescent="0.3">
      <c r="B30" s="2">
        <v>799</v>
      </c>
      <c r="C30" s="5">
        <v>864516</v>
      </c>
      <c r="E30" s="2">
        <v>799</v>
      </c>
      <c r="F30">
        <v>864516</v>
      </c>
      <c r="Q30" s="2" t="s">
        <v>11</v>
      </c>
      <c r="R30" s="5">
        <v>15872825</v>
      </c>
    </row>
    <row r="31" spans="2:18" x14ac:dyDescent="0.3">
      <c r="B31" s="2">
        <v>500</v>
      </c>
      <c r="C31" s="5">
        <v>1138138</v>
      </c>
      <c r="E31" s="2">
        <v>500</v>
      </c>
      <c r="F31">
        <v>1138138</v>
      </c>
      <c r="Q31" s="2" t="s">
        <v>26</v>
      </c>
      <c r="R31" s="5">
        <v>11215016</v>
      </c>
    </row>
    <row r="32" spans="2:18" x14ac:dyDescent="0.3">
      <c r="B32" s="2">
        <v>315</v>
      </c>
      <c r="C32" s="5">
        <v>940447</v>
      </c>
      <c r="E32" s="2">
        <v>315</v>
      </c>
      <c r="F32">
        <v>940447</v>
      </c>
      <c r="Q32" s="2" t="s">
        <v>21</v>
      </c>
      <c r="R32" s="5">
        <v>15741917</v>
      </c>
    </row>
    <row r="33" spans="2:18" x14ac:dyDescent="0.3">
      <c r="B33" s="2">
        <v>139</v>
      </c>
      <c r="C33" s="5">
        <v>892788</v>
      </c>
      <c r="E33" s="2">
        <v>139</v>
      </c>
      <c r="F33">
        <v>892788</v>
      </c>
      <c r="Q33" s="2" t="s">
        <v>17</v>
      </c>
      <c r="R33" s="5">
        <v>12763895</v>
      </c>
    </row>
    <row r="34" spans="2:18" x14ac:dyDescent="0.3">
      <c r="B34" s="2">
        <v>138</v>
      </c>
      <c r="C34" s="5">
        <v>815339</v>
      </c>
      <c r="E34" s="2">
        <v>138</v>
      </c>
      <c r="F34">
        <v>815339</v>
      </c>
      <c r="Q34" s="2" t="s">
        <v>19</v>
      </c>
      <c r="R34" s="5">
        <v>13149076</v>
      </c>
    </row>
    <row r="35" spans="2:18" x14ac:dyDescent="0.3">
      <c r="B35" s="2" t="s">
        <v>34</v>
      </c>
      <c r="C35" s="5">
        <v>9171853</v>
      </c>
      <c r="Q35" s="2" t="s">
        <v>34</v>
      </c>
      <c r="R35" s="5">
        <v>136072140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9F6B2-B715-4415-B14C-CD135F7E945F}">
  <dimension ref="W9"/>
  <sheetViews>
    <sheetView showGridLines="0" tabSelected="1" topLeftCell="A9" zoomScale="60" workbookViewId="0">
      <selection activeCell="Y23" sqref="Y23"/>
    </sheetView>
  </sheetViews>
  <sheetFormatPr defaultRowHeight="14.4" x14ac:dyDescent="0.3"/>
  <cols>
    <col min="1" max="1" width="2.88671875" customWidth="1"/>
  </cols>
  <sheetData>
    <row r="9" spans="23:23" x14ac:dyDescent="0.3">
      <c r="W9"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C2AB8-3EE9-4E44-8989-540470E7D300}">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E8670-2535-43CF-8EF0-B59FCD77C70A}">
  <dimension ref="A1:K501"/>
  <sheetViews>
    <sheetView workbookViewId="0">
      <selection activeCell="H20" sqref="H20"/>
    </sheetView>
  </sheetViews>
  <sheetFormatPr defaultRowHeight="14.4" x14ac:dyDescent="0.3"/>
  <cols>
    <col min="1" max="1" width="9.88671875" customWidth="1"/>
    <col min="4" max="4" width="16.6640625" customWidth="1"/>
    <col min="5" max="5" width="20.109375" customWidth="1"/>
    <col min="6" max="6" width="17.33203125" customWidth="1"/>
    <col min="7" max="7" width="20" customWidth="1"/>
    <col min="8" max="8" width="21.44140625" customWidth="1"/>
    <col min="9" max="9" width="15.6640625" customWidth="1"/>
  </cols>
  <sheetData>
    <row r="1" spans="1:11" x14ac:dyDescent="0.3">
      <c r="A1" t="s">
        <v>0</v>
      </c>
      <c r="B1" t="s">
        <v>1</v>
      </c>
      <c r="C1" t="s">
        <v>2</v>
      </c>
      <c r="D1" t="s">
        <v>3</v>
      </c>
      <c r="E1" t="s">
        <v>4</v>
      </c>
      <c r="F1" t="s">
        <v>5</v>
      </c>
      <c r="G1" t="s">
        <v>6</v>
      </c>
      <c r="H1" t="s">
        <v>7</v>
      </c>
      <c r="I1" t="s">
        <v>8</v>
      </c>
      <c r="J1" t="s">
        <v>9</v>
      </c>
      <c r="K1" t="s">
        <v>10</v>
      </c>
    </row>
    <row r="2" spans="1:11" x14ac:dyDescent="0.3">
      <c r="A2">
        <v>52</v>
      </c>
      <c r="B2" t="s">
        <v>11</v>
      </c>
      <c r="C2">
        <v>246513</v>
      </c>
      <c r="D2">
        <v>877</v>
      </c>
      <c r="E2">
        <v>744</v>
      </c>
      <c r="F2">
        <v>85</v>
      </c>
      <c r="G2">
        <v>0</v>
      </c>
      <c r="H2">
        <v>48</v>
      </c>
      <c r="I2">
        <v>8935</v>
      </c>
      <c r="J2" t="s">
        <v>12</v>
      </c>
      <c r="K2">
        <v>2023</v>
      </c>
    </row>
    <row r="3" spans="1:11" x14ac:dyDescent="0.3">
      <c r="A3">
        <v>93</v>
      </c>
      <c r="B3" t="s">
        <v>13</v>
      </c>
      <c r="C3">
        <v>396699</v>
      </c>
      <c r="D3">
        <v>1139</v>
      </c>
      <c r="E3">
        <v>972</v>
      </c>
      <c r="F3">
        <v>133</v>
      </c>
      <c r="G3">
        <v>1</v>
      </c>
      <c r="H3">
        <v>46</v>
      </c>
      <c r="I3">
        <v>7093</v>
      </c>
      <c r="J3" t="s">
        <v>14</v>
      </c>
      <c r="K3">
        <v>2024</v>
      </c>
    </row>
    <row r="4" spans="1:11" x14ac:dyDescent="0.3">
      <c r="A4">
        <v>15</v>
      </c>
      <c r="B4" t="s">
        <v>15</v>
      </c>
      <c r="C4">
        <v>385842</v>
      </c>
      <c r="D4">
        <v>810</v>
      </c>
      <c r="E4">
        <v>925</v>
      </c>
      <c r="F4">
        <v>423</v>
      </c>
      <c r="G4">
        <v>0</v>
      </c>
      <c r="H4">
        <v>83</v>
      </c>
      <c r="I4">
        <v>6355</v>
      </c>
      <c r="J4" t="s">
        <v>16</v>
      </c>
      <c r="K4">
        <v>2023</v>
      </c>
    </row>
    <row r="5" spans="1:11" x14ac:dyDescent="0.3">
      <c r="A5">
        <v>72</v>
      </c>
      <c r="B5" t="s">
        <v>17</v>
      </c>
      <c r="C5">
        <v>436594</v>
      </c>
      <c r="D5">
        <v>500</v>
      </c>
      <c r="E5">
        <v>928</v>
      </c>
      <c r="F5">
        <v>312</v>
      </c>
      <c r="G5">
        <v>0</v>
      </c>
      <c r="H5">
        <v>81</v>
      </c>
      <c r="I5">
        <v>10083</v>
      </c>
      <c r="J5" t="s">
        <v>18</v>
      </c>
      <c r="K5">
        <v>2024</v>
      </c>
    </row>
    <row r="6" spans="1:11" x14ac:dyDescent="0.3">
      <c r="A6">
        <v>61</v>
      </c>
      <c r="B6" t="s">
        <v>19</v>
      </c>
      <c r="C6">
        <v>298320</v>
      </c>
      <c r="D6">
        <v>1917</v>
      </c>
      <c r="E6">
        <v>588</v>
      </c>
      <c r="F6">
        <v>359</v>
      </c>
      <c r="G6">
        <v>0</v>
      </c>
      <c r="H6">
        <v>17</v>
      </c>
      <c r="I6">
        <v>6574</v>
      </c>
      <c r="J6" t="s">
        <v>20</v>
      </c>
      <c r="K6">
        <v>2023</v>
      </c>
    </row>
    <row r="7" spans="1:11" x14ac:dyDescent="0.3">
      <c r="A7">
        <v>21</v>
      </c>
      <c r="B7" t="s">
        <v>15</v>
      </c>
      <c r="C7">
        <v>186487</v>
      </c>
      <c r="D7">
        <v>1080</v>
      </c>
      <c r="E7">
        <v>115</v>
      </c>
      <c r="F7">
        <v>434</v>
      </c>
      <c r="G7">
        <v>0</v>
      </c>
      <c r="H7">
        <v>65</v>
      </c>
      <c r="I7">
        <v>14324</v>
      </c>
      <c r="J7" t="s">
        <v>16</v>
      </c>
      <c r="K7">
        <v>2023</v>
      </c>
    </row>
    <row r="8" spans="1:11" x14ac:dyDescent="0.3">
      <c r="A8">
        <v>83</v>
      </c>
      <c r="B8" t="s">
        <v>21</v>
      </c>
      <c r="C8">
        <v>217231</v>
      </c>
      <c r="D8">
        <v>1209</v>
      </c>
      <c r="E8">
        <v>665</v>
      </c>
      <c r="F8">
        <v>221</v>
      </c>
      <c r="G8">
        <v>0</v>
      </c>
      <c r="H8">
        <v>67</v>
      </c>
      <c r="I8">
        <v>3257</v>
      </c>
      <c r="J8" t="s">
        <v>12</v>
      </c>
      <c r="K8">
        <v>2024</v>
      </c>
    </row>
    <row r="9" spans="1:11" x14ac:dyDescent="0.3">
      <c r="A9">
        <v>87</v>
      </c>
      <c r="B9" t="s">
        <v>22</v>
      </c>
      <c r="C9">
        <v>93925</v>
      </c>
      <c r="D9">
        <v>349</v>
      </c>
      <c r="E9">
        <v>917</v>
      </c>
      <c r="F9">
        <v>425</v>
      </c>
      <c r="G9">
        <v>0</v>
      </c>
      <c r="H9">
        <v>93</v>
      </c>
      <c r="I9">
        <v>14411</v>
      </c>
      <c r="J9" t="s">
        <v>18</v>
      </c>
      <c r="K9">
        <v>2024</v>
      </c>
    </row>
    <row r="10" spans="1:11" x14ac:dyDescent="0.3">
      <c r="A10">
        <v>75</v>
      </c>
      <c r="B10" t="s">
        <v>15</v>
      </c>
      <c r="C10">
        <v>187023</v>
      </c>
      <c r="D10">
        <v>490</v>
      </c>
      <c r="E10">
        <v>102</v>
      </c>
      <c r="F10">
        <v>222</v>
      </c>
      <c r="G10">
        <v>0</v>
      </c>
      <c r="H10">
        <v>32</v>
      </c>
      <c r="I10">
        <v>16233</v>
      </c>
      <c r="J10" t="s">
        <v>23</v>
      </c>
      <c r="K10">
        <v>2024</v>
      </c>
    </row>
    <row r="11" spans="1:11" x14ac:dyDescent="0.3">
      <c r="A11">
        <v>75</v>
      </c>
      <c r="B11" t="s">
        <v>11</v>
      </c>
      <c r="C11">
        <v>137388</v>
      </c>
      <c r="D11">
        <v>1905</v>
      </c>
      <c r="E11">
        <v>193</v>
      </c>
      <c r="F11">
        <v>411</v>
      </c>
      <c r="G11">
        <v>0</v>
      </c>
      <c r="H11">
        <v>35</v>
      </c>
      <c r="I11">
        <v>16887</v>
      </c>
      <c r="J11" t="s">
        <v>20</v>
      </c>
      <c r="K11">
        <v>2024</v>
      </c>
    </row>
    <row r="12" spans="1:11" x14ac:dyDescent="0.3">
      <c r="A12">
        <v>88</v>
      </c>
      <c r="B12" t="s">
        <v>11</v>
      </c>
      <c r="C12">
        <v>58007</v>
      </c>
      <c r="D12">
        <v>434</v>
      </c>
      <c r="E12">
        <v>165</v>
      </c>
      <c r="F12">
        <v>96</v>
      </c>
      <c r="G12">
        <v>0</v>
      </c>
      <c r="H12">
        <v>81</v>
      </c>
      <c r="I12">
        <v>3005</v>
      </c>
      <c r="J12" t="s">
        <v>24</v>
      </c>
      <c r="K12">
        <v>2024</v>
      </c>
    </row>
    <row r="13" spans="1:11" x14ac:dyDescent="0.3">
      <c r="A13">
        <v>100</v>
      </c>
      <c r="B13" t="s">
        <v>15</v>
      </c>
      <c r="C13">
        <v>307802</v>
      </c>
      <c r="D13">
        <v>728</v>
      </c>
      <c r="E13">
        <v>870</v>
      </c>
      <c r="F13">
        <v>428</v>
      </c>
      <c r="G13">
        <v>0</v>
      </c>
      <c r="H13">
        <v>18</v>
      </c>
      <c r="I13">
        <v>19400</v>
      </c>
      <c r="J13" t="s">
        <v>25</v>
      </c>
      <c r="K13">
        <v>2023</v>
      </c>
    </row>
    <row r="14" spans="1:11" x14ac:dyDescent="0.3">
      <c r="A14">
        <v>24</v>
      </c>
      <c r="B14" t="s">
        <v>26</v>
      </c>
      <c r="C14">
        <v>485048</v>
      </c>
      <c r="D14">
        <v>1642</v>
      </c>
      <c r="E14">
        <v>89</v>
      </c>
      <c r="F14">
        <v>190</v>
      </c>
      <c r="G14">
        <v>0</v>
      </c>
      <c r="H14">
        <v>27</v>
      </c>
      <c r="I14">
        <v>11860</v>
      </c>
      <c r="J14" t="s">
        <v>14</v>
      </c>
      <c r="K14">
        <v>2023</v>
      </c>
    </row>
    <row r="15" spans="1:11" x14ac:dyDescent="0.3">
      <c r="A15">
        <v>3</v>
      </c>
      <c r="B15" t="s">
        <v>22</v>
      </c>
      <c r="C15">
        <v>108596</v>
      </c>
      <c r="D15">
        <v>236</v>
      </c>
      <c r="E15">
        <v>685</v>
      </c>
      <c r="F15">
        <v>424</v>
      </c>
      <c r="G15">
        <v>0</v>
      </c>
      <c r="H15">
        <v>39</v>
      </c>
      <c r="I15">
        <v>11070</v>
      </c>
      <c r="J15" t="s">
        <v>24</v>
      </c>
      <c r="K15">
        <v>2023</v>
      </c>
    </row>
    <row r="16" spans="1:11" x14ac:dyDescent="0.3">
      <c r="A16">
        <v>22</v>
      </c>
      <c r="B16" t="s">
        <v>21</v>
      </c>
      <c r="C16">
        <v>433245</v>
      </c>
      <c r="D16">
        <v>982</v>
      </c>
      <c r="E16">
        <v>121</v>
      </c>
      <c r="F16">
        <v>455</v>
      </c>
      <c r="G16">
        <v>1</v>
      </c>
      <c r="H16">
        <v>83</v>
      </c>
      <c r="I16">
        <v>10388</v>
      </c>
      <c r="J16" t="s">
        <v>25</v>
      </c>
      <c r="K16">
        <v>2024</v>
      </c>
    </row>
    <row r="17" spans="1:11" x14ac:dyDescent="0.3">
      <c r="A17">
        <v>53</v>
      </c>
      <c r="B17" t="s">
        <v>15</v>
      </c>
      <c r="C17">
        <v>473739</v>
      </c>
      <c r="D17">
        <v>787</v>
      </c>
      <c r="E17">
        <v>142</v>
      </c>
      <c r="F17">
        <v>167</v>
      </c>
      <c r="G17">
        <v>0</v>
      </c>
      <c r="H17">
        <v>96</v>
      </c>
      <c r="I17">
        <v>19156</v>
      </c>
      <c r="J17" t="s">
        <v>27</v>
      </c>
      <c r="K17">
        <v>2024</v>
      </c>
    </row>
    <row r="18" spans="1:11" x14ac:dyDescent="0.3">
      <c r="A18">
        <v>2</v>
      </c>
      <c r="B18" t="s">
        <v>26</v>
      </c>
      <c r="C18">
        <v>401005</v>
      </c>
      <c r="D18">
        <v>1963</v>
      </c>
      <c r="E18">
        <v>993</v>
      </c>
      <c r="F18">
        <v>326</v>
      </c>
      <c r="G18">
        <v>0</v>
      </c>
      <c r="H18">
        <v>75</v>
      </c>
      <c r="I18">
        <v>19135</v>
      </c>
      <c r="J18" t="s">
        <v>28</v>
      </c>
      <c r="K18">
        <v>2024</v>
      </c>
    </row>
    <row r="19" spans="1:11" x14ac:dyDescent="0.3">
      <c r="A19">
        <v>88</v>
      </c>
      <c r="B19" t="s">
        <v>11</v>
      </c>
      <c r="C19">
        <v>305266</v>
      </c>
      <c r="D19">
        <v>1621</v>
      </c>
      <c r="E19">
        <v>105</v>
      </c>
      <c r="F19">
        <v>263</v>
      </c>
      <c r="G19">
        <v>0</v>
      </c>
      <c r="H19">
        <v>14</v>
      </c>
      <c r="I19">
        <v>15609</v>
      </c>
      <c r="J19" t="s">
        <v>18</v>
      </c>
      <c r="K19">
        <v>2024</v>
      </c>
    </row>
    <row r="20" spans="1:11" x14ac:dyDescent="0.3">
      <c r="A20">
        <v>30</v>
      </c>
      <c r="B20" t="s">
        <v>11</v>
      </c>
      <c r="C20">
        <v>398884</v>
      </c>
      <c r="D20">
        <v>926</v>
      </c>
      <c r="E20">
        <v>886</v>
      </c>
      <c r="F20">
        <v>269</v>
      </c>
      <c r="G20">
        <v>1</v>
      </c>
      <c r="H20">
        <v>40</v>
      </c>
      <c r="I20">
        <v>17363</v>
      </c>
      <c r="J20" t="s">
        <v>24</v>
      </c>
      <c r="K20">
        <v>2024</v>
      </c>
    </row>
    <row r="21" spans="1:11" x14ac:dyDescent="0.3">
      <c r="A21">
        <v>38</v>
      </c>
      <c r="B21" t="s">
        <v>17</v>
      </c>
      <c r="C21">
        <v>65524</v>
      </c>
      <c r="D21">
        <v>826</v>
      </c>
      <c r="E21">
        <v>427</v>
      </c>
      <c r="F21">
        <v>442</v>
      </c>
      <c r="G21">
        <v>0</v>
      </c>
      <c r="H21">
        <v>38</v>
      </c>
      <c r="I21">
        <v>17923</v>
      </c>
      <c r="J21" t="s">
        <v>25</v>
      </c>
      <c r="K21">
        <v>2024</v>
      </c>
    </row>
    <row r="22" spans="1:11" x14ac:dyDescent="0.3">
      <c r="A22">
        <v>2</v>
      </c>
      <c r="B22" t="s">
        <v>15</v>
      </c>
      <c r="C22">
        <v>462498</v>
      </c>
      <c r="D22">
        <v>1600</v>
      </c>
      <c r="E22">
        <v>304</v>
      </c>
      <c r="F22">
        <v>75</v>
      </c>
      <c r="G22">
        <v>0</v>
      </c>
      <c r="H22">
        <v>1</v>
      </c>
      <c r="I22">
        <v>15823</v>
      </c>
      <c r="J22" t="s">
        <v>16</v>
      </c>
      <c r="K22">
        <v>2023</v>
      </c>
    </row>
    <row r="23" spans="1:11" x14ac:dyDescent="0.3">
      <c r="A23">
        <v>64</v>
      </c>
      <c r="B23" t="s">
        <v>22</v>
      </c>
      <c r="C23">
        <v>205002</v>
      </c>
      <c r="D23">
        <v>693</v>
      </c>
      <c r="E23">
        <v>871</v>
      </c>
      <c r="F23">
        <v>58</v>
      </c>
      <c r="G23">
        <v>1</v>
      </c>
      <c r="H23">
        <v>62</v>
      </c>
      <c r="I23">
        <v>18845</v>
      </c>
      <c r="J23" t="s">
        <v>28</v>
      </c>
      <c r="K23">
        <v>2023</v>
      </c>
    </row>
    <row r="24" spans="1:11" x14ac:dyDescent="0.3">
      <c r="A24">
        <v>60</v>
      </c>
      <c r="B24" t="s">
        <v>29</v>
      </c>
      <c r="C24">
        <v>443293</v>
      </c>
      <c r="D24">
        <v>1346</v>
      </c>
      <c r="E24">
        <v>970</v>
      </c>
      <c r="F24">
        <v>320</v>
      </c>
      <c r="G24">
        <v>0</v>
      </c>
      <c r="H24">
        <v>28</v>
      </c>
      <c r="I24">
        <v>9547</v>
      </c>
      <c r="J24" t="s">
        <v>25</v>
      </c>
      <c r="K24">
        <v>2023</v>
      </c>
    </row>
    <row r="25" spans="1:11" x14ac:dyDescent="0.3">
      <c r="A25">
        <v>21</v>
      </c>
      <c r="B25" t="s">
        <v>22</v>
      </c>
      <c r="C25">
        <v>175501</v>
      </c>
      <c r="D25">
        <v>1089</v>
      </c>
      <c r="E25">
        <v>316</v>
      </c>
      <c r="F25">
        <v>59</v>
      </c>
      <c r="G25">
        <v>0</v>
      </c>
      <c r="H25">
        <v>73</v>
      </c>
      <c r="I25">
        <v>12515</v>
      </c>
      <c r="J25" t="s">
        <v>30</v>
      </c>
      <c r="K25">
        <v>2023</v>
      </c>
    </row>
    <row r="26" spans="1:11" x14ac:dyDescent="0.3">
      <c r="A26">
        <v>33</v>
      </c>
      <c r="B26" t="s">
        <v>11</v>
      </c>
      <c r="C26">
        <v>332755</v>
      </c>
      <c r="D26">
        <v>471</v>
      </c>
      <c r="E26">
        <v>962</v>
      </c>
      <c r="F26">
        <v>427</v>
      </c>
      <c r="G26">
        <v>0</v>
      </c>
      <c r="H26">
        <v>65</v>
      </c>
      <c r="I26">
        <v>1234</v>
      </c>
      <c r="J26" t="s">
        <v>27</v>
      </c>
      <c r="K26">
        <v>2023</v>
      </c>
    </row>
    <row r="27" spans="1:11" x14ac:dyDescent="0.3">
      <c r="A27">
        <v>76</v>
      </c>
      <c r="B27" t="s">
        <v>11</v>
      </c>
      <c r="C27">
        <v>198056</v>
      </c>
      <c r="D27">
        <v>1034</v>
      </c>
      <c r="E27">
        <v>634</v>
      </c>
      <c r="F27">
        <v>170</v>
      </c>
      <c r="G27">
        <v>0</v>
      </c>
      <c r="H27">
        <v>50</v>
      </c>
      <c r="I27">
        <v>15562</v>
      </c>
      <c r="J27" t="s">
        <v>12</v>
      </c>
      <c r="K27">
        <v>2024</v>
      </c>
    </row>
    <row r="28" spans="1:11" x14ac:dyDescent="0.3">
      <c r="A28">
        <v>58</v>
      </c>
      <c r="B28" t="s">
        <v>13</v>
      </c>
      <c r="C28">
        <v>64060</v>
      </c>
      <c r="D28">
        <v>1094</v>
      </c>
      <c r="E28">
        <v>901</v>
      </c>
      <c r="F28">
        <v>174</v>
      </c>
      <c r="G28">
        <v>1</v>
      </c>
      <c r="H28">
        <v>74</v>
      </c>
      <c r="I28">
        <v>18932</v>
      </c>
      <c r="J28" t="s">
        <v>24</v>
      </c>
      <c r="K28">
        <v>2024</v>
      </c>
    </row>
    <row r="29" spans="1:11" x14ac:dyDescent="0.3">
      <c r="A29">
        <v>22</v>
      </c>
      <c r="B29" t="s">
        <v>11</v>
      </c>
      <c r="C29">
        <v>264057</v>
      </c>
      <c r="D29">
        <v>501</v>
      </c>
      <c r="E29">
        <v>8</v>
      </c>
      <c r="F29">
        <v>219</v>
      </c>
      <c r="G29">
        <v>0</v>
      </c>
      <c r="H29">
        <v>76</v>
      </c>
      <c r="I29">
        <v>8480</v>
      </c>
      <c r="J29" t="s">
        <v>14</v>
      </c>
      <c r="K29">
        <v>2024</v>
      </c>
    </row>
    <row r="30" spans="1:11" x14ac:dyDescent="0.3">
      <c r="A30">
        <v>89</v>
      </c>
      <c r="B30" t="s">
        <v>21</v>
      </c>
      <c r="C30">
        <v>355447</v>
      </c>
      <c r="D30">
        <v>1566</v>
      </c>
      <c r="E30">
        <v>773</v>
      </c>
      <c r="F30">
        <v>121</v>
      </c>
      <c r="G30">
        <v>0</v>
      </c>
      <c r="H30">
        <v>9</v>
      </c>
      <c r="I30">
        <v>5213</v>
      </c>
      <c r="J30" t="s">
        <v>27</v>
      </c>
      <c r="K30">
        <v>2024</v>
      </c>
    </row>
    <row r="31" spans="1:11" x14ac:dyDescent="0.3">
      <c r="A31">
        <v>49</v>
      </c>
      <c r="B31" t="s">
        <v>31</v>
      </c>
      <c r="C31">
        <v>240279</v>
      </c>
      <c r="D31">
        <v>1613</v>
      </c>
      <c r="E31">
        <v>72</v>
      </c>
      <c r="F31">
        <v>201</v>
      </c>
      <c r="G31">
        <v>0</v>
      </c>
      <c r="H31">
        <v>13</v>
      </c>
      <c r="I31">
        <v>11293</v>
      </c>
      <c r="J31" t="s">
        <v>28</v>
      </c>
      <c r="K31">
        <v>2024</v>
      </c>
    </row>
    <row r="32" spans="1:11" x14ac:dyDescent="0.3">
      <c r="A32">
        <v>91</v>
      </c>
      <c r="B32" t="s">
        <v>15</v>
      </c>
      <c r="C32">
        <v>256118</v>
      </c>
      <c r="D32">
        <v>714</v>
      </c>
      <c r="E32">
        <v>358</v>
      </c>
      <c r="F32">
        <v>257</v>
      </c>
      <c r="G32">
        <v>0</v>
      </c>
      <c r="H32">
        <v>81</v>
      </c>
      <c r="I32">
        <v>2673</v>
      </c>
      <c r="J32" t="s">
        <v>30</v>
      </c>
      <c r="K32">
        <v>2024</v>
      </c>
    </row>
    <row r="33" spans="1:11" x14ac:dyDescent="0.3">
      <c r="A33">
        <v>59</v>
      </c>
      <c r="B33" t="s">
        <v>22</v>
      </c>
      <c r="C33">
        <v>210359</v>
      </c>
      <c r="D33">
        <v>1396</v>
      </c>
      <c r="E33">
        <v>222</v>
      </c>
      <c r="F33">
        <v>98</v>
      </c>
      <c r="G33">
        <v>0</v>
      </c>
      <c r="H33">
        <v>50</v>
      </c>
      <c r="I33">
        <v>3100</v>
      </c>
      <c r="J33" t="s">
        <v>18</v>
      </c>
      <c r="K33">
        <v>2023</v>
      </c>
    </row>
    <row r="34" spans="1:11" x14ac:dyDescent="0.3">
      <c r="A34">
        <v>42</v>
      </c>
      <c r="B34" t="s">
        <v>31</v>
      </c>
      <c r="C34">
        <v>89711</v>
      </c>
      <c r="D34">
        <v>1649</v>
      </c>
      <c r="E34">
        <v>415</v>
      </c>
      <c r="F34">
        <v>203</v>
      </c>
      <c r="G34">
        <v>0</v>
      </c>
      <c r="H34">
        <v>72</v>
      </c>
      <c r="I34">
        <v>12849</v>
      </c>
      <c r="J34" t="s">
        <v>16</v>
      </c>
      <c r="K34">
        <v>2024</v>
      </c>
    </row>
    <row r="35" spans="1:11" x14ac:dyDescent="0.3">
      <c r="A35">
        <v>92</v>
      </c>
      <c r="B35" t="s">
        <v>26</v>
      </c>
      <c r="C35">
        <v>193026</v>
      </c>
      <c r="D35">
        <v>1282</v>
      </c>
      <c r="E35">
        <v>552</v>
      </c>
      <c r="F35">
        <v>396</v>
      </c>
      <c r="G35">
        <v>0</v>
      </c>
      <c r="H35">
        <v>38</v>
      </c>
      <c r="I35">
        <v>19199</v>
      </c>
      <c r="J35" t="s">
        <v>14</v>
      </c>
      <c r="K35">
        <v>2024</v>
      </c>
    </row>
    <row r="36" spans="1:11" x14ac:dyDescent="0.3">
      <c r="A36">
        <v>60</v>
      </c>
      <c r="B36" t="s">
        <v>29</v>
      </c>
      <c r="C36">
        <v>385484</v>
      </c>
      <c r="D36">
        <v>1275</v>
      </c>
      <c r="E36">
        <v>369</v>
      </c>
      <c r="F36">
        <v>342</v>
      </c>
      <c r="G36">
        <v>0</v>
      </c>
      <c r="H36">
        <v>27</v>
      </c>
      <c r="I36">
        <v>4841</v>
      </c>
      <c r="J36" t="s">
        <v>24</v>
      </c>
      <c r="K36">
        <v>2024</v>
      </c>
    </row>
    <row r="37" spans="1:11" x14ac:dyDescent="0.3">
      <c r="A37">
        <v>80</v>
      </c>
      <c r="B37" t="s">
        <v>21</v>
      </c>
      <c r="C37">
        <v>268134</v>
      </c>
      <c r="D37">
        <v>1094</v>
      </c>
      <c r="E37">
        <v>715</v>
      </c>
      <c r="F37">
        <v>117</v>
      </c>
      <c r="G37">
        <v>0</v>
      </c>
      <c r="H37">
        <v>2</v>
      </c>
      <c r="I37">
        <v>11197</v>
      </c>
      <c r="J37" t="s">
        <v>14</v>
      </c>
      <c r="K37">
        <v>2024</v>
      </c>
    </row>
    <row r="38" spans="1:11" x14ac:dyDescent="0.3">
      <c r="A38">
        <v>15</v>
      </c>
      <c r="B38" t="s">
        <v>22</v>
      </c>
      <c r="C38">
        <v>152974</v>
      </c>
      <c r="D38">
        <v>719</v>
      </c>
      <c r="E38">
        <v>263</v>
      </c>
      <c r="F38">
        <v>99</v>
      </c>
      <c r="G38">
        <v>0</v>
      </c>
      <c r="H38">
        <v>83</v>
      </c>
      <c r="I38">
        <v>9016</v>
      </c>
      <c r="J38" t="s">
        <v>27</v>
      </c>
      <c r="K38">
        <v>2023</v>
      </c>
    </row>
    <row r="39" spans="1:11" x14ac:dyDescent="0.3">
      <c r="A39">
        <v>62</v>
      </c>
      <c r="B39" t="s">
        <v>31</v>
      </c>
      <c r="C39">
        <v>199646</v>
      </c>
      <c r="D39">
        <v>287</v>
      </c>
      <c r="E39">
        <v>839</v>
      </c>
      <c r="F39">
        <v>201</v>
      </c>
      <c r="G39">
        <v>0</v>
      </c>
      <c r="H39">
        <v>69</v>
      </c>
      <c r="I39">
        <v>8011</v>
      </c>
      <c r="J39" t="s">
        <v>28</v>
      </c>
      <c r="K39">
        <v>2023</v>
      </c>
    </row>
    <row r="40" spans="1:11" x14ac:dyDescent="0.3">
      <c r="A40">
        <v>62</v>
      </c>
      <c r="B40" t="s">
        <v>29</v>
      </c>
      <c r="C40">
        <v>452400</v>
      </c>
      <c r="D40">
        <v>1936</v>
      </c>
      <c r="E40">
        <v>689</v>
      </c>
      <c r="F40">
        <v>68</v>
      </c>
      <c r="G40">
        <v>0</v>
      </c>
      <c r="H40">
        <v>26</v>
      </c>
      <c r="I40">
        <v>5493</v>
      </c>
      <c r="J40" t="s">
        <v>18</v>
      </c>
      <c r="K40">
        <v>2024</v>
      </c>
    </row>
    <row r="41" spans="1:11" x14ac:dyDescent="0.3">
      <c r="A41">
        <v>47</v>
      </c>
      <c r="B41" t="s">
        <v>13</v>
      </c>
      <c r="C41">
        <v>200168</v>
      </c>
      <c r="D41">
        <v>1221</v>
      </c>
      <c r="E41">
        <v>859</v>
      </c>
      <c r="F41">
        <v>149</v>
      </c>
      <c r="G41">
        <v>1</v>
      </c>
      <c r="H41">
        <v>1</v>
      </c>
      <c r="I41">
        <v>18058</v>
      </c>
      <c r="J41" t="s">
        <v>23</v>
      </c>
      <c r="K41">
        <v>2023</v>
      </c>
    </row>
    <row r="42" spans="1:11" x14ac:dyDescent="0.3">
      <c r="A42">
        <v>62</v>
      </c>
      <c r="B42" t="s">
        <v>21</v>
      </c>
      <c r="C42">
        <v>117728</v>
      </c>
      <c r="D42">
        <v>230</v>
      </c>
      <c r="E42">
        <v>317</v>
      </c>
      <c r="F42">
        <v>109</v>
      </c>
      <c r="G42">
        <v>0</v>
      </c>
      <c r="H42">
        <v>92</v>
      </c>
      <c r="I42">
        <v>9578</v>
      </c>
      <c r="J42" t="s">
        <v>30</v>
      </c>
      <c r="K42">
        <v>2023</v>
      </c>
    </row>
    <row r="43" spans="1:11" x14ac:dyDescent="0.3">
      <c r="A43">
        <v>51</v>
      </c>
      <c r="B43" t="s">
        <v>21</v>
      </c>
      <c r="C43">
        <v>215088</v>
      </c>
      <c r="D43">
        <v>904</v>
      </c>
      <c r="E43">
        <v>83</v>
      </c>
      <c r="F43">
        <v>216</v>
      </c>
      <c r="G43">
        <v>0</v>
      </c>
      <c r="H43">
        <v>37</v>
      </c>
      <c r="I43">
        <v>3158</v>
      </c>
      <c r="J43" t="s">
        <v>24</v>
      </c>
      <c r="K43">
        <v>2024</v>
      </c>
    </row>
    <row r="44" spans="1:11" x14ac:dyDescent="0.3">
      <c r="A44">
        <v>55</v>
      </c>
      <c r="B44" t="s">
        <v>13</v>
      </c>
      <c r="C44">
        <v>61246</v>
      </c>
      <c r="D44">
        <v>1294</v>
      </c>
      <c r="E44">
        <v>317</v>
      </c>
      <c r="F44">
        <v>251</v>
      </c>
      <c r="G44">
        <v>0</v>
      </c>
      <c r="H44">
        <v>2</v>
      </c>
      <c r="I44">
        <v>3064</v>
      </c>
      <c r="J44" t="s">
        <v>23</v>
      </c>
      <c r="K44">
        <v>2024</v>
      </c>
    </row>
    <row r="45" spans="1:11" x14ac:dyDescent="0.3">
      <c r="A45">
        <v>64</v>
      </c>
      <c r="B45" t="s">
        <v>15</v>
      </c>
      <c r="C45">
        <v>488774</v>
      </c>
      <c r="D45">
        <v>1035</v>
      </c>
      <c r="E45">
        <v>110</v>
      </c>
      <c r="F45">
        <v>394</v>
      </c>
      <c r="G45">
        <v>0</v>
      </c>
      <c r="H45">
        <v>15</v>
      </c>
      <c r="I45">
        <v>4253</v>
      </c>
      <c r="J45" t="s">
        <v>16</v>
      </c>
      <c r="K45">
        <v>2024</v>
      </c>
    </row>
    <row r="46" spans="1:11" x14ac:dyDescent="0.3">
      <c r="A46">
        <v>3</v>
      </c>
      <c r="B46" t="s">
        <v>13</v>
      </c>
      <c r="C46">
        <v>461597</v>
      </c>
      <c r="D46">
        <v>1085</v>
      </c>
      <c r="E46">
        <v>250</v>
      </c>
      <c r="F46">
        <v>195</v>
      </c>
      <c r="G46">
        <v>0</v>
      </c>
      <c r="H46">
        <v>93</v>
      </c>
      <c r="I46">
        <v>13828</v>
      </c>
      <c r="J46" t="s">
        <v>18</v>
      </c>
      <c r="K46">
        <v>2024</v>
      </c>
    </row>
    <row r="47" spans="1:11" x14ac:dyDescent="0.3">
      <c r="A47">
        <v>51</v>
      </c>
      <c r="B47" t="s">
        <v>21</v>
      </c>
      <c r="C47">
        <v>439940</v>
      </c>
      <c r="D47">
        <v>282</v>
      </c>
      <c r="E47">
        <v>382</v>
      </c>
      <c r="F47">
        <v>452</v>
      </c>
      <c r="G47">
        <v>0</v>
      </c>
      <c r="H47">
        <v>39</v>
      </c>
      <c r="I47">
        <v>2401</v>
      </c>
      <c r="J47" t="s">
        <v>32</v>
      </c>
      <c r="K47">
        <v>2024</v>
      </c>
    </row>
    <row r="48" spans="1:11" x14ac:dyDescent="0.3">
      <c r="A48">
        <v>7</v>
      </c>
      <c r="B48" t="s">
        <v>21</v>
      </c>
      <c r="C48">
        <v>479671</v>
      </c>
      <c r="D48">
        <v>1082</v>
      </c>
      <c r="E48">
        <v>6</v>
      </c>
      <c r="F48">
        <v>213</v>
      </c>
      <c r="G48">
        <v>0</v>
      </c>
      <c r="H48">
        <v>1</v>
      </c>
      <c r="I48">
        <v>16193</v>
      </c>
      <c r="J48" t="s">
        <v>32</v>
      </c>
      <c r="K48">
        <v>2023</v>
      </c>
    </row>
    <row r="49" spans="1:11" x14ac:dyDescent="0.3">
      <c r="A49">
        <v>21</v>
      </c>
      <c r="B49" t="s">
        <v>31</v>
      </c>
      <c r="C49">
        <v>142263</v>
      </c>
      <c r="D49">
        <v>463</v>
      </c>
      <c r="E49">
        <v>458</v>
      </c>
      <c r="F49">
        <v>488</v>
      </c>
      <c r="G49">
        <v>0</v>
      </c>
      <c r="H49">
        <v>80</v>
      </c>
      <c r="I49">
        <v>13096</v>
      </c>
      <c r="J49" t="s">
        <v>18</v>
      </c>
      <c r="K49">
        <v>2024</v>
      </c>
    </row>
    <row r="50" spans="1:11" x14ac:dyDescent="0.3">
      <c r="A50">
        <v>73</v>
      </c>
      <c r="B50" t="s">
        <v>11</v>
      </c>
      <c r="C50">
        <v>447234</v>
      </c>
      <c r="D50">
        <v>138</v>
      </c>
      <c r="E50">
        <v>83</v>
      </c>
      <c r="F50">
        <v>291</v>
      </c>
      <c r="G50">
        <v>0</v>
      </c>
      <c r="H50">
        <v>40</v>
      </c>
      <c r="I50">
        <v>5214</v>
      </c>
      <c r="J50" t="s">
        <v>30</v>
      </c>
      <c r="K50">
        <v>2024</v>
      </c>
    </row>
    <row r="51" spans="1:11" x14ac:dyDescent="0.3">
      <c r="A51">
        <v>39</v>
      </c>
      <c r="B51" t="s">
        <v>29</v>
      </c>
      <c r="C51">
        <v>61302</v>
      </c>
      <c r="D51">
        <v>1650</v>
      </c>
      <c r="E51">
        <v>207</v>
      </c>
      <c r="F51">
        <v>118</v>
      </c>
      <c r="G51">
        <v>0</v>
      </c>
      <c r="H51">
        <v>11</v>
      </c>
      <c r="I51">
        <v>12023</v>
      </c>
      <c r="J51" t="s">
        <v>20</v>
      </c>
      <c r="K51">
        <v>2024</v>
      </c>
    </row>
    <row r="52" spans="1:11" x14ac:dyDescent="0.3">
      <c r="A52">
        <v>18</v>
      </c>
      <c r="B52" t="s">
        <v>13</v>
      </c>
      <c r="C52">
        <v>379650</v>
      </c>
      <c r="D52">
        <v>596</v>
      </c>
      <c r="E52">
        <v>899</v>
      </c>
      <c r="F52">
        <v>224</v>
      </c>
      <c r="G52">
        <v>0</v>
      </c>
      <c r="H52">
        <v>34</v>
      </c>
      <c r="I52">
        <v>12950</v>
      </c>
      <c r="J52" t="s">
        <v>23</v>
      </c>
      <c r="K52">
        <v>2023</v>
      </c>
    </row>
    <row r="53" spans="1:11" x14ac:dyDescent="0.3">
      <c r="A53">
        <v>4</v>
      </c>
      <c r="B53" t="s">
        <v>29</v>
      </c>
      <c r="C53">
        <v>91157</v>
      </c>
      <c r="D53">
        <v>1639</v>
      </c>
      <c r="E53">
        <v>389</v>
      </c>
      <c r="F53">
        <v>98</v>
      </c>
      <c r="G53">
        <v>1</v>
      </c>
      <c r="H53">
        <v>64</v>
      </c>
      <c r="I53">
        <v>11704</v>
      </c>
      <c r="J53" t="s">
        <v>25</v>
      </c>
      <c r="K53">
        <v>2024</v>
      </c>
    </row>
    <row r="54" spans="1:11" x14ac:dyDescent="0.3">
      <c r="A54">
        <v>89</v>
      </c>
      <c r="B54" t="s">
        <v>13</v>
      </c>
      <c r="C54">
        <v>104917</v>
      </c>
      <c r="D54">
        <v>1472</v>
      </c>
      <c r="E54">
        <v>313</v>
      </c>
      <c r="F54">
        <v>157</v>
      </c>
      <c r="G54">
        <v>0</v>
      </c>
      <c r="H54">
        <v>54</v>
      </c>
      <c r="I54">
        <v>11343</v>
      </c>
      <c r="J54" t="s">
        <v>14</v>
      </c>
      <c r="K54">
        <v>2024</v>
      </c>
    </row>
    <row r="55" spans="1:11" x14ac:dyDescent="0.3">
      <c r="A55">
        <v>60</v>
      </c>
      <c r="B55" t="s">
        <v>26</v>
      </c>
      <c r="C55">
        <v>273810</v>
      </c>
      <c r="D55">
        <v>1081</v>
      </c>
      <c r="E55">
        <v>21</v>
      </c>
      <c r="F55">
        <v>275</v>
      </c>
      <c r="G55">
        <v>0</v>
      </c>
      <c r="H55">
        <v>44</v>
      </c>
      <c r="I55">
        <v>12867</v>
      </c>
      <c r="J55" t="s">
        <v>24</v>
      </c>
      <c r="K55">
        <v>2024</v>
      </c>
    </row>
    <row r="56" spans="1:11" x14ac:dyDescent="0.3">
      <c r="A56">
        <v>14</v>
      </c>
      <c r="B56" t="s">
        <v>21</v>
      </c>
      <c r="C56">
        <v>146646</v>
      </c>
      <c r="D56">
        <v>1020</v>
      </c>
      <c r="E56">
        <v>409</v>
      </c>
      <c r="F56">
        <v>210</v>
      </c>
      <c r="G56">
        <v>0</v>
      </c>
      <c r="H56">
        <v>78</v>
      </c>
      <c r="I56">
        <v>3745</v>
      </c>
      <c r="J56" t="s">
        <v>20</v>
      </c>
      <c r="K56">
        <v>2023</v>
      </c>
    </row>
    <row r="57" spans="1:11" x14ac:dyDescent="0.3">
      <c r="A57">
        <v>9</v>
      </c>
      <c r="B57" t="s">
        <v>11</v>
      </c>
      <c r="C57">
        <v>395266</v>
      </c>
      <c r="D57">
        <v>1520</v>
      </c>
      <c r="E57">
        <v>894</v>
      </c>
      <c r="F57">
        <v>168</v>
      </c>
      <c r="G57">
        <v>1</v>
      </c>
      <c r="H57">
        <v>89</v>
      </c>
      <c r="I57">
        <v>4866</v>
      </c>
      <c r="J57" t="s">
        <v>25</v>
      </c>
      <c r="K57">
        <v>2024</v>
      </c>
    </row>
    <row r="58" spans="1:11" x14ac:dyDescent="0.3">
      <c r="A58">
        <v>90</v>
      </c>
      <c r="B58" t="s">
        <v>31</v>
      </c>
      <c r="C58">
        <v>336663</v>
      </c>
      <c r="D58">
        <v>821</v>
      </c>
      <c r="E58">
        <v>514</v>
      </c>
      <c r="F58">
        <v>198</v>
      </c>
      <c r="G58">
        <v>0</v>
      </c>
      <c r="H58">
        <v>84</v>
      </c>
      <c r="I58">
        <v>12956</v>
      </c>
      <c r="J58" t="s">
        <v>28</v>
      </c>
      <c r="K58">
        <v>2024</v>
      </c>
    </row>
    <row r="59" spans="1:11" x14ac:dyDescent="0.3">
      <c r="A59">
        <v>53</v>
      </c>
      <c r="B59" t="s">
        <v>11</v>
      </c>
      <c r="C59">
        <v>393054</v>
      </c>
      <c r="D59">
        <v>1284</v>
      </c>
      <c r="E59">
        <v>126</v>
      </c>
      <c r="F59">
        <v>199</v>
      </c>
      <c r="G59">
        <v>1</v>
      </c>
      <c r="H59">
        <v>61</v>
      </c>
      <c r="I59">
        <v>6818</v>
      </c>
      <c r="J59" t="s">
        <v>24</v>
      </c>
      <c r="K59">
        <v>2024</v>
      </c>
    </row>
    <row r="60" spans="1:11" x14ac:dyDescent="0.3">
      <c r="A60">
        <v>2</v>
      </c>
      <c r="B60" t="s">
        <v>11</v>
      </c>
      <c r="C60">
        <v>432574</v>
      </c>
      <c r="D60">
        <v>115</v>
      </c>
      <c r="E60">
        <v>808</v>
      </c>
      <c r="F60">
        <v>481</v>
      </c>
      <c r="G60">
        <v>0</v>
      </c>
      <c r="H60">
        <v>48</v>
      </c>
      <c r="I60">
        <v>19606</v>
      </c>
      <c r="J60" t="s">
        <v>24</v>
      </c>
      <c r="K60">
        <v>2023</v>
      </c>
    </row>
    <row r="61" spans="1:11" x14ac:dyDescent="0.3">
      <c r="A61">
        <v>84</v>
      </c>
      <c r="B61" t="s">
        <v>11</v>
      </c>
      <c r="C61">
        <v>383468</v>
      </c>
      <c r="D61">
        <v>592</v>
      </c>
      <c r="E61">
        <v>699</v>
      </c>
      <c r="F61">
        <v>342</v>
      </c>
      <c r="G61">
        <v>0</v>
      </c>
      <c r="H61">
        <v>94</v>
      </c>
      <c r="I61">
        <v>17093</v>
      </c>
      <c r="J61" t="s">
        <v>32</v>
      </c>
      <c r="K61">
        <v>2024</v>
      </c>
    </row>
    <row r="62" spans="1:11" x14ac:dyDescent="0.3">
      <c r="A62">
        <v>92</v>
      </c>
      <c r="B62" t="s">
        <v>29</v>
      </c>
      <c r="C62">
        <v>317552</v>
      </c>
      <c r="D62">
        <v>1549</v>
      </c>
      <c r="E62">
        <v>873</v>
      </c>
      <c r="F62">
        <v>192</v>
      </c>
      <c r="G62">
        <v>1</v>
      </c>
      <c r="H62">
        <v>24</v>
      </c>
      <c r="I62">
        <v>16493</v>
      </c>
      <c r="J62" t="s">
        <v>30</v>
      </c>
      <c r="K62">
        <v>2024</v>
      </c>
    </row>
    <row r="63" spans="1:11" x14ac:dyDescent="0.3">
      <c r="A63">
        <v>60</v>
      </c>
      <c r="B63" t="s">
        <v>13</v>
      </c>
      <c r="C63">
        <v>109379</v>
      </c>
      <c r="D63">
        <v>1231</v>
      </c>
      <c r="E63">
        <v>13</v>
      </c>
      <c r="F63">
        <v>468</v>
      </c>
      <c r="G63">
        <v>0</v>
      </c>
      <c r="H63">
        <v>22</v>
      </c>
      <c r="I63">
        <v>18908</v>
      </c>
      <c r="J63" t="s">
        <v>28</v>
      </c>
      <c r="K63">
        <v>2024</v>
      </c>
    </row>
    <row r="64" spans="1:11" x14ac:dyDescent="0.3">
      <c r="A64">
        <v>71</v>
      </c>
      <c r="B64" t="s">
        <v>19</v>
      </c>
      <c r="C64">
        <v>75053</v>
      </c>
      <c r="D64">
        <v>993</v>
      </c>
      <c r="E64">
        <v>970</v>
      </c>
      <c r="F64">
        <v>209</v>
      </c>
      <c r="G64">
        <v>0</v>
      </c>
      <c r="H64">
        <v>23</v>
      </c>
      <c r="I64">
        <v>9224</v>
      </c>
      <c r="J64" t="s">
        <v>14</v>
      </c>
      <c r="K64">
        <v>2023</v>
      </c>
    </row>
    <row r="65" spans="1:11" x14ac:dyDescent="0.3">
      <c r="A65">
        <v>44</v>
      </c>
      <c r="B65" t="s">
        <v>26</v>
      </c>
      <c r="C65">
        <v>452662</v>
      </c>
      <c r="D65">
        <v>1573</v>
      </c>
      <c r="E65">
        <v>977</v>
      </c>
      <c r="F65">
        <v>60</v>
      </c>
      <c r="G65">
        <v>0</v>
      </c>
      <c r="H65">
        <v>37</v>
      </c>
      <c r="I65">
        <v>5025</v>
      </c>
      <c r="J65" t="s">
        <v>12</v>
      </c>
      <c r="K65">
        <v>2024</v>
      </c>
    </row>
    <row r="66" spans="1:11" x14ac:dyDescent="0.3">
      <c r="A66">
        <v>8</v>
      </c>
      <c r="B66" t="s">
        <v>22</v>
      </c>
      <c r="C66">
        <v>181994</v>
      </c>
      <c r="D66">
        <v>410</v>
      </c>
      <c r="E66">
        <v>11</v>
      </c>
      <c r="F66">
        <v>187</v>
      </c>
      <c r="G66">
        <v>1</v>
      </c>
      <c r="H66">
        <v>27</v>
      </c>
      <c r="I66">
        <v>19950</v>
      </c>
      <c r="J66" t="s">
        <v>25</v>
      </c>
      <c r="K66">
        <v>2024</v>
      </c>
    </row>
    <row r="67" spans="1:11" x14ac:dyDescent="0.3">
      <c r="A67">
        <v>47</v>
      </c>
      <c r="B67" t="s">
        <v>11</v>
      </c>
      <c r="C67">
        <v>148723</v>
      </c>
      <c r="D67">
        <v>838</v>
      </c>
      <c r="E67">
        <v>86</v>
      </c>
      <c r="F67">
        <v>127</v>
      </c>
      <c r="G67">
        <v>0</v>
      </c>
      <c r="H67">
        <v>20</v>
      </c>
      <c r="I67">
        <v>7155</v>
      </c>
      <c r="J67" t="s">
        <v>32</v>
      </c>
      <c r="K67">
        <v>2024</v>
      </c>
    </row>
    <row r="68" spans="1:11" x14ac:dyDescent="0.3">
      <c r="A68">
        <v>35</v>
      </c>
      <c r="B68" t="s">
        <v>15</v>
      </c>
      <c r="C68">
        <v>101356</v>
      </c>
      <c r="D68">
        <v>1293</v>
      </c>
      <c r="E68">
        <v>523</v>
      </c>
      <c r="F68">
        <v>126</v>
      </c>
      <c r="G68">
        <v>0</v>
      </c>
      <c r="H68">
        <v>53</v>
      </c>
      <c r="I68">
        <v>14839</v>
      </c>
      <c r="J68" t="s">
        <v>24</v>
      </c>
      <c r="K68">
        <v>2023</v>
      </c>
    </row>
    <row r="69" spans="1:11" x14ac:dyDescent="0.3">
      <c r="A69">
        <v>78</v>
      </c>
      <c r="B69" t="s">
        <v>29</v>
      </c>
      <c r="C69">
        <v>322933</v>
      </c>
      <c r="D69">
        <v>645</v>
      </c>
      <c r="E69">
        <v>908</v>
      </c>
      <c r="F69">
        <v>490</v>
      </c>
      <c r="G69">
        <v>0</v>
      </c>
      <c r="H69">
        <v>17</v>
      </c>
      <c r="I69">
        <v>1719</v>
      </c>
      <c r="J69" t="s">
        <v>20</v>
      </c>
      <c r="K69">
        <v>2023</v>
      </c>
    </row>
    <row r="70" spans="1:11" x14ac:dyDescent="0.3">
      <c r="A70">
        <v>81</v>
      </c>
      <c r="B70" t="s">
        <v>31</v>
      </c>
      <c r="C70">
        <v>409864</v>
      </c>
      <c r="D70">
        <v>513</v>
      </c>
      <c r="E70">
        <v>536</v>
      </c>
      <c r="F70">
        <v>303</v>
      </c>
      <c r="G70">
        <v>0</v>
      </c>
      <c r="H70">
        <v>35</v>
      </c>
      <c r="I70">
        <v>15890</v>
      </c>
      <c r="J70" t="s">
        <v>32</v>
      </c>
      <c r="K70">
        <v>2024</v>
      </c>
    </row>
    <row r="71" spans="1:11" x14ac:dyDescent="0.3">
      <c r="A71">
        <v>36</v>
      </c>
      <c r="B71" t="s">
        <v>22</v>
      </c>
      <c r="C71">
        <v>378800</v>
      </c>
      <c r="D71">
        <v>350</v>
      </c>
      <c r="E71">
        <v>300</v>
      </c>
      <c r="F71">
        <v>458</v>
      </c>
      <c r="G71">
        <v>0</v>
      </c>
      <c r="H71">
        <v>98</v>
      </c>
      <c r="I71">
        <v>18356</v>
      </c>
      <c r="J71" t="s">
        <v>25</v>
      </c>
      <c r="K71">
        <v>2023</v>
      </c>
    </row>
    <row r="72" spans="1:11" x14ac:dyDescent="0.3">
      <c r="A72">
        <v>50</v>
      </c>
      <c r="B72" t="s">
        <v>19</v>
      </c>
      <c r="C72">
        <v>356172</v>
      </c>
      <c r="D72">
        <v>858</v>
      </c>
      <c r="E72">
        <v>242</v>
      </c>
      <c r="F72">
        <v>307</v>
      </c>
      <c r="G72">
        <v>1</v>
      </c>
      <c r="H72">
        <v>44</v>
      </c>
      <c r="I72">
        <v>19591</v>
      </c>
      <c r="J72" t="s">
        <v>25</v>
      </c>
      <c r="K72">
        <v>2023</v>
      </c>
    </row>
    <row r="73" spans="1:11" x14ac:dyDescent="0.3">
      <c r="A73">
        <v>4</v>
      </c>
      <c r="B73" t="s">
        <v>15</v>
      </c>
      <c r="C73">
        <v>376628</v>
      </c>
      <c r="D73">
        <v>1904</v>
      </c>
      <c r="E73">
        <v>121</v>
      </c>
      <c r="F73">
        <v>369</v>
      </c>
      <c r="G73">
        <v>1</v>
      </c>
      <c r="H73">
        <v>72</v>
      </c>
      <c r="I73">
        <v>5426</v>
      </c>
      <c r="J73" t="s">
        <v>30</v>
      </c>
      <c r="K73">
        <v>2023</v>
      </c>
    </row>
    <row r="74" spans="1:11" x14ac:dyDescent="0.3">
      <c r="A74">
        <v>2</v>
      </c>
      <c r="B74" t="s">
        <v>19</v>
      </c>
      <c r="C74">
        <v>82154</v>
      </c>
      <c r="D74">
        <v>1264</v>
      </c>
      <c r="E74">
        <v>146</v>
      </c>
      <c r="F74">
        <v>340</v>
      </c>
      <c r="G74">
        <v>1</v>
      </c>
      <c r="H74">
        <v>52</v>
      </c>
      <c r="I74">
        <v>13512</v>
      </c>
      <c r="J74" t="s">
        <v>24</v>
      </c>
      <c r="K74">
        <v>2024</v>
      </c>
    </row>
    <row r="75" spans="1:11" x14ac:dyDescent="0.3">
      <c r="A75">
        <v>6</v>
      </c>
      <c r="B75" t="s">
        <v>22</v>
      </c>
      <c r="C75">
        <v>263942</v>
      </c>
      <c r="D75">
        <v>1397</v>
      </c>
      <c r="E75">
        <v>566</v>
      </c>
      <c r="F75">
        <v>312</v>
      </c>
      <c r="G75">
        <v>0</v>
      </c>
      <c r="H75">
        <v>29</v>
      </c>
      <c r="I75">
        <v>16064</v>
      </c>
      <c r="J75" t="s">
        <v>28</v>
      </c>
      <c r="K75">
        <v>2024</v>
      </c>
    </row>
    <row r="76" spans="1:11" x14ac:dyDescent="0.3">
      <c r="A76">
        <v>54</v>
      </c>
      <c r="B76" t="s">
        <v>11</v>
      </c>
      <c r="C76">
        <v>314480</v>
      </c>
      <c r="D76">
        <v>1539</v>
      </c>
      <c r="E76">
        <v>749</v>
      </c>
      <c r="F76">
        <v>134</v>
      </c>
      <c r="G76">
        <v>0</v>
      </c>
      <c r="H76">
        <v>59</v>
      </c>
      <c r="I76">
        <v>14767</v>
      </c>
      <c r="J76" t="s">
        <v>23</v>
      </c>
      <c r="K76">
        <v>2023</v>
      </c>
    </row>
    <row r="77" spans="1:11" x14ac:dyDescent="0.3">
      <c r="A77">
        <v>4</v>
      </c>
      <c r="B77" t="s">
        <v>15</v>
      </c>
      <c r="C77">
        <v>415821</v>
      </c>
      <c r="D77">
        <v>1731</v>
      </c>
      <c r="E77">
        <v>355</v>
      </c>
      <c r="F77">
        <v>195</v>
      </c>
      <c r="G77">
        <v>0</v>
      </c>
      <c r="H77">
        <v>97</v>
      </c>
      <c r="I77">
        <v>12308</v>
      </c>
      <c r="J77" t="s">
        <v>12</v>
      </c>
      <c r="K77">
        <v>2023</v>
      </c>
    </row>
    <row r="78" spans="1:11" x14ac:dyDescent="0.3">
      <c r="A78">
        <v>54</v>
      </c>
      <c r="B78" t="s">
        <v>19</v>
      </c>
      <c r="C78">
        <v>379923</v>
      </c>
      <c r="D78">
        <v>1862</v>
      </c>
      <c r="E78">
        <v>684</v>
      </c>
      <c r="F78">
        <v>372</v>
      </c>
      <c r="G78">
        <v>0</v>
      </c>
      <c r="H78">
        <v>31</v>
      </c>
      <c r="I78">
        <v>12477</v>
      </c>
      <c r="J78" t="s">
        <v>30</v>
      </c>
      <c r="K78">
        <v>2023</v>
      </c>
    </row>
    <row r="79" spans="1:11" x14ac:dyDescent="0.3">
      <c r="A79">
        <v>93</v>
      </c>
      <c r="B79" t="s">
        <v>31</v>
      </c>
      <c r="C79">
        <v>331173</v>
      </c>
      <c r="D79">
        <v>1162</v>
      </c>
      <c r="E79">
        <v>903</v>
      </c>
      <c r="F79">
        <v>91</v>
      </c>
      <c r="G79">
        <v>0</v>
      </c>
      <c r="H79">
        <v>66</v>
      </c>
      <c r="I79">
        <v>13903</v>
      </c>
      <c r="J79" t="s">
        <v>16</v>
      </c>
      <c r="K79">
        <v>2024</v>
      </c>
    </row>
    <row r="80" spans="1:11" x14ac:dyDescent="0.3">
      <c r="A80">
        <v>63</v>
      </c>
      <c r="B80" t="s">
        <v>13</v>
      </c>
      <c r="C80">
        <v>371345</v>
      </c>
      <c r="D80">
        <v>913</v>
      </c>
      <c r="E80">
        <v>732</v>
      </c>
      <c r="F80">
        <v>423</v>
      </c>
      <c r="G80">
        <v>1</v>
      </c>
      <c r="H80">
        <v>66</v>
      </c>
      <c r="I80">
        <v>9680</v>
      </c>
      <c r="J80" t="s">
        <v>24</v>
      </c>
      <c r="K80">
        <v>2024</v>
      </c>
    </row>
    <row r="81" spans="1:11" x14ac:dyDescent="0.3">
      <c r="A81">
        <v>18</v>
      </c>
      <c r="B81" t="s">
        <v>21</v>
      </c>
      <c r="C81">
        <v>82265</v>
      </c>
      <c r="D81">
        <v>128</v>
      </c>
      <c r="E81">
        <v>630</v>
      </c>
      <c r="F81">
        <v>174</v>
      </c>
      <c r="G81">
        <v>0</v>
      </c>
      <c r="H81">
        <v>27</v>
      </c>
      <c r="I81">
        <v>3204</v>
      </c>
      <c r="J81" t="s">
        <v>30</v>
      </c>
      <c r="K81">
        <v>2023</v>
      </c>
    </row>
    <row r="82" spans="1:11" x14ac:dyDescent="0.3">
      <c r="A82">
        <v>90</v>
      </c>
      <c r="B82" t="s">
        <v>13</v>
      </c>
      <c r="C82">
        <v>415060</v>
      </c>
      <c r="D82">
        <v>1057</v>
      </c>
      <c r="E82">
        <v>308</v>
      </c>
      <c r="F82">
        <v>216</v>
      </c>
      <c r="G82">
        <v>0</v>
      </c>
      <c r="H82">
        <v>43</v>
      </c>
      <c r="I82">
        <v>2102</v>
      </c>
      <c r="J82" t="s">
        <v>14</v>
      </c>
      <c r="K82">
        <v>2023</v>
      </c>
    </row>
    <row r="83" spans="1:11" x14ac:dyDescent="0.3">
      <c r="A83">
        <v>44</v>
      </c>
      <c r="B83" t="s">
        <v>22</v>
      </c>
      <c r="C83">
        <v>293322</v>
      </c>
      <c r="D83">
        <v>576</v>
      </c>
      <c r="E83">
        <v>694</v>
      </c>
      <c r="F83">
        <v>474</v>
      </c>
      <c r="G83">
        <v>0</v>
      </c>
      <c r="H83">
        <v>78</v>
      </c>
      <c r="I83">
        <v>6243</v>
      </c>
      <c r="J83" t="s">
        <v>12</v>
      </c>
      <c r="K83">
        <v>2023</v>
      </c>
    </row>
    <row r="84" spans="1:11" x14ac:dyDescent="0.3">
      <c r="A84">
        <v>34</v>
      </c>
      <c r="B84" t="s">
        <v>29</v>
      </c>
      <c r="C84">
        <v>224944</v>
      </c>
      <c r="D84">
        <v>417</v>
      </c>
      <c r="E84">
        <v>287</v>
      </c>
      <c r="F84">
        <v>290</v>
      </c>
      <c r="G84">
        <v>0</v>
      </c>
      <c r="H84">
        <v>40</v>
      </c>
      <c r="I84">
        <v>7614</v>
      </c>
      <c r="J84" t="s">
        <v>32</v>
      </c>
      <c r="K84">
        <v>2023</v>
      </c>
    </row>
    <row r="85" spans="1:11" x14ac:dyDescent="0.3">
      <c r="A85">
        <v>74</v>
      </c>
      <c r="B85" t="s">
        <v>21</v>
      </c>
      <c r="C85">
        <v>96197</v>
      </c>
      <c r="D85">
        <v>344</v>
      </c>
      <c r="E85">
        <v>306</v>
      </c>
      <c r="F85">
        <v>329</v>
      </c>
      <c r="G85">
        <v>0</v>
      </c>
      <c r="H85">
        <v>62</v>
      </c>
      <c r="I85">
        <v>17299</v>
      </c>
      <c r="J85" t="s">
        <v>18</v>
      </c>
      <c r="K85">
        <v>2024</v>
      </c>
    </row>
    <row r="86" spans="1:11" x14ac:dyDescent="0.3">
      <c r="A86">
        <v>62</v>
      </c>
      <c r="B86" t="s">
        <v>26</v>
      </c>
      <c r="C86">
        <v>437877</v>
      </c>
      <c r="D86">
        <v>847</v>
      </c>
      <c r="E86">
        <v>811</v>
      </c>
      <c r="F86">
        <v>237</v>
      </c>
      <c r="G86">
        <v>0</v>
      </c>
      <c r="H86">
        <v>22</v>
      </c>
      <c r="I86">
        <v>9707</v>
      </c>
      <c r="J86" t="s">
        <v>16</v>
      </c>
      <c r="K86">
        <v>2023</v>
      </c>
    </row>
    <row r="87" spans="1:11" x14ac:dyDescent="0.3">
      <c r="A87">
        <v>100</v>
      </c>
      <c r="B87" t="s">
        <v>31</v>
      </c>
      <c r="C87">
        <v>498396</v>
      </c>
      <c r="D87">
        <v>796</v>
      </c>
      <c r="E87">
        <v>593</v>
      </c>
      <c r="F87">
        <v>351</v>
      </c>
      <c r="G87">
        <v>0</v>
      </c>
      <c r="H87">
        <v>74</v>
      </c>
      <c r="I87">
        <v>14913</v>
      </c>
      <c r="J87" t="s">
        <v>27</v>
      </c>
      <c r="K87">
        <v>2024</v>
      </c>
    </row>
    <row r="88" spans="1:11" x14ac:dyDescent="0.3">
      <c r="A88">
        <v>14</v>
      </c>
      <c r="B88" t="s">
        <v>26</v>
      </c>
      <c r="C88">
        <v>204782</v>
      </c>
      <c r="D88">
        <v>371</v>
      </c>
      <c r="E88">
        <v>965</v>
      </c>
      <c r="F88">
        <v>68</v>
      </c>
      <c r="G88">
        <v>0</v>
      </c>
      <c r="H88">
        <v>47</v>
      </c>
      <c r="I88">
        <v>1630</v>
      </c>
      <c r="J88" t="s">
        <v>30</v>
      </c>
      <c r="K88">
        <v>2023</v>
      </c>
    </row>
    <row r="89" spans="1:11" x14ac:dyDescent="0.3">
      <c r="A89">
        <v>95</v>
      </c>
      <c r="B89" t="s">
        <v>15</v>
      </c>
      <c r="C89">
        <v>210558</v>
      </c>
      <c r="D89">
        <v>1563</v>
      </c>
      <c r="E89">
        <v>913</v>
      </c>
      <c r="F89">
        <v>117</v>
      </c>
      <c r="G89">
        <v>0</v>
      </c>
      <c r="H89">
        <v>31</v>
      </c>
      <c r="I89">
        <v>12908</v>
      </c>
      <c r="J89" t="s">
        <v>25</v>
      </c>
      <c r="K89">
        <v>2023</v>
      </c>
    </row>
    <row r="90" spans="1:11" x14ac:dyDescent="0.3">
      <c r="A90">
        <v>48</v>
      </c>
      <c r="B90" t="s">
        <v>21</v>
      </c>
      <c r="C90">
        <v>121907</v>
      </c>
      <c r="D90">
        <v>1871</v>
      </c>
      <c r="E90">
        <v>722</v>
      </c>
      <c r="F90">
        <v>267</v>
      </c>
      <c r="G90">
        <v>0</v>
      </c>
      <c r="H90">
        <v>56</v>
      </c>
      <c r="I90">
        <v>11847</v>
      </c>
      <c r="J90" t="s">
        <v>23</v>
      </c>
      <c r="K90">
        <v>2023</v>
      </c>
    </row>
    <row r="91" spans="1:11" x14ac:dyDescent="0.3">
      <c r="A91">
        <v>15</v>
      </c>
      <c r="B91" t="s">
        <v>26</v>
      </c>
      <c r="C91">
        <v>441020</v>
      </c>
      <c r="D91">
        <v>1362</v>
      </c>
      <c r="E91">
        <v>661</v>
      </c>
      <c r="F91">
        <v>151</v>
      </c>
      <c r="G91">
        <v>0</v>
      </c>
      <c r="H91">
        <v>99</v>
      </c>
      <c r="I91">
        <v>10171</v>
      </c>
      <c r="J91" t="s">
        <v>18</v>
      </c>
      <c r="K91">
        <v>2023</v>
      </c>
    </row>
    <row r="92" spans="1:11" x14ac:dyDescent="0.3">
      <c r="A92">
        <v>72</v>
      </c>
      <c r="B92" t="s">
        <v>26</v>
      </c>
      <c r="C92">
        <v>252967</v>
      </c>
      <c r="D92">
        <v>476</v>
      </c>
      <c r="E92">
        <v>548</v>
      </c>
      <c r="F92">
        <v>91</v>
      </c>
      <c r="G92">
        <v>0</v>
      </c>
      <c r="H92">
        <v>32</v>
      </c>
      <c r="I92">
        <v>13721</v>
      </c>
      <c r="J92" t="s">
        <v>30</v>
      </c>
      <c r="K92">
        <v>2023</v>
      </c>
    </row>
    <row r="93" spans="1:11" x14ac:dyDescent="0.3">
      <c r="A93">
        <v>78</v>
      </c>
      <c r="B93" t="s">
        <v>19</v>
      </c>
      <c r="C93">
        <v>376579</v>
      </c>
      <c r="D93">
        <v>365</v>
      </c>
      <c r="E93">
        <v>351</v>
      </c>
      <c r="F93">
        <v>337</v>
      </c>
      <c r="G93">
        <v>0</v>
      </c>
      <c r="H93">
        <v>23</v>
      </c>
      <c r="I93">
        <v>17661</v>
      </c>
      <c r="J93" t="s">
        <v>30</v>
      </c>
      <c r="K93">
        <v>2024</v>
      </c>
    </row>
    <row r="94" spans="1:11" x14ac:dyDescent="0.3">
      <c r="A94">
        <v>87</v>
      </c>
      <c r="B94" t="s">
        <v>13</v>
      </c>
      <c r="C94">
        <v>352775</v>
      </c>
      <c r="D94">
        <v>1025</v>
      </c>
      <c r="E94">
        <v>311</v>
      </c>
      <c r="F94">
        <v>216</v>
      </c>
      <c r="G94">
        <v>0</v>
      </c>
      <c r="H94">
        <v>38</v>
      </c>
      <c r="I94">
        <v>17616</v>
      </c>
      <c r="J94" t="s">
        <v>20</v>
      </c>
      <c r="K94">
        <v>2023</v>
      </c>
    </row>
    <row r="95" spans="1:11" x14ac:dyDescent="0.3">
      <c r="A95">
        <v>62</v>
      </c>
      <c r="B95" t="s">
        <v>19</v>
      </c>
      <c r="C95">
        <v>441182</v>
      </c>
      <c r="D95">
        <v>1020</v>
      </c>
      <c r="E95">
        <v>872</v>
      </c>
      <c r="F95">
        <v>158</v>
      </c>
      <c r="G95">
        <v>0</v>
      </c>
      <c r="H95">
        <v>33</v>
      </c>
      <c r="I95">
        <v>10744</v>
      </c>
      <c r="J95" t="s">
        <v>20</v>
      </c>
      <c r="K95">
        <v>2023</v>
      </c>
    </row>
    <row r="96" spans="1:11" x14ac:dyDescent="0.3">
      <c r="A96">
        <v>40</v>
      </c>
      <c r="B96" t="s">
        <v>21</v>
      </c>
      <c r="C96">
        <v>282604</v>
      </c>
      <c r="D96">
        <v>1482</v>
      </c>
      <c r="E96">
        <v>58</v>
      </c>
      <c r="F96">
        <v>85</v>
      </c>
      <c r="G96">
        <v>0</v>
      </c>
      <c r="H96">
        <v>55</v>
      </c>
      <c r="I96">
        <v>6690</v>
      </c>
      <c r="J96" t="s">
        <v>18</v>
      </c>
      <c r="K96">
        <v>2023</v>
      </c>
    </row>
    <row r="97" spans="1:11" x14ac:dyDescent="0.3">
      <c r="A97">
        <v>85</v>
      </c>
      <c r="B97" t="s">
        <v>21</v>
      </c>
      <c r="C97">
        <v>332247</v>
      </c>
      <c r="D97">
        <v>439</v>
      </c>
      <c r="E97">
        <v>642</v>
      </c>
      <c r="F97">
        <v>281</v>
      </c>
      <c r="G97">
        <v>1</v>
      </c>
      <c r="H97">
        <v>27</v>
      </c>
      <c r="I97">
        <v>14401</v>
      </c>
      <c r="J97" t="s">
        <v>28</v>
      </c>
      <c r="K97">
        <v>2024</v>
      </c>
    </row>
    <row r="98" spans="1:11" x14ac:dyDescent="0.3">
      <c r="A98">
        <v>80</v>
      </c>
      <c r="B98" t="s">
        <v>22</v>
      </c>
      <c r="C98">
        <v>114772</v>
      </c>
      <c r="D98">
        <v>488</v>
      </c>
      <c r="E98">
        <v>923</v>
      </c>
      <c r="F98">
        <v>278</v>
      </c>
      <c r="G98">
        <v>0</v>
      </c>
      <c r="H98">
        <v>36</v>
      </c>
      <c r="I98">
        <v>8659</v>
      </c>
      <c r="J98" t="s">
        <v>32</v>
      </c>
      <c r="K98">
        <v>2024</v>
      </c>
    </row>
    <row r="99" spans="1:11" x14ac:dyDescent="0.3">
      <c r="A99">
        <v>82</v>
      </c>
      <c r="B99" t="s">
        <v>19</v>
      </c>
      <c r="C99">
        <v>176108</v>
      </c>
      <c r="D99">
        <v>676</v>
      </c>
      <c r="E99">
        <v>713</v>
      </c>
      <c r="F99">
        <v>402</v>
      </c>
      <c r="G99">
        <v>0</v>
      </c>
      <c r="H99">
        <v>6</v>
      </c>
      <c r="I99">
        <v>11601</v>
      </c>
      <c r="J99" t="s">
        <v>20</v>
      </c>
      <c r="K99">
        <v>2024</v>
      </c>
    </row>
    <row r="100" spans="1:11" x14ac:dyDescent="0.3">
      <c r="A100">
        <v>53</v>
      </c>
      <c r="B100" t="s">
        <v>17</v>
      </c>
      <c r="C100">
        <v>64382</v>
      </c>
      <c r="D100">
        <v>1812</v>
      </c>
      <c r="E100">
        <v>754</v>
      </c>
      <c r="F100">
        <v>213</v>
      </c>
      <c r="G100">
        <v>0</v>
      </c>
      <c r="H100">
        <v>67</v>
      </c>
      <c r="I100">
        <v>12704</v>
      </c>
      <c r="J100" t="s">
        <v>25</v>
      </c>
      <c r="K100">
        <v>2024</v>
      </c>
    </row>
    <row r="101" spans="1:11" x14ac:dyDescent="0.3">
      <c r="A101">
        <v>24</v>
      </c>
      <c r="B101" t="s">
        <v>13</v>
      </c>
      <c r="C101">
        <v>134291</v>
      </c>
      <c r="D101">
        <v>102</v>
      </c>
      <c r="E101">
        <v>34</v>
      </c>
      <c r="F101">
        <v>436</v>
      </c>
      <c r="G101">
        <v>0</v>
      </c>
      <c r="H101">
        <v>36</v>
      </c>
      <c r="I101">
        <v>1025</v>
      </c>
      <c r="J101" t="s">
        <v>16</v>
      </c>
      <c r="K101">
        <v>2023</v>
      </c>
    </row>
    <row r="102" spans="1:11" x14ac:dyDescent="0.3">
      <c r="A102">
        <v>26</v>
      </c>
      <c r="B102" t="s">
        <v>21</v>
      </c>
      <c r="C102">
        <v>413339</v>
      </c>
      <c r="D102">
        <v>1552</v>
      </c>
      <c r="E102">
        <v>444</v>
      </c>
      <c r="F102">
        <v>122</v>
      </c>
      <c r="G102">
        <v>0</v>
      </c>
      <c r="H102">
        <v>55</v>
      </c>
      <c r="I102">
        <v>16384</v>
      </c>
      <c r="J102" t="s">
        <v>27</v>
      </c>
      <c r="K102">
        <v>2023</v>
      </c>
    </row>
    <row r="103" spans="1:11" x14ac:dyDescent="0.3">
      <c r="A103">
        <v>89</v>
      </c>
      <c r="B103" t="s">
        <v>22</v>
      </c>
      <c r="C103">
        <v>184828</v>
      </c>
      <c r="D103">
        <v>1265</v>
      </c>
      <c r="E103">
        <v>92</v>
      </c>
      <c r="F103">
        <v>185</v>
      </c>
      <c r="G103">
        <v>0</v>
      </c>
      <c r="H103">
        <v>64</v>
      </c>
      <c r="I103">
        <v>14705</v>
      </c>
      <c r="J103" t="s">
        <v>12</v>
      </c>
      <c r="K103">
        <v>2023</v>
      </c>
    </row>
    <row r="104" spans="1:11" x14ac:dyDescent="0.3">
      <c r="A104">
        <v>60</v>
      </c>
      <c r="B104" t="s">
        <v>19</v>
      </c>
      <c r="C104">
        <v>332753</v>
      </c>
      <c r="D104">
        <v>475</v>
      </c>
      <c r="E104">
        <v>949</v>
      </c>
      <c r="F104">
        <v>402</v>
      </c>
      <c r="G104">
        <v>0</v>
      </c>
      <c r="H104">
        <v>64</v>
      </c>
      <c r="I104">
        <v>9652</v>
      </c>
      <c r="J104" t="s">
        <v>27</v>
      </c>
      <c r="K104">
        <v>2024</v>
      </c>
    </row>
    <row r="105" spans="1:11" x14ac:dyDescent="0.3">
      <c r="A105">
        <v>41</v>
      </c>
      <c r="B105" t="s">
        <v>13</v>
      </c>
      <c r="C105">
        <v>197550</v>
      </c>
      <c r="D105">
        <v>1793</v>
      </c>
      <c r="E105">
        <v>958</v>
      </c>
      <c r="F105">
        <v>428</v>
      </c>
      <c r="G105">
        <v>0</v>
      </c>
      <c r="H105">
        <v>46</v>
      </c>
      <c r="I105">
        <v>14379</v>
      </c>
      <c r="J105" t="s">
        <v>27</v>
      </c>
      <c r="K105">
        <v>2023</v>
      </c>
    </row>
    <row r="106" spans="1:11" x14ac:dyDescent="0.3">
      <c r="A106">
        <v>29</v>
      </c>
      <c r="B106" t="s">
        <v>19</v>
      </c>
      <c r="C106">
        <v>282050</v>
      </c>
      <c r="D106">
        <v>423</v>
      </c>
      <c r="E106">
        <v>206</v>
      </c>
      <c r="F106">
        <v>119</v>
      </c>
      <c r="G106">
        <v>0</v>
      </c>
      <c r="H106">
        <v>19</v>
      </c>
      <c r="I106">
        <v>8006</v>
      </c>
      <c r="J106" t="s">
        <v>12</v>
      </c>
      <c r="K106">
        <v>2023</v>
      </c>
    </row>
    <row r="107" spans="1:11" x14ac:dyDescent="0.3">
      <c r="A107">
        <v>15</v>
      </c>
      <c r="B107" t="s">
        <v>26</v>
      </c>
      <c r="C107">
        <v>482882</v>
      </c>
      <c r="D107">
        <v>245</v>
      </c>
      <c r="E107">
        <v>352</v>
      </c>
      <c r="F107">
        <v>474</v>
      </c>
      <c r="G107">
        <v>0</v>
      </c>
      <c r="H107">
        <v>18</v>
      </c>
      <c r="I107">
        <v>19378</v>
      </c>
      <c r="J107" t="s">
        <v>20</v>
      </c>
      <c r="K107">
        <v>2024</v>
      </c>
    </row>
    <row r="108" spans="1:11" x14ac:dyDescent="0.3">
      <c r="A108">
        <v>45</v>
      </c>
      <c r="B108" t="s">
        <v>22</v>
      </c>
      <c r="C108">
        <v>387827</v>
      </c>
      <c r="D108">
        <v>392</v>
      </c>
      <c r="E108">
        <v>902</v>
      </c>
      <c r="F108">
        <v>245</v>
      </c>
      <c r="G108">
        <v>0</v>
      </c>
      <c r="H108">
        <v>28</v>
      </c>
      <c r="I108">
        <v>9682</v>
      </c>
      <c r="J108" t="s">
        <v>18</v>
      </c>
      <c r="K108">
        <v>2024</v>
      </c>
    </row>
    <row r="109" spans="1:11" x14ac:dyDescent="0.3">
      <c r="A109">
        <v>65</v>
      </c>
      <c r="B109" t="s">
        <v>13</v>
      </c>
      <c r="C109">
        <v>436858</v>
      </c>
      <c r="D109">
        <v>1788</v>
      </c>
      <c r="E109">
        <v>331</v>
      </c>
      <c r="F109">
        <v>318</v>
      </c>
      <c r="G109">
        <v>0</v>
      </c>
      <c r="H109">
        <v>73</v>
      </c>
      <c r="I109">
        <v>2072</v>
      </c>
      <c r="J109" t="s">
        <v>12</v>
      </c>
      <c r="K109">
        <v>2024</v>
      </c>
    </row>
    <row r="110" spans="1:11" x14ac:dyDescent="0.3">
      <c r="A110">
        <v>89</v>
      </c>
      <c r="B110" t="s">
        <v>11</v>
      </c>
      <c r="C110">
        <v>180330</v>
      </c>
      <c r="D110">
        <v>531</v>
      </c>
      <c r="E110">
        <v>816</v>
      </c>
      <c r="F110">
        <v>98</v>
      </c>
      <c r="G110">
        <v>0</v>
      </c>
      <c r="H110">
        <v>59</v>
      </c>
      <c r="I110">
        <v>1215</v>
      </c>
      <c r="J110" t="s">
        <v>32</v>
      </c>
      <c r="K110">
        <v>2023</v>
      </c>
    </row>
    <row r="111" spans="1:11" x14ac:dyDescent="0.3">
      <c r="A111">
        <v>71</v>
      </c>
      <c r="B111" t="s">
        <v>15</v>
      </c>
      <c r="C111">
        <v>121315</v>
      </c>
      <c r="D111">
        <v>804</v>
      </c>
      <c r="E111">
        <v>861</v>
      </c>
      <c r="F111">
        <v>365</v>
      </c>
      <c r="G111">
        <v>0</v>
      </c>
      <c r="H111">
        <v>17</v>
      </c>
      <c r="I111">
        <v>10915</v>
      </c>
      <c r="J111" t="s">
        <v>32</v>
      </c>
      <c r="K111">
        <v>2023</v>
      </c>
    </row>
    <row r="112" spans="1:11" x14ac:dyDescent="0.3">
      <c r="A112">
        <v>9</v>
      </c>
      <c r="B112" t="s">
        <v>15</v>
      </c>
      <c r="C112">
        <v>389978</v>
      </c>
      <c r="D112">
        <v>1048</v>
      </c>
      <c r="E112">
        <v>724</v>
      </c>
      <c r="F112">
        <v>179</v>
      </c>
      <c r="G112">
        <v>0</v>
      </c>
      <c r="H112">
        <v>91</v>
      </c>
      <c r="I112">
        <v>10784</v>
      </c>
      <c r="J112" t="s">
        <v>24</v>
      </c>
      <c r="K112">
        <v>2024</v>
      </c>
    </row>
    <row r="113" spans="1:11" x14ac:dyDescent="0.3">
      <c r="A113">
        <v>88</v>
      </c>
      <c r="B113" t="s">
        <v>13</v>
      </c>
      <c r="C113">
        <v>438349</v>
      </c>
      <c r="D113">
        <v>684</v>
      </c>
      <c r="E113">
        <v>158</v>
      </c>
      <c r="F113">
        <v>493</v>
      </c>
      <c r="G113">
        <v>1</v>
      </c>
      <c r="H113">
        <v>34</v>
      </c>
      <c r="I113">
        <v>19990</v>
      </c>
      <c r="J113" t="s">
        <v>14</v>
      </c>
      <c r="K113">
        <v>2023</v>
      </c>
    </row>
    <row r="114" spans="1:11" x14ac:dyDescent="0.3">
      <c r="A114">
        <v>1</v>
      </c>
      <c r="B114" t="s">
        <v>19</v>
      </c>
      <c r="C114">
        <v>64153</v>
      </c>
      <c r="D114">
        <v>498</v>
      </c>
      <c r="E114">
        <v>953</v>
      </c>
      <c r="F114">
        <v>54</v>
      </c>
      <c r="G114">
        <v>0</v>
      </c>
      <c r="H114">
        <v>42</v>
      </c>
      <c r="I114">
        <v>15824</v>
      </c>
      <c r="J114" t="s">
        <v>28</v>
      </c>
      <c r="K114">
        <v>2024</v>
      </c>
    </row>
    <row r="115" spans="1:11" x14ac:dyDescent="0.3">
      <c r="A115">
        <v>8</v>
      </c>
      <c r="B115" t="s">
        <v>22</v>
      </c>
      <c r="C115">
        <v>126325</v>
      </c>
      <c r="D115">
        <v>916</v>
      </c>
      <c r="E115">
        <v>956</v>
      </c>
      <c r="F115">
        <v>477</v>
      </c>
      <c r="G115">
        <v>1</v>
      </c>
      <c r="H115">
        <v>94</v>
      </c>
      <c r="I115">
        <v>4313</v>
      </c>
      <c r="J115" t="s">
        <v>16</v>
      </c>
      <c r="K115">
        <v>2024</v>
      </c>
    </row>
    <row r="116" spans="1:11" x14ac:dyDescent="0.3">
      <c r="A116">
        <v>88</v>
      </c>
      <c r="B116" t="s">
        <v>15</v>
      </c>
      <c r="C116">
        <v>290773</v>
      </c>
      <c r="D116">
        <v>1467</v>
      </c>
      <c r="E116">
        <v>23</v>
      </c>
      <c r="F116">
        <v>76</v>
      </c>
      <c r="G116">
        <v>0</v>
      </c>
      <c r="H116">
        <v>90</v>
      </c>
      <c r="I116">
        <v>12033</v>
      </c>
      <c r="J116" t="s">
        <v>23</v>
      </c>
      <c r="K116">
        <v>2023</v>
      </c>
    </row>
    <row r="117" spans="1:11" x14ac:dyDescent="0.3">
      <c r="A117">
        <v>63</v>
      </c>
      <c r="B117" t="s">
        <v>22</v>
      </c>
      <c r="C117">
        <v>456215</v>
      </c>
      <c r="D117">
        <v>1063</v>
      </c>
      <c r="E117">
        <v>403</v>
      </c>
      <c r="F117">
        <v>209</v>
      </c>
      <c r="G117">
        <v>0</v>
      </c>
      <c r="H117">
        <v>10</v>
      </c>
      <c r="I117">
        <v>10968</v>
      </c>
      <c r="J117" t="s">
        <v>20</v>
      </c>
      <c r="K117">
        <v>2024</v>
      </c>
    </row>
    <row r="118" spans="1:11" x14ac:dyDescent="0.3">
      <c r="A118">
        <v>11</v>
      </c>
      <c r="B118" t="s">
        <v>15</v>
      </c>
      <c r="C118">
        <v>105318</v>
      </c>
      <c r="D118">
        <v>1263</v>
      </c>
      <c r="E118">
        <v>804</v>
      </c>
      <c r="F118">
        <v>198</v>
      </c>
      <c r="G118">
        <v>0</v>
      </c>
      <c r="H118">
        <v>48</v>
      </c>
      <c r="I118">
        <v>17241</v>
      </c>
      <c r="J118" t="s">
        <v>28</v>
      </c>
      <c r="K118">
        <v>2024</v>
      </c>
    </row>
    <row r="119" spans="1:11" x14ac:dyDescent="0.3">
      <c r="A119">
        <v>81</v>
      </c>
      <c r="B119" t="s">
        <v>26</v>
      </c>
      <c r="C119">
        <v>444030</v>
      </c>
      <c r="D119">
        <v>286</v>
      </c>
      <c r="E119">
        <v>515</v>
      </c>
      <c r="F119">
        <v>313</v>
      </c>
      <c r="G119">
        <v>0</v>
      </c>
      <c r="H119">
        <v>37</v>
      </c>
      <c r="I119">
        <v>6939</v>
      </c>
      <c r="J119" t="s">
        <v>12</v>
      </c>
      <c r="K119">
        <v>2024</v>
      </c>
    </row>
    <row r="120" spans="1:11" x14ac:dyDescent="0.3">
      <c r="A120">
        <v>8</v>
      </c>
      <c r="B120" t="s">
        <v>19</v>
      </c>
      <c r="C120">
        <v>427177</v>
      </c>
      <c r="D120">
        <v>1928</v>
      </c>
      <c r="E120">
        <v>731</v>
      </c>
      <c r="F120">
        <v>279</v>
      </c>
      <c r="G120">
        <v>0</v>
      </c>
      <c r="H120">
        <v>63</v>
      </c>
      <c r="I120">
        <v>15696</v>
      </c>
      <c r="J120" t="s">
        <v>14</v>
      </c>
      <c r="K120">
        <v>2023</v>
      </c>
    </row>
    <row r="121" spans="1:11" x14ac:dyDescent="0.3">
      <c r="A121">
        <v>35</v>
      </c>
      <c r="B121" t="s">
        <v>26</v>
      </c>
      <c r="C121">
        <v>126077</v>
      </c>
      <c r="D121">
        <v>160</v>
      </c>
      <c r="E121">
        <v>363</v>
      </c>
      <c r="F121">
        <v>249</v>
      </c>
      <c r="G121">
        <v>0</v>
      </c>
      <c r="H121">
        <v>68</v>
      </c>
      <c r="I121">
        <v>15794</v>
      </c>
      <c r="J121" t="s">
        <v>23</v>
      </c>
      <c r="K121">
        <v>2024</v>
      </c>
    </row>
    <row r="122" spans="1:11" x14ac:dyDescent="0.3">
      <c r="A122">
        <v>35</v>
      </c>
      <c r="B122" t="s">
        <v>15</v>
      </c>
      <c r="C122">
        <v>402618</v>
      </c>
      <c r="D122">
        <v>1038</v>
      </c>
      <c r="E122">
        <v>381</v>
      </c>
      <c r="F122">
        <v>99</v>
      </c>
      <c r="G122">
        <v>0</v>
      </c>
      <c r="H122">
        <v>7</v>
      </c>
      <c r="I122">
        <v>3295</v>
      </c>
      <c r="J122" t="s">
        <v>16</v>
      </c>
      <c r="K122">
        <v>2024</v>
      </c>
    </row>
    <row r="123" spans="1:11" x14ac:dyDescent="0.3">
      <c r="A123">
        <v>33</v>
      </c>
      <c r="B123" t="s">
        <v>11</v>
      </c>
      <c r="C123">
        <v>183515</v>
      </c>
      <c r="D123">
        <v>1503</v>
      </c>
      <c r="E123">
        <v>531</v>
      </c>
      <c r="F123">
        <v>116</v>
      </c>
      <c r="G123">
        <v>1</v>
      </c>
      <c r="H123">
        <v>33</v>
      </c>
      <c r="I123">
        <v>2696</v>
      </c>
      <c r="J123" t="s">
        <v>16</v>
      </c>
      <c r="K123">
        <v>2024</v>
      </c>
    </row>
    <row r="124" spans="1:11" x14ac:dyDescent="0.3">
      <c r="A124">
        <v>5</v>
      </c>
      <c r="B124" t="s">
        <v>11</v>
      </c>
      <c r="C124">
        <v>256988</v>
      </c>
      <c r="D124">
        <v>809</v>
      </c>
      <c r="E124">
        <v>955</v>
      </c>
      <c r="F124">
        <v>349</v>
      </c>
      <c r="G124">
        <v>0</v>
      </c>
      <c r="H124">
        <v>47</v>
      </c>
      <c r="I124">
        <v>12185</v>
      </c>
      <c r="J124" t="s">
        <v>20</v>
      </c>
      <c r="K124">
        <v>2024</v>
      </c>
    </row>
    <row r="125" spans="1:11" x14ac:dyDescent="0.3">
      <c r="A125">
        <v>41</v>
      </c>
      <c r="B125" t="s">
        <v>26</v>
      </c>
      <c r="C125">
        <v>385463</v>
      </c>
      <c r="D125">
        <v>906</v>
      </c>
      <c r="E125">
        <v>151</v>
      </c>
      <c r="F125">
        <v>430</v>
      </c>
      <c r="G125">
        <v>0</v>
      </c>
      <c r="H125">
        <v>55</v>
      </c>
      <c r="I125">
        <v>19330</v>
      </c>
      <c r="J125" t="s">
        <v>12</v>
      </c>
      <c r="K125">
        <v>2024</v>
      </c>
    </row>
    <row r="126" spans="1:11" x14ac:dyDescent="0.3">
      <c r="A126">
        <v>28</v>
      </c>
      <c r="B126" t="s">
        <v>11</v>
      </c>
      <c r="C126">
        <v>175885</v>
      </c>
      <c r="D126">
        <v>1563</v>
      </c>
      <c r="E126">
        <v>561</v>
      </c>
      <c r="F126">
        <v>107</v>
      </c>
      <c r="G126">
        <v>0</v>
      </c>
      <c r="H126">
        <v>75</v>
      </c>
      <c r="I126">
        <v>13001</v>
      </c>
      <c r="J126" t="s">
        <v>28</v>
      </c>
      <c r="K126">
        <v>2024</v>
      </c>
    </row>
    <row r="127" spans="1:11" x14ac:dyDescent="0.3">
      <c r="A127">
        <v>7</v>
      </c>
      <c r="B127" t="s">
        <v>15</v>
      </c>
      <c r="C127">
        <v>421921</v>
      </c>
      <c r="D127">
        <v>1442</v>
      </c>
      <c r="E127">
        <v>688</v>
      </c>
      <c r="F127">
        <v>308</v>
      </c>
      <c r="G127">
        <v>0</v>
      </c>
      <c r="H127">
        <v>64</v>
      </c>
      <c r="I127">
        <v>15350</v>
      </c>
      <c r="J127" t="s">
        <v>18</v>
      </c>
      <c r="K127">
        <v>2024</v>
      </c>
    </row>
    <row r="128" spans="1:11" x14ac:dyDescent="0.3">
      <c r="A128">
        <v>73</v>
      </c>
      <c r="B128" t="s">
        <v>13</v>
      </c>
      <c r="C128">
        <v>67368</v>
      </c>
      <c r="D128">
        <v>1425</v>
      </c>
      <c r="E128">
        <v>946</v>
      </c>
      <c r="F128">
        <v>391</v>
      </c>
      <c r="G128">
        <v>0</v>
      </c>
      <c r="H128">
        <v>30</v>
      </c>
      <c r="I128">
        <v>4644</v>
      </c>
      <c r="J128" t="s">
        <v>28</v>
      </c>
      <c r="K128">
        <v>2023</v>
      </c>
    </row>
    <row r="129" spans="1:11" x14ac:dyDescent="0.3">
      <c r="A129">
        <v>72</v>
      </c>
      <c r="B129" t="s">
        <v>26</v>
      </c>
      <c r="C129">
        <v>196400</v>
      </c>
      <c r="D129">
        <v>1467</v>
      </c>
      <c r="E129">
        <v>607</v>
      </c>
      <c r="F129">
        <v>375</v>
      </c>
      <c r="G129">
        <v>0</v>
      </c>
      <c r="H129">
        <v>3</v>
      </c>
      <c r="I129">
        <v>7420</v>
      </c>
      <c r="J129" t="s">
        <v>28</v>
      </c>
      <c r="K129">
        <v>2023</v>
      </c>
    </row>
    <row r="130" spans="1:11" x14ac:dyDescent="0.3">
      <c r="A130">
        <v>12</v>
      </c>
      <c r="B130" t="s">
        <v>29</v>
      </c>
      <c r="C130">
        <v>238014</v>
      </c>
      <c r="D130">
        <v>110</v>
      </c>
      <c r="E130">
        <v>616</v>
      </c>
      <c r="F130">
        <v>179</v>
      </c>
      <c r="G130">
        <v>0</v>
      </c>
      <c r="H130">
        <v>49</v>
      </c>
      <c r="I130">
        <v>12837</v>
      </c>
      <c r="J130" t="s">
        <v>16</v>
      </c>
      <c r="K130">
        <v>2024</v>
      </c>
    </row>
    <row r="131" spans="1:11" x14ac:dyDescent="0.3">
      <c r="A131">
        <v>34</v>
      </c>
      <c r="B131" t="s">
        <v>19</v>
      </c>
      <c r="C131">
        <v>141751</v>
      </c>
      <c r="D131">
        <v>1185</v>
      </c>
      <c r="E131">
        <v>419</v>
      </c>
      <c r="F131">
        <v>264</v>
      </c>
      <c r="G131">
        <v>0</v>
      </c>
      <c r="H131">
        <v>68</v>
      </c>
      <c r="I131">
        <v>7353</v>
      </c>
      <c r="J131" t="s">
        <v>18</v>
      </c>
      <c r="K131">
        <v>2023</v>
      </c>
    </row>
    <row r="132" spans="1:11" x14ac:dyDescent="0.3">
      <c r="A132">
        <v>33</v>
      </c>
      <c r="B132" t="s">
        <v>11</v>
      </c>
      <c r="C132">
        <v>280203</v>
      </c>
      <c r="D132">
        <v>1968</v>
      </c>
      <c r="E132">
        <v>249</v>
      </c>
      <c r="F132">
        <v>221</v>
      </c>
      <c r="G132">
        <v>1</v>
      </c>
      <c r="H132">
        <v>29</v>
      </c>
      <c r="I132">
        <v>11541</v>
      </c>
      <c r="J132" t="s">
        <v>18</v>
      </c>
      <c r="K132">
        <v>2023</v>
      </c>
    </row>
    <row r="133" spans="1:11" x14ac:dyDescent="0.3">
      <c r="A133">
        <v>48</v>
      </c>
      <c r="B133" t="s">
        <v>11</v>
      </c>
      <c r="C133">
        <v>339450</v>
      </c>
      <c r="D133">
        <v>325</v>
      </c>
      <c r="E133">
        <v>116</v>
      </c>
      <c r="F133">
        <v>307</v>
      </c>
      <c r="G133">
        <v>0</v>
      </c>
      <c r="H133">
        <v>87</v>
      </c>
      <c r="I133">
        <v>2932</v>
      </c>
      <c r="J133" t="s">
        <v>20</v>
      </c>
      <c r="K133">
        <v>2024</v>
      </c>
    </row>
    <row r="134" spans="1:11" x14ac:dyDescent="0.3">
      <c r="A134">
        <v>23</v>
      </c>
      <c r="B134" t="s">
        <v>21</v>
      </c>
      <c r="C134">
        <v>220987</v>
      </c>
      <c r="D134">
        <v>1276</v>
      </c>
      <c r="E134">
        <v>865</v>
      </c>
      <c r="F134">
        <v>151</v>
      </c>
      <c r="G134">
        <v>0</v>
      </c>
      <c r="H134">
        <v>58</v>
      </c>
      <c r="I134">
        <v>12486</v>
      </c>
      <c r="J134" t="s">
        <v>23</v>
      </c>
      <c r="K134">
        <v>2023</v>
      </c>
    </row>
    <row r="135" spans="1:11" x14ac:dyDescent="0.3">
      <c r="A135">
        <v>62</v>
      </c>
      <c r="B135" t="s">
        <v>17</v>
      </c>
      <c r="C135">
        <v>349363</v>
      </c>
      <c r="D135">
        <v>1834</v>
      </c>
      <c r="E135">
        <v>511</v>
      </c>
      <c r="F135">
        <v>258</v>
      </c>
      <c r="G135">
        <v>1</v>
      </c>
      <c r="H135">
        <v>66</v>
      </c>
      <c r="I135">
        <v>2757</v>
      </c>
      <c r="J135" t="s">
        <v>30</v>
      </c>
      <c r="K135">
        <v>2024</v>
      </c>
    </row>
    <row r="136" spans="1:11" x14ac:dyDescent="0.3">
      <c r="A136">
        <v>88</v>
      </c>
      <c r="B136" t="s">
        <v>26</v>
      </c>
      <c r="C136">
        <v>261951</v>
      </c>
      <c r="D136">
        <v>663</v>
      </c>
      <c r="E136">
        <v>739</v>
      </c>
      <c r="F136">
        <v>340</v>
      </c>
      <c r="G136">
        <v>0</v>
      </c>
      <c r="H136">
        <v>74</v>
      </c>
      <c r="I136">
        <v>6085</v>
      </c>
      <c r="J136" t="s">
        <v>27</v>
      </c>
      <c r="K136">
        <v>2024</v>
      </c>
    </row>
    <row r="137" spans="1:11" x14ac:dyDescent="0.3">
      <c r="A137">
        <v>37</v>
      </c>
      <c r="B137" t="s">
        <v>31</v>
      </c>
      <c r="C137">
        <v>245716</v>
      </c>
      <c r="D137">
        <v>871</v>
      </c>
      <c r="E137">
        <v>577</v>
      </c>
      <c r="F137">
        <v>403</v>
      </c>
      <c r="G137">
        <v>0</v>
      </c>
      <c r="H137">
        <v>44</v>
      </c>
      <c r="I137">
        <v>6637</v>
      </c>
      <c r="J137" t="s">
        <v>27</v>
      </c>
      <c r="K137">
        <v>2024</v>
      </c>
    </row>
    <row r="138" spans="1:11" x14ac:dyDescent="0.3">
      <c r="A138">
        <v>99</v>
      </c>
      <c r="B138" t="s">
        <v>11</v>
      </c>
      <c r="C138">
        <v>110279</v>
      </c>
      <c r="D138">
        <v>1694</v>
      </c>
      <c r="E138">
        <v>334</v>
      </c>
      <c r="F138">
        <v>335</v>
      </c>
      <c r="G138">
        <v>1</v>
      </c>
      <c r="H138">
        <v>3</v>
      </c>
      <c r="I138">
        <v>2116</v>
      </c>
      <c r="J138" t="s">
        <v>16</v>
      </c>
      <c r="K138">
        <v>2024</v>
      </c>
    </row>
    <row r="139" spans="1:11" x14ac:dyDescent="0.3">
      <c r="A139">
        <v>44</v>
      </c>
      <c r="B139" t="s">
        <v>19</v>
      </c>
      <c r="C139">
        <v>365172</v>
      </c>
      <c r="D139">
        <v>1707</v>
      </c>
      <c r="E139">
        <v>417</v>
      </c>
      <c r="F139">
        <v>165</v>
      </c>
      <c r="G139">
        <v>0</v>
      </c>
      <c r="H139">
        <v>25</v>
      </c>
      <c r="I139">
        <v>11759</v>
      </c>
      <c r="J139" t="s">
        <v>30</v>
      </c>
      <c r="K139">
        <v>2024</v>
      </c>
    </row>
    <row r="140" spans="1:11" x14ac:dyDescent="0.3">
      <c r="A140">
        <v>86</v>
      </c>
      <c r="B140" t="s">
        <v>29</v>
      </c>
      <c r="C140">
        <v>416407</v>
      </c>
      <c r="D140">
        <v>1783</v>
      </c>
      <c r="E140">
        <v>931</v>
      </c>
      <c r="F140">
        <v>313</v>
      </c>
      <c r="G140">
        <v>0</v>
      </c>
      <c r="H140">
        <v>26</v>
      </c>
      <c r="I140">
        <v>12691</v>
      </c>
      <c r="J140" t="s">
        <v>23</v>
      </c>
      <c r="K140">
        <v>2023</v>
      </c>
    </row>
    <row r="141" spans="1:11" x14ac:dyDescent="0.3">
      <c r="A141">
        <v>91</v>
      </c>
      <c r="B141" t="s">
        <v>11</v>
      </c>
      <c r="C141">
        <v>50126</v>
      </c>
      <c r="D141">
        <v>1984</v>
      </c>
      <c r="E141">
        <v>773</v>
      </c>
      <c r="F141">
        <v>199</v>
      </c>
      <c r="G141">
        <v>0</v>
      </c>
      <c r="H141">
        <v>45</v>
      </c>
      <c r="I141">
        <v>1492</v>
      </c>
      <c r="J141" t="s">
        <v>30</v>
      </c>
      <c r="K141">
        <v>2024</v>
      </c>
    </row>
    <row r="142" spans="1:11" x14ac:dyDescent="0.3">
      <c r="A142">
        <v>35</v>
      </c>
      <c r="B142" t="s">
        <v>29</v>
      </c>
      <c r="C142">
        <v>364473</v>
      </c>
      <c r="D142">
        <v>1698</v>
      </c>
      <c r="E142">
        <v>294</v>
      </c>
      <c r="F142">
        <v>349</v>
      </c>
      <c r="G142">
        <v>0</v>
      </c>
      <c r="H142">
        <v>63</v>
      </c>
      <c r="I142">
        <v>9811</v>
      </c>
      <c r="J142" t="s">
        <v>20</v>
      </c>
      <c r="K142">
        <v>2023</v>
      </c>
    </row>
    <row r="143" spans="1:11" x14ac:dyDescent="0.3">
      <c r="A143">
        <v>65</v>
      </c>
      <c r="B143" t="s">
        <v>15</v>
      </c>
      <c r="C143">
        <v>77632</v>
      </c>
      <c r="D143">
        <v>1433</v>
      </c>
      <c r="E143">
        <v>937</v>
      </c>
      <c r="F143">
        <v>491</v>
      </c>
      <c r="G143">
        <v>0</v>
      </c>
      <c r="H143">
        <v>90</v>
      </c>
      <c r="I143">
        <v>7474</v>
      </c>
      <c r="J143" t="s">
        <v>28</v>
      </c>
      <c r="K143">
        <v>2024</v>
      </c>
    </row>
    <row r="144" spans="1:11" x14ac:dyDescent="0.3">
      <c r="A144">
        <v>99</v>
      </c>
      <c r="B144" t="s">
        <v>15</v>
      </c>
      <c r="C144">
        <v>246382</v>
      </c>
      <c r="D144">
        <v>984</v>
      </c>
      <c r="E144">
        <v>754</v>
      </c>
      <c r="F144">
        <v>85</v>
      </c>
      <c r="G144">
        <v>1</v>
      </c>
      <c r="H144">
        <v>50</v>
      </c>
      <c r="I144">
        <v>15385</v>
      </c>
      <c r="J144" t="s">
        <v>16</v>
      </c>
      <c r="K144">
        <v>2024</v>
      </c>
    </row>
    <row r="145" spans="1:11" x14ac:dyDescent="0.3">
      <c r="A145">
        <v>47</v>
      </c>
      <c r="B145" t="s">
        <v>17</v>
      </c>
      <c r="C145">
        <v>159945</v>
      </c>
      <c r="D145">
        <v>1366</v>
      </c>
      <c r="E145">
        <v>370</v>
      </c>
      <c r="F145">
        <v>382</v>
      </c>
      <c r="G145">
        <v>0</v>
      </c>
      <c r="H145">
        <v>49</v>
      </c>
      <c r="I145">
        <v>10738</v>
      </c>
      <c r="J145" t="s">
        <v>18</v>
      </c>
      <c r="K145">
        <v>2024</v>
      </c>
    </row>
    <row r="146" spans="1:11" x14ac:dyDescent="0.3">
      <c r="A146">
        <v>78</v>
      </c>
      <c r="B146" t="s">
        <v>13</v>
      </c>
      <c r="C146">
        <v>367320</v>
      </c>
      <c r="D146">
        <v>1616</v>
      </c>
      <c r="E146">
        <v>185</v>
      </c>
      <c r="F146">
        <v>336</v>
      </c>
      <c r="G146">
        <v>0</v>
      </c>
      <c r="H146">
        <v>5</v>
      </c>
      <c r="I146">
        <v>14979</v>
      </c>
      <c r="J146" t="s">
        <v>32</v>
      </c>
      <c r="K146">
        <v>2023</v>
      </c>
    </row>
    <row r="147" spans="1:11" x14ac:dyDescent="0.3">
      <c r="A147">
        <v>3</v>
      </c>
      <c r="B147" t="s">
        <v>31</v>
      </c>
      <c r="C147">
        <v>300869</v>
      </c>
      <c r="D147">
        <v>1489</v>
      </c>
      <c r="E147">
        <v>245</v>
      </c>
      <c r="F147">
        <v>352</v>
      </c>
      <c r="G147">
        <v>1</v>
      </c>
      <c r="H147">
        <v>58</v>
      </c>
      <c r="I147">
        <v>12755</v>
      </c>
      <c r="J147" t="s">
        <v>16</v>
      </c>
      <c r="K147">
        <v>2024</v>
      </c>
    </row>
    <row r="148" spans="1:11" x14ac:dyDescent="0.3">
      <c r="A148">
        <v>1</v>
      </c>
      <c r="B148" t="s">
        <v>21</v>
      </c>
      <c r="C148">
        <v>267138</v>
      </c>
      <c r="D148">
        <v>1453</v>
      </c>
      <c r="E148">
        <v>636</v>
      </c>
      <c r="F148">
        <v>360</v>
      </c>
      <c r="G148">
        <v>0</v>
      </c>
      <c r="H148">
        <v>14</v>
      </c>
      <c r="I148">
        <v>10797</v>
      </c>
      <c r="J148" t="s">
        <v>27</v>
      </c>
      <c r="K148">
        <v>2024</v>
      </c>
    </row>
    <row r="149" spans="1:11" x14ac:dyDescent="0.3">
      <c r="A149">
        <v>5</v>
      </c>
      <c r="B149" t="s">
        <v>17</v>
      </c>
      <c r="C149">
        <v>225399</v>
      </c>
      <c r="D149">
        <v>1230</v>
      </c>
      <c r="E149">
        <v>267</v>
      </c>
      <c r="F149">
        <v>257</v>
      </c>
      <c r="G149">
        <v>0</v>
      </c>
      <c r="H149">
        <v>29</v>
      </c>
      <c r="I149">
        <v>15607</v>
      </c>
      <c r="J149" t="s">
        <v>23</v>
      </c>
      <c r="K149">
        <v>2024</v>
      </c>
    </row>
    <row r="150" spans="1:11" x14ac:dyDescent="0.3">
      <c r="A150">
        <v>90</v>
      </c>
      <c r="B150" t="s">
        <v>22</v>
      </c>
      <c r="C150">
        <v>184869</v>
      </c>
      <c r="D150">
        <v>325</v>
      </c>
      <c r="E150">
        <v>642</v>
      </c>
      <c r="F150">
        <v>155</v>
      </c>
      <c r="G150">
        <v>0</v>
      </c>
      <c r="H150">
        <v>41</v>
      </c>
      <c r="I150">
        <v>13867</v>
      </c>
      <c r="J150" t="s">
        <v>30</v>
      </c>
      <c r="K150">
        <v>2024</v>
      </c>
    </row>
    <row r="151" spans="1:11" x14ac:dyDescent="0.3">
      <c r="A151">
        <v>14</v>
      </c>
      <c r="B151" t="s">
        <v>21</v>
      </c>
      <c r="C151">
        <v>228954</v>
      </c>
      <c r="D151">
        <v>924</v>
      </c>
      <c r="E151">
        <v>236</v>
      </c>
      <c r="F151">
        <v>495</v>
      </c>
      <c r="G151">
        <v>0</v>
      </c>
      <c r="H151">
        <v>36</v>
      </c>
      <c r="I151">
        <v>8866</v>
      </c>
      <c r="J151" t="s">
        <v>23</v>
      </c>
      <c r="K151">
        <v>2023</v>
      </c>
    </row>
    <row r="152" spans="1:11" x14ac:dyDescent="0.3">
      <c r="A152">
        <v>27</v>
      </c>
      <c r="B152" t="s">
        <v>26</v>
      </c>
      <c r="C152">
        <v>194790</v>
      </c>
      <c r="D152">
        <v>317</v>
      </c>
      <c r="E152">
        <v>529</v>
      </c>
      <c r="F152">
        <v>207</v>
      </c>
      <c r="G152">
        <v>0</v>
      </c>
      <c r="H152">
        <v>41</v>
      </c>
      <c r="I152">
        <v>16449</v>
      </c>
      <c r="J152" t="s">
        <v>20</v>
      </c>
      <c r="K152">
        <v>2024</v>
      </c>
    </row>
    <row r="153" spans="1:11" x14ac:dyDescent="0.3">
      <c r="A153">
        <v>9</v>
      </c>
      <c r="B153" t="s">
        <v>19</v>
      </c>
      <c r="C153">
        <v>84560</v>
      </c>
      <c r="D153">
        <v>1036</v>
      </c>
      <c r="E153">
        <v>551</v>
      </c>
      <c r="F153">
        <v>170</v>
      </c>
      <c r="G153">
        <v>1</v>
      </c>
      <c r="H153">
        <v>34</v>
      </c>
      <c r="I153">
        <v>11685</v>
      </c>
      <c r="J153" t="s">
        <v>16</v>
      </c>
      <c r="K153">
        <v>2023</v>
      </c>
    </row>
    <row r="154" spans="1:11" x14ac:dyDescent="0.3">
      <c r="A154">
        <v>79</v>
      </c>
      <c r="B154" t="s">
        <v>22</v>
      </c>
      <c r="C154">
        <v>388733</v>
      </c>
      <c r="D154">
        <v>852</v>
      </c>
      <c r="E154">
        <v>20</v>
      </c>
      <c r="F154">
        <v>104</v>
      </c>
      <c r="G154">
        <v>0</v>
      </c>
      <c r="H154">
        <v>86</v>
      </c>
      <c r="I154">
        <v>6451</v>
      </c>
      <c r="J154" t="s">
        <v>12</v>
      </c>
      <c r="K154">
        <v>2024</v>
      </c>
    </row>
    <row r="155" spans="1:11" x14ac:dyDescent="0.3">
      <c r="A155">
        <v>15</v>
      </c>
      <c r="B155" t="s">
        <v>22</v>
      </c>
      <c r="C155">
        <v>334260</v>
      </c>
      <c r="D155">
        <v>605</v>
      </c>
      <c r="E155">
        <v>910</v>
      </c>
      <c r="F155">
        <v>449</v>
      </c>
      <c r="G155">
        <v>0</v>
      </c>
      <c r="H155">
        <v>5</v>
      </c>
      <c r="I155">
        <v>9548</v>
      </c>
      <c r="J155" t="s">
        <v>16</v>
      </c>
      <c r="K155">
        <v>2023</v>
      </c>
    </row>
    <row r="156" spans="1:11" x14ac:dyDescent="0.3">
      <c r="A156">
        <v>90</v>
      </c>
      <c r="B156" t="s">
        <v>17</v>
      </c>
      <c r="C156">
        <v>479460</v>
      </c>
      <c r="D156">
        <v>358</v>
      </c>
      <c r="E156">
        <v>736</v>
      </c>
      <c r="F156">
        <v>61</v>
      </c>
      <c r="G156">
        <v>0</v>
      </c>
      <c r="H156">
        <v>67</v>
      </c>
      <c r="I156">
        <v>8186</v>
      </c>
      <c r="J156" t="s">
        <v>18</v>
      </c>
      <c r="K156">
        <v>2023</v>
      </c>
    </row>
    <row r="157" spans="1:11" x14ac:dyDescent="0.3">
      <c r="A157">
        <v>42</v>
      </c>
      <c r="B157" t="s">
        <v>13</v>
      </c>
      <c r="C157">
        <v>182717</v>
      </c>
      <c r="D157">
        <v>1897</v>
      </c>
      <c r="E157">
        <v>866</v>
      </c>
      <c r="F157">
        <v>194</v>
      </c>
      <c r="G157">
        <v>1</v>
      </c>
      <c r="H157">
        <v>17</v>
      </c>
      <c r="I157">
        <v>7102</v>
      </c>
      <c r="J157" t="s">
        <v>16</v>
      </c>
      <c r="K157">
        <v>2024</v>
      </c>
    </row>
    <row r="158" spans="1:11" x14ac:dyDescent="0.3">
      <c r="A158">
        <v>77</v>
      </c>
      <c r="B158" t="s">
        <v>17</v>
      </c>
      <c r="C158">
        <v>228595</v>
      </c>
      <c r="D158">
        <v>1640</v>
      </c>
      <c r="E158">
        <v>793</v>
      </c>
      <c r="F158">
        <v>449</v>
      </c>
      <c r="G158">
        <v>1</v>
      </c>
      <c r="H158">
        <v>72</v>
      </c>
      <c r="I158">
        <v>1619</v>
      </c>
      <c r="J158" t="s">
        <v>14</v>
      </c>
      <c r="K158">
        <v>2024</v>
      </c>
    </row>
    <row r="159" spans="1:11" x14ac:dyDescent="0.3">
      <c r="A159">
        <v>51</v>
      </c>
      <c r="B159" t="s">
        <v>26</v>
      </c>
      <c r="C159">
        <v>174085</v>
      </c>
      <c r="D159">
        <v>1896</v>
      </c>
      <c r="E159">
        <v>519</v>
      </c>
      <c r="F159">
        <v>445</v>
      </c>
      <c r="G159">
        <v>0</v>
      </c>
      <c r="H159">
        <v>28</v>
      </c>
      <c r="I159">
        <v>1882</v>
      </c>
      <c r="J159" t="s">
        <v>20</v>
      </c>
      <c r="K159">
        <v>2023</v>
      </c>
    </row>
    <row r="160" spans="1:11" x14ac:dyDescent="0.3">
      <c r="A160">
        <v>63</v>
      </c>
      <c r="B160" t="s">
        <v>11</v>
      </c>
      <c r="C160">
        <v>429862</v>
      </c>
      <c r="D160">
        <v>153</v>
      </c>
      <c r="E160">
        <v>99</v>
      </c>
      <c r="F160">
        <v>185</v>
      </c>
      <c r="G160">
        <v>0</v>
      </c>
      <c r="H160">
        <v>76</v>
      </c>
      <c r="I160">
        <v>4642</v>
      </c>
      <c r="J160" t="s">
        <v>25</v>
      </c>
      <c r="K160">
        <v>2024</v>
      </c>
    </row>
    <row r="161" spans="1:11" x14ac:dyDescent="0.3">
      <c r="A161">
        <v>96</v>
      </c>
      <c r="B161" t="s">
        <v>11</v>
      </c>
      <c r="C161">
        <v>331400</v>
      </c>
      <c r="D161">
        <v>1170</v>
      </c>
      <c r="E161">
        <v>751</v>
      </c>
      <c r="F161">
        <v>52</v>
      </c>
      <c r="G161">
        <v>0</v>
      </c>
      <c r="H161">
        <v>58</v>
      </c>
      <c r="I161">
        <v>2296</v>
      </c>
      <c r="J161" t="s">
        <v>20</v>
      </c>
      <c r="K161">
        <v>2024</v>
      </c>
    </row>
    <row r="162" spans="1:11" x14ac:dyDescent="0.3">
      <c r="A162">
        <v>52</v>
      </c>
      <c r="B162" t="s">
        <v>13</v>
      </c>
      <c r="C162">
        <v>150158</v>
      </c>
      <c r="D162">
        <v>826</v>
      </c>
      <c r="E162">
        <v>477</v>
      </c>
      <c r="F162">
        <v>193</v>
      </c>
      <c r="G162">
        <v>0</v>
      </c>
      <c r="H162">
        <v>46</v>
      </c>
      <c r="I162">
        <v>15122</v>
      </c>
      <c r="J162" t="s">
        <v>30</v>
      </c>
      <c r="K162">
        <v>2024</v>
      </c>
    </row>
    <row r="163" spans="1:11" x14ac:dyDescent="0.3">
      <c r="A163">
        <v>96</v>
      </c>
      <c r="B163" t="s">
        <v>26</v>
      </c>
      <c r="C163">
        <v>234245</v>
      </c>
      <c r="D163">
        <v>788</v>
      </c>
      <c r="E163">
        <v>598</v>
      </c>
      <c r="F163">
        <v>79</v>
      </c>
      <c r="G163">
        <v>0</v>
      </c>
      <c r="H163">
        <v>16</v>
      </c>
      <c r="I163">
        <v>3895</v>
      </c>
      <c r="J163" t="s">
        <v>32</v>
      </c>
      <c r="K163">
        <v>2023</v>
      </c>
    </row>
    <row r="164" spans="1:11" x14ac:dyDescent="0.3">
      <c r="A164">
        <v>4</v>
      </c>
      <c r="B164" t="s">
        <v>13</v>
      </c>
      <c r="C164">
        <v>218502</v>
      </c>
      <c r="D164">
        <v>1644</v>
      </c>
      <c r="E164">
        <v>297</v>
      </c>
      <c r="F164">
        <v>286</v>
      </c>
      <c r="G164">
        <v>0</v>
      </c>
      <c r="H164">
        <v>95</v>
      </c>
      <c r="I164">
        <v>18313</v>
      </c>
      <c r="J164" t="s">
        <v>25</v>
      </c>
      <c r="K164">
        <v>2024</v>
      </c>
    </row>
    <row r="165" spans="1:11" x14ac:dyDescent="0.3">
      <c r="A165">
        <v>94</v>
      </c>
      <c r="B165" t="s">
        <v>29</v>
      </c>
      <c r="C165">
        <v>482498</v>
      </c>
      <c r="D165">
        <v>1222</v>
      </c>
      <c r="E165">
        <v>939</v>
      </c>
      <c r="F165">
        <v>328</v>
      </c>
      <c r="G165">
        <v>1</v>
      </c>
      <c r="H165">
        <v>21</v>
      </c>
      <c r="I165">
        <v>6366</v>
      </c>
      <c r="J165" t="s">
        <v>30</v>
      </c>
      <c r="K165">
        <v>2024</v>
      </c>
    </row>
    <row r="166" spans="1:11" x14ac:dyDescent="0.3">
      <c r="A166">
        <v>23</v>
      </c>
      <c r="B166" t="s">
        <v>11</v>
      </c>
      <c r="C166">
        <v>431863</v>
      </c>
      <c r="D166">
        <v>1143</v>
      </c>
      <c r="E166">
        <v>525</v>
      </c>
      <c r="F166">
        <v>397</v>
      </c>
      <c r="G166">
        <v>0</v>
      </c>
      <c r="H166">
        <v>67</v>
      </c>
      <c r="I166">
        <v>9711</v>
      </c>
      <c r="J166" t="s">
        <v>30</v>
      </c>
      <c r="K166">
        <v>2024</v>
      </c>
    </row>
    <row r="167" spans="1:11" x14ac:dyDescent="0.3">
      <c r="A167">
        <v>15</v>
      </c>
      <c r="B167" t="s">
        <v>22</v>
      </c>
      <c r="C167">
        <v>380388</v>
      </c>
      <c r="D167">
        <v>1876</v>
      </c>
      <c r="E167">
        <v>333</v>
      </c>
      <c r="F167">
        <v>164</v>
      </c>
      <c r="G167">
        <v>0</v>
      </c>
      <c r="H167">
        <v>68</v>
      </c>
      <c r="I167">
        <v>19793</v>
      </c>
      <c r="J167" t="s">
        <v>18</v>
      </c>
      <c r="K167">
        <v>2023</v>
      </c>
    </row>
    <row r="168" spans="1:11" x14ac:dyDescent="0.3">
      <c r="A168">
        <v>43</v>
      </c>
      <c r="B168" t="s">
        <v>31</v>
      </c>
      <c r="C168">
        <v>192766</v>
      </c>
      <c r="D168">
        <v>1696</v>
      </c>
      <c r="E168">
        <v>1</v>
      </c>
      <c r="F168">
        <v>153</v>
      </c>
      <c r="G168">
        <v>0</v>
      </c>
      <c r="H168">
        <v>36</v>
      </c>
      <c r="I168">
        <v>9199</v>
      </c>
      <c r="J168" t="s">
        <v>18</v>
      </c>
      <c r="K168">
        <v>2024</v>
      </c>
    </row>
    <row r="169" spans="1:11" x14ac:dyDescent="0.3">
      <c r="A169">
        <v>29</v>
      </c>
      <c r="B169" t="s">
        <v>19</v>
      </c>
      <c r="C169">
        <v>368408</v>
      </c>
      <c r="D169">
        <v>1613</v>
      </c>
      <c r="E169">
        <v>374</v>
      </c>
      <c r="F169">
        <v>167</v>
      </c>
      <c r="G169">
        <v>0</v>
      </c>
      <c r="H169">
        <v>48</v>
      </c>
      <c r="I169">
        <v>11717</v>
      </c>
      <c r="J169" t="s">
        <v>24</v>
      </c>
      <c r="K169">
        <v>2023</v>
      </c>
    </row>
    <row r="170" spans="1:11" x14ac:dyDescent="0.3">
      <c r="A170">
        <v>36</v>
      </c>
      <c r="B170" t="s">
        <v>26</v>
      </c>
      <c r="C170">
        <v>107545</v>
      </c>
      <c r="D170">
        <v>518</v>
      </c>
      <c r="E170">
        <v>292</v>
      </c>
      <c r="F170">
        <v>54</v>
      </c>
      <c r="G170">
        <v>0</v>
      </c>
      <c r="H170">
        <v>12</v>
      </c>
      <c r="I170">
        <v>4423</v>
      </c>
      <c r="J170" t="s">
        <v>28</v>
      </c>
      <c r="K170">
        <v>2024</v>
      </c>
    </row>
    <row r="171" spans="1:11" x14ac:dyDescent="0.3">
      <c r="A171">
        <v>13</v>
      </c>
      <c r="B171" t="s">
        <v>21</v>
      </c>
      <c r="C171">
        <v>351368</v>
      </c>
      <c r="D171">
        <v>789</v>
      </c>
      <c r="E171">
        <v>836</v>
      </c>
      <c r="F171">
        <v>409</v>
      </c>
      <c r="G171">
        <v>0</v>
      </c>
      <c r="H171">
        <v>33</v>
      </c>
      <c r="I171">
        <v>11211</v>
      </c>
      <c r="J171" t="s">
        <v>27</v>
      </c>
      <c r="K171">
        <v>2023</v>
      </c>
    </row>
    <row r="172" spans="1:11" x14ac:dyDescent="0.3">
      <c r="A172">
        <v>32</v>
      </c>
      <c r="B172" t="s">
        <v>13</v>
      </c>
      <c r="C172">
        <v>410089</v>
      </c>
      <c r="D172">
        <v>949</v>
      </c>
      <c r="E172">
        <v>933</v>
      </c>
      <c r="F172">
        <v>297</v>
      </c>
      <c r="G172">
        <v>0</v>
      </c>
      <c r="H172">
        <v>85</v>
      </c>
      <c r="I172">
        <v>13782</v>
      </c>
      <c r="J172" t="s">
        <v>28</v>
      </c>
      <c r="K172">
        <v>2024</v>
      </c>
    </row>
    <row r="173" spans="1:11" x14ac:dyDescent="0.3">
      <c r="A173">
        <v>71</v>
      </c>
      <c r="B173" t="s">
        <v>19</v>
      </c>
      <c r="C173">
        <v>63224</v>
      </c>
      <c r="D173">
        <v>161</v>
      </c>
      <c r="E173">
        <v>552</v>
      </c>
      <c r="F173">
        <v>413</v>
      </c>
      <c r="G173">
        <v>0</v>
      </c>
      <c r="H173">
        <v>52</v>
      </c>
      <c r="I173">
        <v>13474</v>
      </c>
      <c r="J173" t="s">
        <v>28</v>
      </c>
      <c r="K173">
        <v>2024</v>
      </c>
    </row>
    <row r="174" spans="1:11" x14ac:dyDescent="0.3">
      <c r="A174">
        <v>59</v>
      </c>
      <c r="B174" t="s">
        <v>21</v>
      </c>
      <c r="C174">
        <v>90738</v>
      </c>
      <c r="D174">
        <v>1268</v>
      </c>
      <c r="E174">
        <v>317</v>
      </c>
      <c r="F174">
        <v>370</v>
      </c>
      <c r="G174">
        <v>1</v>
      </c>
      <c r="H174">
        <v>86</v>
      </c>
      <c r="I174">
        <v>4667</v>
      </c>
      <c r="J174" t="s">
        <v>32</v>
      </c>
      <c r="K174">
        <v>2023</v>
      </c>
    </row>
    <row r="175" spans="1:11" x14ac:dyDescent="0.3">
      <c r="A175">
        <v>86</v>
      </c>
      <c r="B175" t="s">
        <v>19</v>
      </c>
      <c r="C175">
        <v>468366</v>
      </c>
      <c r="D175">
        <v>315</v>
      </c>
      <c r="E175">
        <v>501</v>
      </c>
      <c r="F175">
        <v>170</v>
      </c>
      <c r="G175">
        <v>0</v>
      </c>
      <c r="H175">
        <v>50</v>
      </c>
      <c r="I175">
        <v>9277</v>
      </c>
      <c r="J175" t="s">
        <v>27</v>
      </c>
      <c r="K175">
        <v>2023</v>
      </c>
    </row>
    <row r="176" spans="1:11" x14ac:dyDescent="0.3">
      <c r="A176">
        <v>28</v>
      </c>
      <c r="B176" t="s">
        <v>31</v>
      </c>
      <c r="C176">
        <v>375875</v>
      </c>
      <c r="D176">
        <v>102</v>
      </c>
      <c r="E176">
        <v>827</v>
      </c>
      <c r="F176">
        <v>335</v>
      </c>
      <c r="G176">
        <v>0</v>
      </c>
      <c r="H176">
        <v>2</v>
      </c>
      <c r="I176">
        <v>13424</v>
      </c>
      <c r="J176" t="s">
        <v>12</v>
      </c>
      <c r="K176">
        <v>2023</v>
      </c>
    </row>
    <row r="177" spans="1:11" x14ac:dyDescent="0.3">
      <c r="A177">
        <v>66</v>
      </c>
      <c r="B177" t="s">
        <v>21</v>
      </c>
      <c r="C177">
        <v>230760</v>
      </c>
      <c r="D177">
        <v>259</v>
      </c>
      <c r="E177">
        <v>380</v>
      </c>
      <c r="F177">
        <v>198</v>
      </c>
      <c r="G177">
        <v>1</v>
      </c>
      <c r="H177">
        <v>41</v>
      </c>
      <c r="I177">
        <v>19852</v>
      </c>
      <c r="J177" t="s">
        <v>25</v>
      </c>
      <c r="K177">
        <v>2024</v>
      </c>
    </row>
    <row r="178" spans="1:11" x14ac:dyDescent="0.3">
      <c r="A178">
        <v>42</v>
      </c>
      <c r="B178" t="s">
        <v>17</v>
      </c>
      <c r="C178">
        <v>289690</v>
      </c>
      <c r="D178">
        <v>1862</v>
      </c>
      <c r="E178">
        <v>622</v>
      </c>
      <c r="F178">
        <v>133</v>
      </c>
      <c r="G178">
        <v>0</v>
      </c>
      <c r="H178">
        <v>97</v>
      </c>
      <c r="I178">
        <v>19020</v>
      </c>
      <c r="J178" t="s">
        <v>23</v>
      </c>
      <c r="K178">
        <v>2024</v>
      </c>
    </row>
    <row r="179" spans="1:11" x14ac:dyDescent="0.3">
      <c r="A179">
        <v>45</v>
      </c>
      <c r="B179" t="s">
        <v>15</v>
      </c>
      <c r="C179">
        <v>189649</v>
      </c>
      <c r="D179">
        <v>880</v>
      </c>
      <c r="E179">
        <v>13</v>
      </c>
      <c r="F179">
        <v>455</v>
      </c>
      <c r="G179">
        <v>0</v>
      </c>
      <c r="H179">
        <v>31</v>
      </c>
      <c r="I179">
        <v>9155</v>
      </c>
      <c r="J179" t="s">
        <v>28</v>
      </c>
      <c r="K179">
        <v>2024</v>
      </c>
    </row>
    <row r="180" spans="1:11" x14ac:dyDescent="0.3">
      <c r="A180">
        <v>62</v>
      </c>
      <c r="B180" t="s">
        <v>17</v>
      </c>
      <c r="C180">
        <v>58070</v>
      </c>
      <c r="D180">
        <v>1243</v>
      </c>
      <c r="E180">
        <v>503</v>
      </c>
      <c r="F180">
        <v>280</v>
      </c>
      <c r="G180">
        <v>1</v>
      </c>
      <c r="H180">
        <v>50</v>
      </c>
      <c r="I180">
        <v>4583</v>
      </c>
      <c r="J180" t="s">
        <v>32</v>
      </c>
      <c r="K180">
        <v>2024</v>
      </c>
    </row>
    <row r="181" spans="1:11" x14ac:dyDescent="0.3">
      <c r="A181">
        <v>57</v>
      </c>
      <c r="B181" t="s">
        <v>11</v>
      </c>
      <c r="C181">
        <v>176161</v>
      </c>
      <c r="D181">
        <v>992</v>
      </c>
      <c r="E181">
        <v>230</v>
      </c>
      <c r="F181">
        <v>337</v>
      </c>
      <c r="G181">
        <v>0</v>
      </c>
      <c r="H181">
        <v>84</v>
      </c>
      <c r="I181">
        <v>16515</v>
      </c>
      <c r="J181" t="s">
        <v>24</v>
      </c>
      <c r="K181">
        <v>2023</v>
      </c>
    </row>
    <row r="182" spans="1:11" x14ac:dyDescent="0.3">
      <c r="A182">
        <v>6</v>
      </c>
      <c r="B182" t="s">
        <v>15</v>
      </c>
      <c r="C182">
        <v>58666</v>
      </c>
      <c r="D182">
        <v>1212</v>
      </c>
      <c r="E182">
        <v>984</v>
      </c>
      <c r="F182">
        <v>210</v>
      </c>
      <c r="G182">
        <v>0</v>
      </c>
      <c r="H182">
        <v>45</v>
      </c>
      <c r="I182">
        <v>5009</v>
      </c>
      <c r="J182" t="s">
        <v>16</v>
      </c>
      <c r="K182">
        <v>2024</v>
      </c>
    </row>
    <row r="183" spans="1:11" x14ac:dyDescent="0.3">
      <c r="A183">
        <v>28</v>
      </c>
      <c r="B183" t="s">
        <v>17</v>
      </c>
      <c r="C183">
        <v>369905</v>
      </c>
      <c r="D183">
        <v>428</v>
      </c>
      <c r="E183">
        <v>83</v>
      </c>
      <c r="F183">
        <v>321</v>
      </c>
      <c r="G183">
        <v>0</v>
      </c>
      <c r="H183">
        <v>20</v>
      </c>
      <c r="I183">
        <v>11410</v>
      </c>
      <c r="J183" t="s">
        <v>16</v>
      </c>
      <c r="K183">
        <v>2024</v>
      </c>
    </row>
    <row r="184" spans="1:11" x14ac:dyDescent="0.3">
      <c r="A184">
        <v>28</v>
      </c>
      <c r="B184" t="s">
        <v>15</v>
      </c>
      <c r="C184">
        <v>348512</v>
      </c>
      <c r="D184">
        <v>679</v>
      </c>
      <c r="E184">
        <v>129</v>
      </c>
      <c r="F184">
        <v>87</v>
      </c>
      <c r="G184">
        <v>0</v>
      </c>
      <c r="H184">
        <v>43</v>
      </c>
      <c r="I184">
        <v>19601</v>
      </c>
      <c r="J184" t="s">
        <v>30</v>
      </c>
      <c r="K184">
        <v>2024</v>
      </c>
    </row>
    <row r="185" spans="1:11" x14ac:dyDescent="0.3">
      <c r="A185">
        <v>44</v>
      </c>
      <c r="B185" t="s">
        <v>15</v>
      </c>
      <c r="C185">
        <v>187855</v>
      </c>
      <c r="D185">
        <v>1480</v>
      </c>
      <c r="E185">
        <v>742</v>
      </c>
      <c r="F185">
        <v>275</v>
      </c>
      <c r="G185">
        <v>0</v>
      </c>
      <c r="H185">
        <v>10</v>
      </c>
      <c r="I185">
        <v>5967</v>
      </c>
      <c r="J185" t="s">
        <v>27</v>
      </c>
      <c r="K185">
        <v>2024</v>
      </c>
    </row>
    <row r="186" spans="1:11" x14ac:dyDescent="0.3">
      <c r="A186">
        <v>84</v>
      </c>
      <c r="B186" t="s">
        <v>22</v>
      </c>
      <c r="C186">
        <v>91914</v>
      </c>
      <c r="D186">
        <v>1733</v>
      </c>
      <c r="E186">
        <v>837</v>
      </c>
      <c r="F186">
        <v>191</v>
      </c>
      <c r="G186">
        <v>0</v>
      </c>
      <c r="H186">
        <v>67</v>
      </c>
      <c r="I186">
        <v>19753</v>
      </c>
      <c r="J186" t="s">
        <v>30</v>
      </c>
      <c r="K186">
        <v>2024</v>
      </c>
    </row>
    <row r="187" spans="1:11" x14ac:dyDescent="0.3">
      <c r="A187">
        <v>30</v>
      </c>
      <c r="B187" t="s">
        <v>13</v>
      </c>
      <c r="C187">
        <v>251579</v>
      </c>
      <c r="D187">
        <v>1390</v>
      </c>
      <c r="E187">
        <v>144</v>
      </c>
      <c r="F187">
        <v>341</v>
      </c>
      <c r="G187">
        <v>0</v>
      </c>
      <c r="H187">
        <v>0</v>
      </c>
      <c r="I187">
        <v>11695</v>
      </c>
      <c r="J187" t="s">
        <v>32</v>
      </c>
      <c r="K187">
        <v>2024</v>
      </c>
    </row>
    <row r="188" spans="1:11" x14ac:dyDescent="0.3">
      <c r="A188">
        <v>62</v>
      </c>
      <c r="B188" t="s">
        <v>13</v>
      </c>
      <c r="C188">
        <v>177738</v>
      </c>
      <c r="D188">
        <v>1740</v>
      </c>
      <c r="E188">
        <v>890</v>
      </c>
      <c r="F188">
        <v>200</v>
      </c>
      <c r="G188">
        <v>0</v>
      </c>
      <c r="H188">
        <v>91</v>
      </c>
      <c r="I188">
        <v>10135</v>
      </c>
      <c r="J188" t="s">
        <v>14</v>
      </c>
      <c r="K188">
        <v>2024</v>
      </c>
    </row>
    <row r="189" spans="1:11" x14ac:dyDescent="0.3">
      <c r="A189">
        <v>75</v>
      </c>
      <c r="B189" t="s">
        <v>22</v>
      </c>
      <c r="C189">
        <v>296965</v>
      </c>
      <c r="D189">
        <v>1051</v>
      </c>
      <c r="E189">
        <v>856</v>
      </c>
      <c r="F189">
        <v>163</v>
      </c>
      <c r="G189">
        <v>0</v>
      </c>
      <c r="H189">
        <v>62</v>
      </c>
      <c r="I189">
        <v>6722</v>
      </c>
      <c r="J189" t="s">
        <v>14</v>
      </c>
      <c r="K189">
        <v>2023</v>
      </c>
    </row>
    <row r="190" spans="1:11" x14ac:dyDescent="0.3">
      <c r="A190">
        <v>92</v>
      </c>
      <c r="B190" t="s">
        <v>19</v>
      </c>
      <c r="C190">
        <v>379670</v>
      </c>
      <c r="D190">
        <v>1446</v>
      </c>
      <c r="E190">
        <v>27</v>
      </c>
      <c r="F190">
        <v>286</v>
      </c>
      <c r="G190">
        <v>0</v>
      </c>
      <c r="H190">
        <v>23</v>
      </c>
      <c r="I190">
        <v>16514</v>
      </c>
      <c r="J190" t="s">
        <v>24</v>
      </c>
      <c r="K190">
        <v>2024</v>
      </c>
    </row>
    <row r="191" spans="1:11" x14ac:dyDescent="0.3">
      <c r="A191">
        <v>89</v>
      </c>
      <c r="B191" t="s">
        <v>29</v>
      </c>
      <c r="C191">
        <v>488981</v>
      </c>
      <c r="D191">
        <v>734</v>
      </c>
      <c r="E191">
        <v>65</v>
      </c>
      <c r="F191">
        <v>115</v>
      </c>
      <c r="G191">
        <v>0</v>
      </c>
      <c r="H191">
        <v>98</v>
      </c>
      <c r="I191">
        <v>12128</v>
      </c>
      <c r="J191" t="s">
        <v>23</v>
      </c>
      <c r="K191">
        <v>2024</v>
      </c>
    </row>
    <row r="192" spans="1:11" x14ac:dyDescent="0.3">
      <c r="A192">
        <v>62</v>
      </c>
      <c r="B192" t="s">
        <v>19</v>
      </c>
      <c r="C192">
        <v>332100</v>
      </c>
      <c r="D192">
        <v>1087</v>
      </c>
      <c r="E192">
        <v>162</v>
      </c>
      <c r="F192">
        <v>410</v>
      </c>
      <c r="G192">
        <v>1</v>
      </c>
      <c r="H192">
        <v>12</v>
      </c>
      <c r="I192">
        <v>5444</v>
      </c>
      <c r="J192" t="s">
        <v>18</v>
      </c>
      <c r="K192">
        <v>2024</v>
      </c>
    </row>
    <row r="193" spans="1:11" x14ac:dyDescent="0.3">
      <c r="A193">
        <v>97</v>
      </c>
      <c r="B193" t="s">
        <v>21</v>
      </c>
      <c r="C193">
        <v>268967</v>
      </c>
      <c r="D193">
        <v>1664</v>
      </c>
      <c r="E193">
        <v>228</v>
      </c>
      <c r="F193">
        <v>390</v>
      </c>
      <c r="G193">
        <v>0</v>
      </c>
      <c r="H193">
        <v>97</v>
      </c>
      <c r="I193">
        <v>8618</v>
      </c>
      <c r="J193" t="s">
        <v>18</v>
      </c>
      <c r="K193">
        <v>2024</v>
      </c>
    </row>
    <row r="194" spans="1:11" x14ac:dyDescent="0.3">
      <c r="A194">
        <v>1</v>
      </c>
      <c r="B194" t="s">
        <v>21</v>
      </c>
      <c r="C194">
        <v>358384</v>
      </c>
      <c r="D194">
        <v>1772</v>
      </c>
      <c r="E194">
        <v>260</v>
      </c>
      <c r="F194">
        <v>307</v>
      </c>
      <c r="G194">
        <v>1</v>
      </c>
      <c r="H194">
        <v>10</v>
      </c>
      <c r="I194">
        <v>19060</v>
      </c>
      <c r="J194" t="s">
        <v>27</v>
      </c>
      <c r="K194">
        <v>2023</v>
      </c>
    </row>
    <row r="195" spans="1:11" x14ac:dyDescent="0.3">
      <c r="A195">
        <v>27</v>
      </c>
      <c r="B195" t="s">
        <v>15</v>
      </c>
      <c r="C195">
        <v>433152</v>
      </c>
      <c r="D195">
        <v>1318</v>
      </c>
      <c r="E195">
        <v>448</v>
      </c>
      <c r="F195">
        <v>298</v>
      </c>
      <c r="G195">
        <v>0</v>
      </c>
      <c r="H195">
        <v>99</v>
      </c>
      <c r="I195">
        <v>2196</v>
      </c>
      <c r="J195" t="s">
        <v>27</v>
      </c>
      <c r="K195">
        <v>2023</v>
      </c>
    </row>
    <row r="196" spans="1:11" x14ac:dyDescent="0.3">
      <c r="A196">
        <v>62</v>
      </c>
      <c r="B196" t="s">
        <v>17</v>
      </c>
      <c r="C196">
        <v>480364</v>
      </c>
      <c r="D196">
        <v>1020</v>
      </c>
      <c r="E196">
        <v>423</v>
      </c>
      <c r="F196">
        <v>498</v>
      </c>
      <c r="G196">
        <v>0</v>
      </c>
      <c r="H196">
        <v>50</v>
      </c>
      <c r="I196">
        <v>13297</v>
      </c>
      <c r="J196" t="s">
        <v>28</v>
      </c>
      <c r="K196">
        <v>2023</v>
      </c>
    </row>
    <row r="197" spans="1:11" x14ac:dyDescent="0.3">
      <c r="A197">
        <v>77</v>
      </c>
      <c r="B197" t="s">
        <v>17</v>
      </c>
      <c r="C197">
        <v>144270</v>
      </c>
      <c r="D197">
        <v>837</v>
      </c>
      <c r="E197">
        <v>459</v>
      </c>
      <c r="F197">
        <v>380</v>
      </c>
      <c r="G197">
        <v>0</v>
      </c>
      <c r="H197">
        <v>16</v>
      </c>
      <c r="I197">
        <v>3787</v>
      </c>
      <c r="J197" t="s">
        <v>14</v>
      </c>
      <c r="K197">
        <v>2023</v>
      </c>
    </row>
    <row r="198" spans="1:11" x14ac:dyDescent="0.3">
      <c r="A198">
        <v>3</v>
      </c>
      <c r="B198" t="s">
        <v>13</v>
      </c>
      <c r="C198">
        <v>316901</v>
      </c>
      <c r="D198">
        <v>1455</v>
      </c>
      <c r="E198">
        <v>951</v>
      </c>
      <c r="F198">
        <v>372</v>
      </c>
      <c r="G198">
        <v>1</v>
      </c>
      <c r="H198">
        <v>98</v>
      </c>
      <c r="I198">
        <v>8927</v>
      </c>
      <c r="J198" t="s">
        <v>28</v>
      </c>
      <c r="K198">
        <v>2023</v>
      </c>
    </row>
    <row r="199" spans="1:11" x14ac:dyDescent="0.3">
      <c r="A199">
        <v>70</v>
      </c>
      <c r="B199" t="s">
        <v>26</v>
      </c>
      <c r="C199">
        <v>69097</v>
      </c>
      <c r="D199">
        <v>269</v>
      </c>
      <c r="E199">
        <v>675</v>
      </c>
      <c r="F199">
        <v>229</v>
      </c>
      <c r="G199">
        <v>0</v>
      </c>
      <c r="H199">
        <v>81</v>
      </c>
      <c r="I199">
        <v>3176</v>
      </c>
      <c r="J199" t="s">
        <v>18</v>
      </c>
      <c r="K199">
        <v>2023</v>
      </c>
    </row>
    <row r="200" spans="1:11" x14ac:dyDescent="0.3">
      <c r="A200">
        <v>72</v>
      </c>
      <c r="B200" t="s">
        <v>19</v>
      </c>
      <c r="C200">
        <v>191467</v>
      </c>
      <c r="D200">
        <v>620</v>
      </c>
      <c r="E200">
        <v>300</v>
      </c>
      <c r="F200">
        <v>239</v>
      </c>
      <c r="G200">
        <v>0</v>
      </c>
      <c r="H200">
        <v>85</v>
      </c>
      <c r="I200">
        <v>9792</v>
      </c>
      <c r="J200" t="s">
        <v>25</v>
      </c>
      <c r="K200">
        <v>2024</v>
      </c>
    </row>
    <row r="201" spans="1:11" x14ac:dyDescent="0.3">
      <c r="A201">
        <v>27</v>
      </c>
      <c r="B201" t="s">
        <v>11</v>
      </c>
      <c r="C201">
        <v>197313</v>
      </c>
      <c r="D201">
        <v>1586</v>
      </c>
      <c r="E201">
        <v>918</v>
      </c>
      <c r="F201">
        <v>456</v>
      </c>
      <c r="G201">
        <v>0</v>
      </c>
      <c r="H201">
        <v>23</v>
      </c>
      <c r="I201">
        <v>10171</v>
      </c>
      <c r="J201" t="s">
        <v>25</v>
      </c>
      <c r="K201">
        <v>2023</v>
      </c>
    </row>
    <row r="202" spans="1:11" x14ac:dyDescent="0.3">
      <c r="A202">
        <v>9</v>
      </c>
      <c r="B202" t="s">
        <v>31</v>
      </c>
      <c r="C202">
        <v>416036</v>
      </c>
      <c r="D202">
        <v>139</v>
      </c>
      <c r="E202">
        <v>302</v>
      </c>
      <c r="F202">
        <v>203</v>
      </c>
      <c r="G202">
        <v>0</v>
      </c>
      <c r="H202">
        <v>18</v>
      </c>
      <c r="I202">
        <v>3451</v>
      </c>
      <c r="J202" t="s">
        <v>27</v>
      </c>
      <c r="K202">
        <v>2023</v>
      </c>
    </row>
    <row r="203" spans="1:11" x14ac:dyDescent="0.3">
      <c r="A203">
        <v>62</v>
      </c>
      <c r="B203" t="s">
        <v>17</v>
      </c>
      <c r="C203">
        <v>208768</v>
      </c>
      <c r="D203">
        <v>1660</v>
      </c>
      <c r="E203">
        <v>286</v>
      </c>
      <c r="F203">
        <v>245</v>
      </c>
      <c r="G203">
        <v>0</v>
      </c>
      <c r="H203">
        <v>36</v>
      </c>
      <c r="I203">
        <v>1628</v>
      </c>
      <c r="J203" t="s">
        <v>30</v>
      </c>
      <c r="K203">
        <v>2024</v>
      </c>
    </row>
    <row r="204" spans="1:11" x14ac:dyDescent="0.3">
      <c r="A204">
        <v>37</v>
      </c>
      <c r="B204" t="s">
        <v>31</v>
      </c>
      <c r="C204">
        <v>296726</v>
      </c>
      <c r="D204">
        <v>1384</v>
      </c>
      <c r="E204">
        <v>394</v>
      </c>
      <c r="F204">
        <v>360</v>
      </c>
      <c r="G204">
        <v>1</v>
      </c>
      <c r="H204">
        <v>84</v>
      </c>
      <c r="I204">
        <v>10821</v>
      </c>
      <c r="J204" t="s">
        <v>18</v>
      </c>
      <c r="K204">
        <v>2023</v>
      </c>
    </row>
    <row r="205" spans="1:11" x14ac:dyDescent="0.3">
      <c r="A205">
        <v>97</v>
      </c>
      <c r="B205" t="s">
        <v>15</v>
      </c>
      <c r="C205">
        <v>382624</v>
      </c>
      <c r="D205">
        <v>1518</v>
      </c>
      <c r="E205">
        <v>9</v>
      </c>
      <c r="F205">
        <v>311</v>
      </c>
      <c r="G205">
        <v>1</v>
      </c>
      <c r="H205">
        <v>7</v>
      </c>
      <c r="I205">
        <v>8778</v>
      </c>
      <c r="J205" t="s">
        <v>25</v>
      </c>
      <c r="K205">
        <v>2024</v>
      </c>
    </row>
    <row r="206" spans="1:11" x14ac:dyDescent="0.3">
      <c r="A206">
        <v>51</v>
      </c>
      <c r="B206" t="s">
        <v>31</v>
      </c>
      <c r="C206">
        <v>96163</v>
      </c>
      <c r="D206">
        <v>1054</v>
      </c>
      <c r="E206">
        <v>706</v>
      </c>
      <c r="F206">
        <v>468</v>
      </c>
      <c r="G206">
        <v>0</v>
      </c>
      <c r="H206">
        <v>27</v>
      </c>
      <c r="I206">
        <v>4696</v>
      </c>
      <c r="J206" t="s">
        <v>18</v>
      </c>
      <c r="K206">
        <v>2024</v>
      </c>
    </row>
    <row r="207" spans="1:11" x14ac:dyDescent="0.3">
      <c r="A207">
        <v>44</v>
      </c>
      <c r="B207" t="s">
        <v>11</v>
      </c>
      <c r="C207">
        <v>69816</v>
      </c>
      <c r="D207">
        <v>1349</v>
      </c>
      <c r="E207">
        <v>629</v>
      </c>
      <c r="F207">
        <v>455</v>
      </c>
      <c r="G207">
        <v>0</v>
      </c>
      <c r="H207">
        <v>4</v>
      </c>
      <c r="I207">
        <v>13972</v>
      </c>
      <c r="J207" t="s">
        <v>20</v>
      </c>
      <c r="K207">
        <v>2023</v>
      </c>
    </row>
    <row r="208" spans="1:11" x14ac:dyDescent="0.3">
      <c r="A208">
        <v>24</v>
      </c>
      <c r="B208" t="s">
        <v>22</v>
      </c>
      <c r="C208">
        <v>493056</v>
      </c>
      <c r="D208">
        <v>1083</v>
      </c>
      <c r="E208">
        <v>269</v>
      </c>
      <c r="F208">
        <v>476</v>
      </c>
      <c r="G208">
        <v>0</v>
      </c>
      <c r="H208">
        <v>16</v>
      </c>
      <c r="I208">
        <v>9307</v>
      </c>
      <c r="J208" t="s">
        <v>16</v>
      </c>
      <c r="K208">
        <v>2024</v>
      </c>
    </row>
    <row r="209" spans="1:11" x14ac:dyDescent="0.3">
      <c r="A209">
        <v>79</v>
      </c>
      <c r="B209" t="s">
        <v>11</v>
      </c>
      <c r="C209">
        <v>283619</v>
      </c>
      <c r="D209">
        <v>1247</v>
      </c>
      <c r="E209">
        <v>591</v>
      </c>
      <c r="F209">
        <v>192</v>
      </c>
      <c r="G209">
        <v>0</v>
      </c>
      <c r="H209">
        <v>35</v>
      </c>
      <c r="I209">
        <v>5956</v>
      </c>
      <c r="J209" t="s">
        <v>14</v>
      </c>
      <c r="K209">
        <v>2023</v>
      </c>
    </row>
    <row r="210" spans="1:11" x14ac:dyDescent="0.3">
      <c r="A210">
        <v>59</v>
      </c>
      <c r="B210" t="s">
        <v>31</v>
      </c>
      <c r="C210">
        <v>364997</v>
      </c>
      <c r="D210">
        <v>1074</v>
      </c>
      <c r="E210">
        <v>969</v>
      </c>
      <c r="F210">
        <v>391</v>
      </c>
      <c r="G210">
        <v>0</v>
      </c>
      <c r="H210">
        <v>18</v>
      </c>
      <c r="I210">
        <v>11195</v>
      </c>
      <c r="J210" t="s">
        <v>28</v>
      </c>
      <c r="K210">
        <v>2023</v>
      </c>
    </row>
    <row r="211" spans="1:11" x14ac:dyDescent="0.3">
      <c r="A211">
        <v>32</v>
      </c>
      <c r="B211" t="s">
        <v>11</v>
      </c>
      <c r="C211">
        <v>205989</v>
      </c>
      <c r="D211">
        <v>137</v>
      </c>
      <c r="E211">
        <v>604</v>
      </c>
      <c r="F211">
        <v>365</v>
      </c>
      <c r="G211">
        <v>0</v>
      </c>
      <c r="H211">
        <v>63</v>
      </c>
      <c r="I211">
        <v>18076</v>
      </c>
      <c r="J211" t="s">
        <v>18</v>
      </c>
      <c r="K211">
        <v>2024</v>
      </c>
    </row>
    <row r="212" spans="1:11" x14ac:dyDescent="0.3">
      <c r="A212">
        <v>96</v>
      </c>
      <c r="B212" t="s">
        <v>29</v>
      </c>
      <c r="C212">
        <v>146731</v>
      </c>
      <c r="D212">
        <v>427</v>
      </c>
      <c r="E212">
        <v>777</v>
      </c>
      <c r="F212">
        <v>150</v>
      </c>
      <c r="G212">
        <v>0</v>
      </c>
      <c r="H212">
        <v>90</v>
      </c>
      <c r="I212">
        <v>2105</v>
      </c>
      <c r="J212" t="s">
        <v>16</v>
      </c>
      <c r="K212">
        <v>2024</v>
      </c>
    </row>
    <row r="213" spans="1:11" x14ac:dyDescent="0.3">
      <c r="A213">
        <v>88</v>
      </c>
      <c r="B213" t="s">
        <v>15</v>
      </c>
      <c r="C213">
        <v>202638</v>
      </c>
      <c r="D213">
        <v>1374</v>
      </c>
      <c r="E213">
        <v>843</v>
      </c>
      <c r="F213">
        <v>293</v>
      </c>
      <c r="G213">
        <v>1</v>
      </c>
      <c r="H213">
        <v>97</v>
      </c>
      <c r="I213">
        <v>19545</v>
      </c>
      <c r="J213" t="s">
        <v>20</v>
      </c>
      <c r="K213">
        <v>2023</v>
      </c>
    </row>
    <row r="214" spans="1:11" x14ac:dyDescent="0.3">
      <c r="A214">
        <v>52</v>
      </c>
      <c r="B214" t="s">
        <v>19</v>
      </c>
      <c r="C214">
        <v>256524</v>
      </c>
      <c r="D214">
        <v>1299</v>
      </c>
      <c r="E214">
        <v>861</v>
      </c>
      <c r="F214">
        <v>61</v>
      </c>
      <c r="G214">
        <v>0</v>
      </c>
      <c r="H214">
        <v>10</v>
      </c>
      <c r="I214">
        <v>16417</v>
      </c>
      <c r="J214" t="s">
        <v>28</v>
      </c>
      <c r="K214">
        <v>2024</v>
      </c>
    </row>
    <row r="215" spans="1:11" x14ac:dyDescent="0.3">
      <c r="A215">
        <v>62</v>
      </c>
      <c r="B215" t="s">
        <v>22</v>
      </c>
      <c r="C215">
        <v>112823</v>
      </c>
      <c r="D215">
        <v>1725</v>
      </c>
      <c r="E215">
        <v>360</v>
      </c>
      <c r="F215">
        <v>288</v>
      </c>
      <c r="G215">
        <v>0</v>
      </c>
      <c r="H215">
        <v>53</v>
      </c>
      <c r="I215">
        <v>15188</v>
      </c>
      <c r="J215" t="s">
        <v>18</v>
      </c>
      <c r="K215">
        <v>2024</v>
      </c>
    </row>
    <row r="216" spans="1:11" x14ac:dyDescent="0.3">
      <c r="A216">
        <v>58</v>
      </c>
      <c r="B216" t="s">
        <v>17</v>
      </c>
      <c r="C216">
        <v>201878</v>
      </c>
      <c r="D216">
        <v>1013</v>
      </c>
      <c r="E216">
        <v>256</v>
      </c>
      <c r="F216">
        <v>98</v>
      </c>
      <c r="G216">
        <v>0</v>
      </c>
      <c r="H216">
        <v>44</v>
      </c>
      <c r="I216">
        <v>13602</v>
      </c>
      <c r="J216" t="s">
        <v>27</v>
      </c>
      <c r="K216">
        <v>2023</v>
      </c>
    </row>
    <row r="217" spans="1:11" x14ac:dyDescent="0.3">
      <c r="A217">
        <v>52</v>
      </c>
      <c r="B217" t="s">
        <v>21</v>
      </c>
      <c r="C217">
        <v>256592</v>
      </c>
      <c r="D217">
        <v>553</v>
      </c>
      <c r="E217">
        <v>132</v>
      </c>
      <c r="F217">
        <v>91</v>
      </c>
      <c r="G217">
        <v>0</v>
      </c>
      <c r="H217">
        <v>46</v>
      </c>
      <c r="I217">
        <v>10256</v>
      </c>
      <c r="J217" t="s">
        <v>16</v>
      </c>
      <c r="K217">
        <v>2023</v>
      </c>
    </row>
    <row r="218" spans="1:11" x14ac:dyDescent="0.3">
      <c r="A218">
        <v>12</v>
      </c>
      <c r="B218" t="s">
        <v>19</v>
      </c>
      <c r="C218">
        <v>51759</v>
      </c>
      <c r="D218">
        <v>136</v>
      </c>
      <c r="E218">
        <v>275</v>
      </c>
      <c r="F218">
        <v>215</v>
      </c>
      <c r="G218">
        <v>0</v>
      </c>
      <c r="H218">
        <v>11</v>
      </c>
      <c r="I218">
        <v>15212</v>
      </c>
      <c r="J218" t="s">
        <v>28</v>
      </c>
      <c r="K218">
        <v>2024</v>
      </c>
    </row>
    <row r="219" spans="1:11" x14ac:dyDescent="0.3">
      <c r="A219">
        <v>39</v>
      </c>
      <c r="B219" t="s">
        <v>21</v>
      </c>
      <c r="C219">
        <v>307164</v>
      </c>
      <c r="D219">
        <v>1439</v>
      </c>
      <c r="E219">
        <v>775</v>
      </c>
      <c r="F219">
        <v>131</v>
      </c>
      <c r="G219">
        <v>0</v>
      </c>
      <c r="H219">
        <v>20</v>
      </c>
      <c r="I219">
        <v>2913</v>
      </c>
      <c r="J219" t="s">
        <v>18</v>
      </c>
      <c r="K219">
        <v>2023</v>
      </c>
    </row>
    <row r="220" spans="1:11" x14ac:dyDescent="0.3">
      <c r="A220">
        <v>2</v>
      </c>
      <c r="B220" t="s">
        <v>15</v>
      </c>
      <c r="C220">
        <v>485165</v>
      </c>
      <c r="D220">
        <v>1811</v>
      </c>
      <c r="E220">
        <v>682</v>
      </c>
      <c r="F220">
        <v>478</v>
      </c>
      <c r="G220">
        <v>0</v>
      </c>
      <c r="H220">
        <v>10</v>
      </c>
      <c r="I220">
        <v>11593</v>
      </c>
      <c r="J220" t="s">
        <v>16</v>
      </c>
      <c r="K220">
        <v>2023</v>
      </c>
    </row>
    <row r="221" spans="1:11" x14ac:dyDescent="0.3">
      <c r="A221">
        <v>3</v>
      </c>
      <c r="B221" t="s">
        <v>22</v>
      </c>
      <c r="C221">
        <v>404518</v>
      </c>
      <c r="D221">
        <v>1072</v>
      </c>
      <c r="E221">
        <v>971</v>
      </c>
      <c r="F221">
        <v>340</v>
      </c>
      <c r="G221">
        <v>1</v>
      </c>
      <c r="H221">
        <v>91</v>
      </c>
      <c r="I221">
        <v>2772</v>
      </c>
      <c r="J221" t="s">
        <v>20</v>
      </c>
      <c r="K221">
        <v>2023</v>
      </c>
    </row>
    <row r="222" spans="1:11" x14ac:dyDescent="0.3">
      <c r="A222">
        <v>56</v>
      </c>
      <c r="B222" t="s">
        <v>13</v>
      </c>
      <c r="C222">
        <v>183554</v>
      </c>
      <c r="D222">
        <v>895</v>
      </c>
      <c r="E222">
        <v>512</v>
      </c>
      <c r="F222">
        <v>207</v>
      </c>
      <c r="G222">
        <v>0</v>
      </c>
      <c r="H222">
        <v>4</v>
      </c>
      <c r="I222">
        <v>13996</v>
      </c>
      <c r="J222" t="s">
        <v>18</v>
      </c>
      <c r="K222">
        <v>2023</v>
      </c>
    </row>
    <row r="223" spans="1:11" x14ac:dyDescent="0.3">
      <c r="A223">
        <v>81</v>
      </c>
      <c r="B223" t="s">
        <v>17</v>
      </c>
      <c r="C223">
        <v>336586</v>
      </c>
      <c r="D223">
        <v>1072</v>
      </c>
      <c r="E223">
        <v>312</v>
      </c>
      <c r="F223">
        <v>265</v>
      </c>
      <c r="G223">
        <v>0</v>
      </c>
      <c r="H223">
        <v>80</v>
      </c>
      <c r="I223">
        <v>3871</v>
      </c>
      <c r="J223" t="s">
        <v>18</v>
      </c>
      <c r="K223">
        <v>2023</v>
      </c>
    </row>
    <row r="224" spans="1:11" x14ac:dyDescent="0.3">
      <c r="A224">
        <v>59</v>
      </c>
      <c r="B224" t="s">
        <v>29</v>
      </c>
      <c r="C224">
        <v>476935</v>
      </c>
      <c r="D224">
        <v>692</v>
      </c>
      <c r="E224">
        <v>575</v>
      </c>
      <c r="F224">
        <v>207</v>
      </c>
      <c r="G224">
        <v>0</v>
      </c>
      <c r="H224">
        <v>55</v>
      </c>
      <c r="I224">
        <v>14234</v>
      </c>
      <c r="J224" t="s">
        <v>18</v>
      </c>
      <c r="K224">
        <v>2023</v>
      </c>
    </row>
    <row r="225" spans="1:11" x14ac:dyDescent="0.3">
      <c r="A225">
        <v>2</v>
      </c>
      <c r="B225" t="s">
        <v>13</v>
      </c>
      <c r="C225">
        <v>143501</v>
      </c>
      <c r="D225">
        <v>1237</v>
      </c>
      <c r="E225">
        <v>885</v>
      </c>
      <c r="F225">
        <v>183</v>
      </c>
      <c r="G225">
        <v>0</v>
      </c>
      <c r="H225">
        <v>19</v>
      </c>
      <c r="I225">
        <v>18044</v>
      </c>
      <c r="J225" t="s">
        <v>24</v>
      </c>
      <c r="K225">
        <v>2023</v>
      </c>
    </row>
    <row r="226" spans="1:11" x14ac:dyDescent="0.3">
      <c r="A226">
        <v>2</v>
      </c>
      <c r="B226" t="s">
        <v>15</v>
      </c>
      <c r="C226">
        <v>314223</v>
      </c>
      <c r="D226">
        <v>1163</v>
      </c>
      <c r="E226">
        <v>979</v>
      </c>
      <c r="F226">
        <v>116</v>
      </c>
      <c r="G226">
        <v>0</v>
      </c>
      <c r="H226">
        <v>40</v>
      </c>
      <c r="I226">
        <v>11521</v>
      </c>
      <c r="J226" t="s">
        <v>23</v>
      </c>
      <c r="K226">
        <v>2024</v>
      </c>
    </row>
    <row r="227" spans="1:11" x14ac:dyDescent="0.3">
      <c r="A227">
        <v>92</v>
      </c>
      <c r="B227" t="s">
        <v>19</v>
      </c>
      <c r="C227">
        <v>445933</v>
      </c>
      <c r="D227">
        <v>1424</v>
      </c>
      <c r="E227">
        <v>283</v>
      </c>
      <c r="F227">
        <v>385</v>
      </c>
      <c r="G227">
        <v>1</v>
      </c>
      <c r="H227">
        <v>45</v>
      </c>
      <c r="I227">
        <v>11642</v>
      </c>
      <c r="J227" t="s">
        <v>24</v>
      </c>
      <c r="K227">
        <v>2023</v>
      </c>
    </row>
    <row r="228" spans="1:11" x14ac:dyDescent="0.3">
      <c r="A228">
        <v>54</v>
      </c>
      <c r="B228" t="s">
        <v>29</v>
      </c>
      <c r="C228">
        <v>109676</v>
      </c>
      <c r="D228">
        <v>323</v>
      </c>
      <c r="E228">
        <v>120</v>
      </c>
      <c r="F228">
        <v>56</v>
      </c>
      <c r="G228">
        <v>0</v>
      </c>
      <c r="H228">
        <v>11</v>
      </c>
      <c r="I228">
        <v>2132</v>
      </c>
      <c r="J228" t="s">
        <v>27</v>
      </c>
      <c r="K228">
        <v>2024</v>
      </c>
    </row>
    <row r="229" spans="1:11" x14ac:dyDescent="0.3">
      <c r="A229">
        <v>87</v>
      </c>
      <c r="B229" t="s">
        <v>11</v>
      </c>
      <c r="C229">
        <v>471168</v>
      </c>
      <c r="D229">
        <v>417</v>
      </c>
      <c r="E229">
        <v>106</v>
      </c>
      <c r="F229">
        <v>485</v>
      </c>
      <c r="G229">
        <v>0</v>
      </c>
      <c r="H229">
        <v>69</v>
      </c>
      <c r="I229">
        <v>1699</v>
      </c>
      <c r="J229" t="s">
        <v>20</v>
      </c>
      <c r="K229">
        <v>2024</v>
      </c>
    </row>
    <row r="230" spans="1:11" x14ac:dyDescent="0.3">
      <c r="A230">
        <v>96</v>
      </c>
      <c r="B230" t="s">
        <v>31</v>
      </c>
      <c r="C230">
        <v>267516</v>
      </c>
      <c r="D230">
        <v>448</v>
      </c>
      <c r="E230">
        <v>932</v>
      </c>
      <c r="F230">
        <v>63</v>
      </c>
      <c r="G230">
        <v>0</v>
      </c>
      <c r="H230">
        <v>16</v>
      </c>
      <c r="I230">
        <v>15534</v>
      </c>
      <c r="J230" t="s">
        <v>24</v>
      </c>
      <c r="K230">
        <v>2024</v>
      </c>
    </row>
    <row r="231" spans="1:11" x14ac:dyDescent="0.3">
      <c r="A231">
        <v>97</v>
      </c>
      <c r="B231" t="s">
        <v>29</v>
      </c>
      <c r="C231">
        <v>223532</v>
      </c>
      <c r="D231">
        <v>214</v>
      </c>
      <c r="E231">
        <v>686</v>
      </c>
      <c r="F231">
        <v>122</v>
      </c>
      <c r="G231">
        <v>0</v>
      </c>
      <c r="H231">
        <v>18</v>
      </c>
      <c r="I231">
        <v>11230</v>
      </c>
      <c r="J231" t="s">
        <v>28</v>
      </c>
      <c r="K231">
        <v>2023</v>
      </c>
    </row>
    <row r="232" spans="1:11" x14ac:dyDescent="0.3">
      <c r="A232">
        <v>1</v>
      </c>
      <c r="B232" t="s">
        <v>15</v>
      </c>
      <c r="C232">
        <v>140397</v>
      </c>
      <c r="D232">
        <v>797</v>
      </c>
      <c r="E232">
        <v>996</v>
      </c>
      <c r="F232">
        <v>448</v>
      </c>
      <c r="G232">
        <v>0</v>
      </c>
      <c r="H232">
        <v>25</v>
      </c>
      <c r="I232">
        <v>7297</v>
      </c>
      <c r="J232" t="s">
        <v>32</v>
      </c>
      <c r="K232">
        <v>2023</v>
      </c>
    </row>
    <row r="233" spans="1:11" x14ac:dyDescent="0.3">
      <c r="A233">
        <v>19</v>
      </c>
      <c r="B233" t="s">
        <v>26</v>
      </c>
      <c r="C233">
        <v>122847</v>
      </c>
      <c r="D233">
        <v>1446</v>
      </c>
      <c r="E233">
        <v>203</v>
      </c>
      <c r="F233">
        <v>454</v>
      </c>
      <c r="G233">
        <v>0</v>
      </c>
      <c r="H233">
        <v>47</v>
      </c>
      <c r="I233">
        <v>13839</v>
      </c>
      <c r="J233" t="s">
        <v>23</v>
      </c>
      <c r="K233">
        <v>2024</v>
      </c>
    </row>
    <row r="234" spans="1:11" x14ac:dyDescent="0.3">
      <c r="A234">
        <v>2</v>
      </c>
      <c r="B234" t="s">
        <v>31</v>
      </c>
      <c r="C234">
        <v>143607</v>
      </c>
      <c r="D234">
        <v>1691</v>
      </c>
      <c r="E234">
        <v>164</v>
      </c>
      <c r="F234">
        <v>212</v>
      </c>
      <c r="G234">
        <v>1</v>
      </c>
      <c r="H234">
        <v>51</v>
      </c>
      <c r="I234">
        <v>8812</v>
      </c>
      <c r="J234" t="s">
        <v>30</v>
      </c>
      <c r="K234">
        <v>2023</v>
      </c>
    </row>
    <row r="235" spans="1:11" x14ac:dyDescent="0.3">
      <c r="A235">
        <v>53</v>
      </c>
      <c r="B235" t="s">
        <v>21</v>
      </c>
      <c r="C235">
        <v>270178</v>
      </c>
      <c r="D235">
        <v>1163</v>
      </c>
      <c r="E235">
        <v>304</v>
      </c>
      <c r="F235">
        <v>115</v>
      </c>
      <c r="G235">
        <v>0</v>
      </c>
      <c r="H235">
        <v>95</v>
      </c>
      <c r="I235">
        <v>5557</v>
      </c>
      <c r="J235" t="s">
        <v>32</v>
      </c>
      <c r="K235">
        <v>2024</v>
      </c>
    </row>
    <row r="236" spans="1:11" x14ac:dyDescent="0.3">
      <c r="A236">
        <v>44</v>
      </c>
      <c r="B236" t="s">
        <v>17</v>
      </c>
      <c r="C236">
        <v>199521</v>
      </c>
      <c r="D236">
        <v>1989</v>
      </c>
      <c r="E236">
        <v>496</v>
      </c>
      <c r="F236">
        <v>396</v>
      </c>
      <c r="G236">
        <v>0</v>
      </c>
      <c r="H236">
        <v>69</v>
      </c>
      <c r="I236">
        <v>3179</v>
      </c>
      <c r="J236" t="s">
        <v>23</v>
      </c>
      <c r="K236">
        <v>2023</v>
      </c>
    </row>
    <row r="237" spans="1:11" x14ac:dyDescent="0.3">
      <c r="A237">
        <v>90</v>
      </c>
      <c r="B237" t="s">
        <v>21</v>
      </c>
      <c r="C237">
        <v>476752</v>
      </c>
      <c r="D237">
        <v>139</v>
      </c>
      <c r="E237">
        <v>631</v>
      </c>
      <c r="F237">
        <v>179</v>
      </c>
      <c r="G237">
        <v>0</v>
      </c>
      <c r="H237">
        <v>54</v>
      </c>
      <c r="I237">
        <v>12030</v>
      </c>
      <c r="J237" t="s">
        <v>14</v>
      </c>
      <c r="K237">
        <v>2023</v>
      </c>
    </row>
    <row r="238" spans="1:11" x14ac:dyDescent="0.3">
      <c r="A238">
        <v>32</v>
      </c>
      <c r="B238" t="s">
        <v>29</v>
      </c>
      <c r="C238">
        <v>114077</v>
      </c>
      <c r="D238">
        <v>1982</v>
      </c>
      <c r="E238">
        <v>555</v>
      </c>
      <c r="F238">
        <v>468</v>
      </c>
      <c r="G238">
        <v>1</v>
      </c>
      <c r="H238">
        <v>99</v>
      </c>
      <c r="I238">
        <v>10065</v>
      </c>
      <c r="J238" t="s">
        <v>14</v>
      </c>
      <c r="K238">
        <v>2024</v>
      </c>
    </row>
    <row r="239" spans="1:11" x14ac:dyDescent="0.3">
      <c r="A239">
        <v>70</v>
      </c>
      <c r="B239" t="s">
        <v>21</v>
      </c>
      <c r="C239">
        <v>350402</v>
      </c>
      <c r="D239">
        <v>1872</v>
      </c>
      <c r="E239">
        <v>823</v>
      </c>
      <c r="F239">
        <v>255</v>
      </c>
      <c r="G239">
        <v>0</v>
      </c>
      <c r="H239">
        <v>74</v>
      </c>
      <c r="I239">
        <v>9275</v>
      </c>
      <c r="J239" t="s">
        <v>18</v>
      </c>
      <c r="K239">
        <v>2024</v>
      </c>
    </row>
    <row r="240" spans="1:11" x14ac:dyDescent="0.3">
      <c r="A240">
        <v>32</v>
      </c>
      <c r="B240" t="s">
        <v>15</v>
      </c>
      <c r="C240">
        <v>229374</v>
      </c>
      <c r="D240">
        <v>1412</v>
      </c>
      <c r="E240">
        <v>155</v>
      </c>
      <c r="F240">
        <v>325</v>
      </c>
      <c r="G240">
        <v>0</v>
      </c>
      <c r="H240">
        <v>32</v>
      </c>
      <c r="I240">
        <v>18806</v>
      </c>
      <c r="J240" t="s">
        <v>23</v>
      </c>
      <c r="K240">
        <v>2024</v>
      </c>
    </row>
    <row r="241" spans="1:11" x14ac:dyDescent="0.3">
      <c r="A241">
        <v>68</v>
      </c>
      <c r="B241" t="s">
        <v>11</v>
      </c>
      <c r="C241">
        <v>307009</v>
      </c>
      <c r="D241">
        <v>1385</v>
      </c>
      <c r="E241">
        <v>366</v>
      </c>
      <c r="F241">
        <v>305</v>
      </c>
      <c r="G241">
        <v>0</v>
      </c>
      <c r="H241">
        <v>61</v>
      </c>
      <c r="I241">
        <v>16089</v>
      </c>
      <c r="J241" t="s">
        <v>30</v>
      </c>
      <c r="K241">
        <v>2023</v>
      </c>
    </row>
    <row r="242" spans="1:11" x14ac:dyDescent="0.3">
      <c r="A242">
        <v>55</v>
      </c>
      <c r="B242" t="s">
        <v>19</v>
      </c>
      <c r="C242">
        <v>472081</v>
      </c>
      <c r="D242">
        <v>315</v>
      </c>
      <c r="E242">
        <v>718</v>
      </c>
      <c r="F242">
        <v>315</v>
      </c>
      <c r="G242">
        <v>0</v>
      </c>
      <c r="H242">
        <v>87</v>
      </c>
      <c r="I242">
        <v>4180</v>
      </c>
      <c r="J242" t="s">
        <v>23</v>
      </c>
      <c r="K242">
        <v>2024</v>
      </c>
    </row>
    <row r="243" spans="1:11" x14ac:dyDescent="0.3">
      <c r="A243">
        <v>75</v>
      </c>
      <c r="B243" t="s">
        <v>17</v>
      </c>
      <c r="C243">
        <v>187717</v>
      </c>
      <c r="D243">
        <v>1270</v>
      </c>
      <c r="E243">
        <v>901</v>
      </c>
      <c r="F243">
        <v>74</v>
      </c>
      <c r="G243">
        <v>0</v>
      </c>
      <c r="H243">
        <v>22</v>
      </c>
      <c r="I243">
        <v>7696</v>
      </c>
      <c r="J243" t="s">
        <v>27</v>
      </c>
      <c r="K243">
        <v>2023</v>
      </c>
    </row>
    <row r="244" spans="1:11" x14ac:dyDescent="0.3">
      <c r="A244">
        <v>56</v>
      </c>
      <c r="B244" t="s">
        <v>21</v>
      </c>
      <c r="C244">
        <v>431915</v>
      </c>
      <c r="D244">
        <v>435</v>
      </c>
      <c r="E244">
        <v>619</v>
      </c>
      <c r="F244">
        <v>499</v>
      </c>
      <c r="G244">
        <v>0</v>
      </c>
      <c r="H244">
        <v>14</v>
      </c>
      <c r="I244">
        <v>10583</v>
      </c>
      <c r="J244" t="s">
        <v>32</v>
      </c>
      <c r="K244">
        <v>2023</v>
      </c>
    </row>
    <row r="245" spans="1:11" x14ac:dyDescent="0.3">
      <c r="A245">
        <v>17</v>
      </c>
      <c r="B245" t="s">
        <v>21</v>
      </c>
      <c r="C245">
        <v>88000</v>
      </c>
      <c r="D245">
        <v>1291</v>
      </c>
      <c r="E245">
        <v>250</v>
      </c>
      <c r="F245">
        <v>330</v>
      </c>
      <c r="G245">
        <v>0</v>
      </c>
      <c r="H245">
        <v>26</v>
      </c>
      <c r="I245">
        <v>17998</v>
      </c>
      <c r="J245" t="s">
        <v>27</v>
      </c>
      <c r="K245">
        <v>2023</v>
      </c>
    </row>
    <row r="246" spans="1:11" x14ac:dyDescent="0.3">
      <c r="A246">
        <v>38</v>
      </c>
      <c r="B246" t="s">
        <v>29</v>
      </c>
      <c r="C246">
        <v>76737</v>
      </c>
      <c r="D246">
        <v>191</v>
      </c>
      <c r="E246">
        <v>956</v>
      </c>
      <c r="F246">
        <v>302</v>
      </c>
      <c r="G246">
        <v>0</v>
      </c>
      <c r="H246">
        <v>74</v>
      </c>
      <c r="I246">
        <v>14869</v>
      </c>
      <c r="J246" t="s">
        <v>30</v>
      </c>
      <c r="K246">
        <v>2024</v>
      </c>
    </row>
    <row r="247" spans="1:11" x14ac:dyDescent="0.3">
      <c r="A247">
        <v>24</v>
      </c>
      <c r="B247" t="s">
        <v>19</v>
      </c>
      <c r="C247">
        <v>323629</v>
      </c>
      <c r="D247">
        <v>452</v>
      </c>
      <c r="E247">
        <v>915</v>
      </c>
      <c r="F247">
        <v>359</v>
      </c>
      <c r="G247">
        <v>1</v>
      </c>
      <c r="H247">
        <v>63</v>
      </c>
      <c r="I247">
        <v>12757</v>
      </c>
      <c r="J247" t="s">
        <v>23</v>
      </c>
      <c r="K247">
        <v>2024</v>
      </c>
    </row>
    <row r="248" spans="1:11" x14ac:dyDescent="0.3">
      <c r="A248">
        <v>69</v>
      </c>
      <c r="B248" t="s">
        <v>13</v>
      </c>
      <c r="C248">
        <v>350709</v>
      </c>
      <c r="D248">
        <v>670</v>
      </c>
      <c r="E248">
        <v>881</v>
      </c>
      <c r="F248">
        <v>338</v>
      </c>
      <c r="G248">
        <v>0</v>
      </c>
      <c r="H248">
        <v>80</v>
      </c>
      <c r="I248">
        <v>17654</v>
      </c>
      <c r="J248" t="s">
        <v>16</v>
      </c>
      <c r="K248">
        <v>2024</v>
      </c>
    </row>
    <row r="249" spans="1:11" x14ac:dyDescent="0.3">
      <c r="A249">
        <v>98</v>
      </c>
      <c r="B249" t="s">
        <v>21</v>
      </c>
      <c r="C249">
        <v>468738</v>
      </c>
      <c r="D249">
        <v>1694</v>
      </c>
      <c r="E249">
        <v>333</v>
      </c>
      <c r="F249">
        <v>213</v>
      </c>
      <c r="G249">
        <v>0</v>
      </c>
      <c r="H249">
        <v>50</v>
      </c>
      <c r="I249">
        <v>13258</v>
      </c>
      <c r="J249" t="s">
        <v>27</v>
      </c>
      <c r="K249">
        <v>2023</v>
      </c>
    </row>
    <row r="250" spans="1:11" x14ac:dyDescent="0.3">
      <c r="A250">
        <v>70</v>
      </c>
      <c r="B250" t="s">
        <v>15</v>
      </c>
      <c r="C250">
        <v>431758</v>
      </c>
      <c r="D250">
        <v>915</v>
      </c>
      <c r="E250">
        <v>641</v>
      </c>
      <c r="F250">
        <v>144</v>
      </c>
      <c r="G250">
        <v>0</v>
      </c>
      <c r="H250">
        <v>52</v>
      </c>
      <c r="I250">
        <v>3468</v>
      </c>
      <c r="J250" t="s">
        <v>27</v>
      </c>
      <c r="K250">
        <v>2023</v>
      </c>
    </row>
    <row r="251" spans="1:11" x14ac:dyDescent="0.3">
      <c r="A251">
        <v>86</v>
      </c>
      <c r="B251" t="s">
        <v>26</v>
      </c>
      <c r="C251">
        <v>377299</v>
      </c>
      <c r="D251">
        <v>1804</v>
      </c>
      <c r="E251">
        <v>968</v>
      </c>
      <c r="F251">
        <v>319</v>
      </c>
      <c r="G251">
        <v>0</v>
      </c>
      <c r="H251">
        <v>77</v>
      </c>
      <c r="I251">
        <v>15208</v>
      </c>
      <c r="J251" t="s">
        <v>25</v>
      </c>
      <c r="K251">
        <v>2024</v>
      </c>
    </row>
    <row r="252" spans="1:11" x14ac:dyDescent="0.3">
      <c r="A252">
        <v>11</v>
      </c>
      <c r="B252" t="s">
        <v>17</v>
      </c>
      <c r="C252">
        <v>236240</v>
      </c>
      <c r="D252">
        <v>880</v>
      </c>
      <c r="E252">
        <v>510</v>
      </c>
      <c r="F252">
        <v>370</v>
      </c>
      <c r="G252">
        <v>0</v>
      </c>
      <c r="H252">
        <v>90</v>
      </c>
      <c r="I252">
        <v>16042</v>
      </c>
      <c r="J252" t="s">
        <v>23</v>
      </c>
      <c r="K252">
        <v>2023</v>
      </c>
    </row>
    <row r="253" spans="1:11" x14ac:dyDescent="0.3">
      <c r="A253">
        <v>16</v>
      </c>
      <c r="B253" t="s">
        <v>21</v>
      </c>
      <c r="C253">
        <v>102487</v>
      </c>
      <c r="D253">
        <v>462</v>
      </c>
      <c r="E253">
        <v>292</v>
      </c>
      <c r="F253">
        <v>159</v>
      </c>
      <c r="G253">
        <v>0</v>
      </c>
      <c r="H253">
        <v>81</v>
      </c>
      <c r="I253">
        <v>16639</v>
      </c>
      <c r="J253" t="s">
        <v>27</v>
      </c>
      <c r="K253">
        <v>2023</v>
      </c>
    </row>
    <row r="254" spans="1:11" x14ac:dyDescent="0.3">
      <c r="A254">
        <v>97</v>
      </c>
      <c r="B254" t="s">
        <v>15</v>
      </c>
      <c r="C254">
        <v>442092</v>
      </c>
      <c r="D254">
        <v>656</v>
      </c>
      <c r="E254">
        <v>19</v>
      </c>
      <c r="F254">
        <v>385</v>
      </c>
      <c r="G254">
        <v>0</v>
      </c>
      <c r="H254">
        <v>91</v>
      </c>
      <c r="I254">
        <v>12546</v>
      </c>
      <c r="J254" t="s">
        <v>24</v>
      </c>
      <c r="K254">
        <v>2024</v>
      </c>
    </row>
    <row r="255" spans="1:11" x14ac:dyDescent="0.3">
      <c r="A255">
        <v>73</v>
      </c>
      <c r="B255" t="s">
        <v>15</v>
      </c>
      <c r="C255">
        <v>324486</v>
      </c>
      <c r="D255">
        <v>1468</v>
      </c>
      <c r="E255">
        <v>281</v>
      </c>
      <c r="F255">
        <v>359</v>
      </c>
      <c r="G255">
        <v>0</v>
      </c>
      <c r="H255">
        <v>50</v>
      </c>
      <c r="I255">
        <v>13327</v>
      </c>
      <c r="J255" t="s">
        <v>20</v>
      </c>
      <c r="K255">
        <v>2024</v>
      </c>
    </row>
    <row r="256" spans="1:11" x14ac:dyDescent="0.3">
      <c r="A256">
        <v>59</v>
      </c>
      <c r="B256" t="s">
        <v>17</v>
      </c>
      <c r="C256">
        <v>352950</v>
      </c>
      <c r="D256">
        <v>1816</v>
      </c>
      <c r="E256">
        <v>796</v>
      </c>
      <c r="F256">
        <v>287</v>
      </c>
      <c r="G256">
        <v>0</v>
      </c>
      <c r="H256">
        <v>46</v>
      </c>
      <c r="I256">
        <v>15270</v>
      </c>
      <c r="J256" t="s">
        <v>23</v>
      </c>
      <c r="K256">
        <v>2024</v>
      </c>
    </row>
    <row r="257" spans="1:11" x14ac:dyDescent="0.3">
      <c r="A257">
        <v>70</v>
      </c>
      <c r="B257" t="s">
        <v>13</v>
      </c>
      <c r="C257">
        <v>360914</v>
      </c>
      <c r="D257">
        <v>1293</v>
      </c>
      <c r="E257">
        <v>0</v>
      </c>
      <c r="F257">
        <v>430</v>
      </c>
      <c r="G257">
        <v>0</v>
      </c>
      <c r="H257">
        <v>3</v>
      </c>
      <c r="I257">
        <v>16523</v>
      </c>
      <c r="J257" t="s">
        <v>14</v>
      </c>
      <c r="K257">
        <v>2023</v>
      </c>
    </row>
    <row r="258" spans="1:11" x14ac:dyDescent="0.3">
      <c r="A258">
        <v>80</v>
      </c>
      <c r="B258" t="s">
        <v>15</v>
      </c>
      <c r="C258">
        <v>128623</v>
      </c>
      <c r="D258">
        <v>455</v>
      </c>
      <c r="E258">
        <v>118</v>
      </c>
      <c r="F258">
        <v>485</v>
      </c>
      <c r="G258">
        <v>0</v>
      </c>
      <c r="H258">
        <v>6</v>
      </c>
      <c r="I258">
        <v>15300</v>
      </c>
      <c r="J258" t="s">
        <v>25</v>
      </c>
      <c r="K258">
        <v>2023</v>
      </c>
    </row>
    <row r="259" spans="1:11" x14ac:dyDescent="0.3">
      <c r="A259">
        <v>93</v>
      </c>
      <c r="B259" t="s">
        <v>26</v>
      </c>
      <c r="C259">
        <v>415321</v>
      </c>
      <c r="D259">
        <v>290</v>
      </c>
      <c r="E259">
        <v>34</v>
      </c>
      <c r="F259">
        <v>436</v>
      </c>
      <c r="G259">
        <v>0</v>
      </c>
      <c r="H259">
        <v>34</v>
      </c>
      <c r="I259">
        <v>11775</v>
      </c>
      <c r="J259" t="s">
        <v>27</v>
      </c>
      <c r="K259">
        <v>2023</v>
      </c>
    </row>
    <row r="260" spans="1:11" x14ac:dyDescent="0.3">
      <c r="A260">
        <v>3</v>
      </c>
      <c r="B260" t="s">
        <v>15</v>
      </c>
      <c r="C260">
        <v>443170</v>
      </c>
      <c r="D260">
        <v>1790</v>
      </c>
      <c r="E260">
        <v>197</v>
      </c>
      <c r="F260">
        <v>474</v>
      </c>
      <c r="G260">
        <v>0</v>
      </c>
      <c r="H260">
        <v>47</v>
      </c>
      <c r="I260">
        <v>13265</v>
      </c>
      <c r="J260" t="s">
        <v>25</v>
      </c>
      <c r="K260">
        <v>2023</v>
      </c>
    </row>
    <row r="261" spans="1:11" x14ac:dyDescent="0.3">
      <c r="A261">
        <v>20</v>
      </c>
      <c r="B261" t="s">
        <v>15</v>
      </c>
      <c r="C261">
        <v>387773</v>
      </c>
      <c r="D261">
        <v>521</v>
      </c>
      <c r="E261">
        <v>484</v>
      </c>
      <c r="F261">
        <v>439</v>
      </c>
      <c r="G261">
        <v>0</v>
      </c>
      <c r="H261">
        <v>72</v>
      </c>
      <c r="I261">
        <v>17673</v>
      </c>
      <c r="J261" t="s">
        <v>14</v>
      </c>
      <c r="K261">
        <v>2023</v>
      </c>
    </row>
    <row r="262" spans="1:11" x14ac:dyDescent="0.3">
      <c r="A262">
        <v>59</v>
      </c>
      <c r="B262" t="s">
        <v>15</v>
      </c>
      <c r="C262">
        <v>433137</v>
      </c>
      <c r="D262">
        <v>799</v>
      </c>
      <c r="E262">
        <v>756</v>
      </c>
      <c r="F262">
        <v>74</v>
      </c>
      <c r="G262">
        <v>0</v>
      </c>
      <c r="H262">
        <v>71</v>
      </c>
      <c r="I262">
        <v>7614</v>
      </c>
      <c r="J262" t="s">
        <v>30</v>
      </c>
      <c r="K262">
        <v>2024</v>
      </c>
    </row>
    <row r="263" spans="1:11" x14ac:dyDescent="0.3">
      <c r="A263">
        <v>36</v>
      </c>
      <c r="B263" t="s">
        <v>11</v>
      </c>
      <c r="C263">
        <v>233675</v>
      </c>
      <c r="D263">
        <v>106</v>
      </c>
      <c r="E263">
        <v>58</v>
      </c>
      <c r="F263">
        <v>190</v>
      </c>
      <c r="G263">
        <v>0</v>
      </c>
      <c r="H263">
        <v>44</v>
      </c>
      <c r="I263">
        <v>4252</v>
      </c>
      <c r="J263" t="s">
        <v>30</v>
      </c>
      <c r="K263">
        <v>2023</v>
      </c>
    </row>
    <row r="264" spans="1:11" x14ac:dyDescent="0.3">
      <c r="A264">
        <v>19</v>
      </c>
      <c r="B264" t="s">
        <v>11</v>
      </c>
      <c r="C264">
        <v>439088</v>
      </c>
      <c r="D264">
        <v>232</v>
      </c>
      <c r="E264">
        <v>836</v>
      </c>
      <c r="F264">
        <v>166</v>
      </c>
      <c r="G264">
        <v>0</v>
      </c>
      <c r="H264">
        <v>80</v>
      </c>
      <c r="I264">
        <v>8415</v>
      </c>
      <c r="J264" t="s">
        <v>32</v>
      </c>
      <c r="K264">
        <v>2023</v>
      </c>
    </row>
    <row r="265" spans="1:11" x14ac:dyDescent="0.3">
      <c r="A265">
        <v>90</v>
      </c>
      <c r="B265" t="s">
        <v>13</v>
      </c>
      <c r="C265">
        <v>263046</v>
      </c>
      <c r="D265">
        <v>1870</v>
      </c>
      <c r="E265">
        <v>160</v>
      </c>
      <c r="F265">
        <v>441</v>
      </c>
      <c r="G265">
        <v>0</v>
      </c>
      <c r="H265">
        <v>80</v>
      </c>
      <c r="I265">
        <v>17662</v>
      </c>
      <c r="J265" t="s">
        <v>23</v>
      </c>
      <c r="K265">
        <v>2023</v>
      </c>
    </row>
    <row r="266" spans="1:11" x14ac:dyDescent="0.3">
      <c r="A266">
        <v>67</v>
      </c>
      <c r="B266" t="s">
        <v>21</v>
      </c>
      <c r="C266">
        <v>155947</v>
      </c>
      <c r="D266">
        <v>656</v>
      </c>
      <c r="E266">
        <v>690</v>
      </c>
      <c r="F266">
        <v>454</v>
      </c>
      <c r="G266">
        <v>0</v>
      </c>
      <c r="H266">
        <v>96</v>
      </c>
      <c r="I266">
        <v>12116</v>
      </c>
      <c r="J266" t="s">
        <v>14</v>
      </c>
      <c r="K266">
        <v>2024</v>
      </c>
    </row>
    <row r="267" spans="1:11" x14ac:dyDescent="0.3">
      <c r="A267">
        <v>19</v>
      </c>
      <c r="B267" t="s">
        <v>15</v>
      </c>
      <c r="C267">
        <v>338543</v>
      </c>
      <c r="D267">
        <v>925</v>
      </c>
      <c r="E267">
        <v>205</v>
      </c>
      <c r="F267">
        <v>74</v>
      </c>
      <c r="G267">
        <v>0</v>
      </c>
      <c r="H267">
        <v>95</v>
      </c>
      <c r="I267">
        <v>17964</v>
      </c>
      <c r="J267" t="s">
        <v>12</v>
      </c>
      <c r="K267">
        <v>2024</v>
      </c>
    </row>
    <row r="268" spans="1:11" x14ac:dyDescent="0.3">
      <c r="A268">
        <v>20</v>
      </c>
      <c r="B268" t="s">
        <v>19</v>
      </c>
      <c r="C268">
        <v>178177</v>
      </c>
      <c r="D268">
        <v>860</v>
      </c>
      <c r="E268">
        <v>11</v>
      </c>
      <c r="F268">
        <v>128</v>
      </c>
      <c r="G268">
        <v>0</v>
      </c>
      <c r="H268">
        <v>71</v>
      </c>
      <c r="I268">
        <v>5958</v>
      </c>
      <c r="J268" t="s">
        <v>32</v>
      </c>
      <c r="K268">
        <v>2024</v>
      </c>
    </row>
    <row r="269" spans="1:11" x14ac:dyDescent="0.3">
      <c r="A269">
        <v>96</v>
      </c>
      <c r="B269" t="s">
        <v>21</v>
      </c>
      <c r="C269">
        <v>266454</v>
      </c>
      <c r="D269">
        <v>1154</v>
      </c>
      <c r="E269">
        <v>489</v>
      </c>
      <c r="F269">
        <v>117</v>
      </c>
      <c r="G269">
        <v>0</v>
      </c>
      <c r="H269">
        <v>18</v>
      </c>
      <c r="I269">
        <v>5276</v>
      </c>
      <c r="J269" t="s">
        <v>12</v>
      </c>
      <c r="K269">
        <v>2023</v>
      </c>
    </row>
    <row r="270" spans="1:11" x14ac:dyDescent="0.3">
      <c r="A270">
        <v>71</v>
      </c>
      <c r="B270" t="s">
        <v>13</v>
      </c>
      <c r="C270">
        <v>159575</v>
      </c>
      <c r="D270">
        <v>634</v>
      </c>
      <c r="E270">
        <v>275</v>
      </c>
      <c r="F270">
        <v>222</v>
      </c>
      <c r="G270">
        <v>0</v>
      </c>
      <c r="H270">
        <v>62</v>
      </c>
      <c r="I270">
        <v>5776</v>
      </c>
      <c r="J270" t="s">
        <v>23</v>
      </c>
      <c r="K270">
        <v>2024</v>
      </c>
    </row>
    <row r="271" spans="1:11" x14ac:dyDescent="0.3">
      <c r="A271">
        <v>52</v>
      </c>
      <c r="B271" t="s">
        <v>22</v>
      </c>
      <c r="C271">
        <v>423048</v>
      </c>
      <c r="D271">
        <v>525</v>
      </c>
      <c r="E271">
        <v>692</v>
      </c>
      <c r="F271">
        <v>493</v>
      </c>
      <c r="G271">
        <v>1</v>
      </c>
      <c r="H271">
        <v>37</v>
      </c>
      <c r="I271">
        <v>18208</v>
      </c>
      <c r="J271" t="s">
        <v>18</v>
      </c>
      <c r="K271">
        <v>2024</v>
      </c>
    </row>
    <row r="272" spans="1:11" x14ac:dyDescent="0.3">
      <c r="A272">
        <v>33</v>
      </c>
      <c r="B272" t="s">
        <v>21</v>
      </c>
      <c r="C272">
        <v>257606</v>
      </c>
      <c r="D272">
        <v>1517</v>
      </c>
      <c r="E272">
        <v>241</v>
      </c>
      <c r="F272">
        <v>61</v>
      </c>
      <c r="G272">
        <v>0</v>
      </c>
      <c r="H272">
        <v>66</v>
      </c>
      <c r="I272">
        <v>4832</v>
      </c>
      <c r="J272" t="s">
        <v>25</v>
      </c>
      <c r="K272">
        <v>2024</v>
      </c>
    </row>
    <row r="273" spans="1:11" x14ac:dyDescent="0.3">
      <c r="A273">
        <v>40</v>
      </c>
      <c r="B273" t="s">
        <v>21</v>
      </c>
      <c r="C273">
        <v>498322</v>
      </c>
      <c r="D273">
        <v>771</v>
      </c>
      <c r="E273">
        <v>215</v>
      </c>
      <c r="F273">
        <v>337</v>
      </c>
      <c r="G273">
        <v>0</v>
      </c>
      <c r="H273">
        <v>58</v>
      </c>
      <c r="I273">
        <v>15901</v>
      </c>
      <c r="J273" t="s">
        <v>25</v>
      </c>
      <c r="K273">
        <v>2023</v>
      </c>
    </row>
    <row r="274" spans="1:11" x14ac:dyDescent="0.3">
      <c r="A274">
        <v>39</v>
      </c>
      <c r="B274" t="s">
        <v>31</v>
      </c>
      <c r="C274">
        <v>342822</v>
      </c>
      <c r="D274">
        <v>462</v>
      </c>
      <c r="E274">
        <v>250</v>
      </c>
      <c r="F274">
        <v>177</v>
      </c>
      <c r="G274">
        <v>0</v>
      </c>
      <c r="H274">
        <v>68</v>
      </c>
      <c r="I274">
        <v>6445</v>
      </c>
      <c r="J274" t="s">
        <v>30</v>
      </c>
      <c r="K274">
        <v>2024</v>
      </c>
    </row>
    <row r="275" spans="1:11" x14ac:dyDescent="0.3">
      <c r="A275">
        <v>82</v>
      </c>
      <c r="B275" t="s">
        <v>29</v>
      </c>
      <c r="C275">
        <v>126218</v>
      </c>
      <c r="D275">
        <v>1560</v>
      </c>
      <c r="E275">
        <v>810</v>
      </c>
      <c r="F275">
        <v>145</v>
      </c>
      <c r="G275">
        <v>0</v>
      </c>
      <c r="H275">
        <v>12</v>
      </c>
      <c r="I275">
        <v>2380</v>
      </c>
      <c r="J275" t="s">
        <v>12</v>
      </c>
      <c r="K275">
        <v>2023</v>
      </c>
    </row>
    <row r="276" spans="1:11" x14ac:dyDescent="0.3">
      <c r="A276">
        <v>1</v>
      </c>
      <c r="B276" t="s">
        <v>31</v>
      </c>
      <c r="C276">
        <v>113230</v>
      </c>
      <c r="D276">
        <v>1793</v>
      </c>
      <c r="E276">
        <v>125</v>
      </c>
      <c r="F276">
        <v>141</v>
      </c>
      <c r="G276">
        <v>0</v>
      </c>
      <c r="H276">
        <v>46</v>
      </c>
      <c r="I276">
        <v>10865</v>
      </c>
      <c r="J276" t="s">
        <v>24</v>
      </c>
      <c r="K276">
        <v>2023</v>
      </c>
    </row>
    <row r="277" spans="1:11" x14ac:dyDescent="0.3">
      <c r="A277">
        <v>11</v>
      </c>
      <c r="B277" t="s">
        <v>26</v>
      </c>
      <c r="C277">
        <v>295756</v>
      </c>
      <c r="D277">
        <v>1674</v>
      </c>
      <c r="E277">
        <v>993</v>
      </c>
      <c r="F277">
        <v>190</v>
      </c>
      <c r="G277">
        <v>0</v>
      </c>
      <c r="H277">
        <v>60</v>
      </c>
      <c r="I277">
        <v>14926</v>
      </c>
      <c r="J277" t="s">
        <v>28</v>
      </c>
      <c r="K277">
        <v>2024</v>
      </c>
    </row>
    <row r="278" spans="1:11" x14ac:dyDescent="0.3">
      <c r="A278">
        <v>92</v>
      </c>
      <c r="B278" t="s">
        <v>11</v>
      </c>
      <c r="C278">
        <v>386199</v>
      </c>
      <c r="D278">
        <v>181</v>
      </c>
      <c r="E278">
        <v>216</v>
      </c>
      <c r="F278">
        <v>80</v>
      </c>
      <c r="G278">
        <v>1</v>
      </c>
      <c r="H278">
        <v>30</v>
      </c>
      <c r="I278">
        <v>12580</v>
      </c>
      <c r="J278" t="s">
        <v>27</v>
      </c>
      <c r="K278">
        <v>2023</v>
      </c>
    </row>
    <row r="279" spans="1:11" x14ac:dyDescent="0.3">
      <c r="A279">
        <v>57</v>
      </c>
      <c r="B279" t="s">
        <v>11</v>
      </c>
      <c r="C279">
        <v>499589</v>
      </c>
      <c r="D279">
        <v>455</v>
      </c>
      <c r="E279">
        <v>305</v>
      </c>
      <c r="F279">
        <v>383</v>
      </c>
      <c r="G279">
        <v>0</v>
      </c>
      <c r="H279">
        <v>79</v>
      </c>
      <c r="I279">
        <v>6634</v>
      </c>
      <c r="J279" t="s">
        <v>27</v>
      </c>
      <c r="K279">
        <v>2024</v>
      </c>
    </row>
    <row r="280" spans="1:11" x14ac:dyDescent="0.3">
      <c r="A280">
        <v>89</v>
      </c>
      <c r="B280" t="s">
        <v>29</v>
      </c>
      <c r="C280">
        <v>212552</v>
      </c>
      <c r="D280">
        <v>1381</v>
      </c>
      <c r="E280">
        <v>796</v>
      </c>
      <c r="F280">
        <v>69</v>
      </c>
      <c r="G280">
        <v>0</v>
      </c>
      <c r="H280">
        <v>95</v>
      </c>
      <c r="I280">
        <v>6810</v>
      </c>
      <c r="J280" t="s">
        <v>27</v>
      </c>
      <c r="K280">
        <v>2023</v>
      </c>
    </row>
    <row r="281" spans="1:11" x14ac:dyDescent="0.3">
      <c r="A281">
        <v>50</v>
      </c>
      <c r="B281" t="s">
        <v>17</v>
      </c>
      <c r="C281">
        <v>384402</v>
      </c>
      <c r="D281">
        <v>1841</v>
      </c>
      <c r="E281">
        <v>184</v>
      </c>
      <c r="F281">
        <v>195</v>
      </c>
      <c r="G281">
        <v>0</v>
      </c>
      <c r="H281">
        <v>21</v>
      </c>
      <c r="I281">
        <v>11179</v>
      </c>
      <c r="J281" t="s">
        <v>30</v>
      </c>
      <c r="K281">
        <v>2024</v>
      </c>
    </row>
    <row r="282" spans="1:11" x14ac:dyDescent="0.3">
      <c r="A282">
        <v>23</v>
      </c>
      <c r="B282" t="s">
        <v>17</v>
      </c>
      <c r="C282">
        <v>89986</v>
      </c>
      <c r="D282">
        <v>688</v>
      </c>
      <c r="E282">
        <v>38</v>
      </c>
      <c r="F282">
        <v>365</v>
      </c>
      <c r="G282">
        <v>0</v>
      </c>
      <c r="H282">
        <v>92</v>
      </c>
      <c r="I282">
        <v>13251</v>
      </c>
      <c r="J282" t="s">
        <v>14</v>
      </c>
      <c r="K282">
        <v>2024</v>
      </c>
    </row>
    <row r="283" spans="1:11" x14ac:dyDescent="0.3">
      <c r="A283">
        <v>31</v>
      </c>
      <c r="B283" t="s">
        <v>13</v>
      </c>
      <c r="C283">
        <v>205232</v>
      </c>
      <c r="D283">
        <v>1647</v>
      </c>
      <c r="E283">
        <v>222</v>
      </c>
      <c r="F283">
        <v>496</v>
      </c>
      <c r="G283">
        <v>0</v>
      </c>
      <c r="H283">
        <v>85</v>
      </c>
      <c r="I283">
        <v>14131</v>
      </c>
      <c r="J283" t="s">
        <v>24</v>
      </c>
      <c r="K283">
        <v>2024</v>
      </c>
    </row>
    <row r="284" spans="1:11" x14ac:dyDescent="0.3">
      <c r="A284">
        <v>94</v>
      </c>
      <c r="B284" t="s">
        <v>29</v>
      </c>
      <c r="C284">
        <v>397739</v>
      </c>
      <c r="D284">
        <v>394</v>
      </c>
      <c r="E284">
        <v>183</v>
      </c>
      <c r="F284">
        <v>439</v>
      </c>
      <c r="G284">
        <v>0</v>
      </c>
      <c r="H284">
        <v>42</v>
      </c>
      <c r="I284">
        <v>13707</v>
      </c>
      <c r="J284" t="s">
        <v>16</v>
      </c>
      <c r="K284">
        <v>2023</v>
      </c>
    </row>
    <row r="285" spans="1:11" x14ac:dyDescent="0.3">
      <c r="A285">
        <v>42</v>
      </c>
      <c r="B285" t="s">
        <v>21</v>
      </c>
      <c r="C285">
        <v>151358</v>
      </c>
      <c r="D285">
        <v>1347</v>
      </c>
      <c r="E285">
        <v>494</v>
      </c>
      <c r="F285">
        <v>209</v>
      </c>
      <c r="G285">
        <v>1</v>
      </c>
      <c r="H285">
        <v>66</v>
      </c>
      <c r="I285">
        <v>19233</v>
      </c>
      <c r="J285" t="s">
        <v>12</v>
      </c>
      <c r="K285">
        <v>2024</v>
      </c>
    </row>
    <row r="286" spans="1:11" x14ac:dyDescent="0.3">
      <c r="A286">
        <v>99</v>
      </c>
      <c r="B286" t="s">
        <v>17</v>
      </c>
      <c r="C286">
        <v>377073</v>
      </c>
      <c r="D286">
        <v>1648</v>
      </c>
      <c r="E286">
        <v>426</v>
      </c>
      <c r="F286">
        <v>398</v>
      </c>
      <c r="G286">
        <v>0</v>
      </c>
      <c r="H286">
        <v>53</v>
      </c>
      <c r="I286">
        <v>3749</v>
      </c>
      <c r="J286" t="s">
        <v>24</v>
      </c>
      <c r="K286">
        <v>2023</v>
      </c>
    </row>
    <row r="287" spans="1:11" x14ac:dyDescent="0.3">
      <c r="A287">
        <v>7</v>
      </c>
      <c r="B287" t="s">
        <v>15</v>
      </c>
      <c r="C287">
        <v>123506</v>
      </c>
      <c r="D287">
        <v>1169</v>
      </c>
      <c r="E287">
        <v>177</v>
      </c>
      <c r="F287">
        <v>92</v>
      </c>
      <c r="G287">
        <v>0</v>
      </c>
      <c r="H287">
        <v>9</v>
      </c>
      <c r="I287">
        <v>14156</v>
      </c>
      <c r="J287" t="s">
        <v>32</v>
      </c>
      <c r="K287">
        <v>2024</v>
      </c>
    </row>
    <row r="288" spans="1:11" x14ac:dyDescent="0.3">
      <c r="A288">
        <v>16</v>
      </c>
      <c r="B288" t="s">
        <v>19</v>
      </c>
      <c r="C288">
        <v>84911</v>
      </c>
      <c r="D288">
        <v>1790</v>
      </c>
      <c r="E288">
        <v>918</v>
      </c>
      <c r="F288">
        <v>303</v>
      </c>
      <c r="G288">
        <v>1</v>
      </c>
      <c r="H288">
        <v>41</v>
      </c>
      <c r="I288">
        <v>17589</v>
      </c>
      <c r="J288" t="s">
        <v>12</v>
      </c>
      <c r="K288">
        <v>2023</v>
      </c>
    </row>
    <row r="289" spans="1:11" x14ac:dyDescent="0.3">
      <c r="A289">
        <v>90</v>
      </c>
      <c r="B289" t="s">
        <v>21</v>
      </c>
      <c r="C289">
        <v>399271</v>
      </c>
      <c r="D289">
        <v>1236</v>
      </c>
      <c r="E289">
        <v>427</v>
      </c>
      <c r="F289">
        <v>179</v>
      </c>
      <c r="G289">
        <v>1</v>
      </c>
      <c r="H289">
        <v>63</v>
      </c>
      <c r="I289">
        <v>4450</v>
      </c>
      <c r="J289" t="s">
        <v>24</v>
      </c>
      <c r="K289">
        <v>2023</v>
      </c>
    </row>
    <row r="290" spans="1:11" x14ac:dyDescent="0.3">
      <c r="A290">
        <v>60</v>
      </c>
      <c r="B290" t="s">
        <v>26</v>
      </c>
      <c r="C290">
        <v>475037</v>
      </c>
      <c r="D290">
        <v>1356</v>
      </c>
      <c r="E290">
        <v>293</v>
      </c>
      <c r="F290">
        <v>109</v>
      </c>
      <c r="G290">
        <v>0</v>
      </c>
      <c r="H290">
        <v>20</v>
      </c>
      <c r="I290">
        <v>8214</v>
      </c>
      <c r="J290" t="s">
        <v>28</v>
      </c>
      <c r="K290">
        <v>2024</v>
      </c>
    </row>
    <row r="291" spans="1:11" x14ac:dyDescent="0.3">
      <c r="A291">
        <v>2</v>
      </c>
      <c r="B291" t="s">
        <v>15</v>
      </c>
      <c r="C291">
        <v>256111</v>
      </c>
      <c r="D291">
        <v>116</v>
      </c>
      <c r="E291">
        <v>851</v>
      </c>
      <c r="F291">
        <v>200</v>
      </c>
      <c r="G291">
        <v>0</v>
      </c>
      <c r="H291">
        <v>79</v>
      </c>
      <c r="I291">
        <v>12814</v>
      </c>
      <c r="J291" t="s">
        <v>24</v>
      </c>
      <c r="K291">
        <v>2024</v>
      </c>
    </row>
    <row r="292" spans="1:11" x14ac:dyDescent="0.3">
      <c r="A292">
        <v>1</v>
      </c>
      <c r="B292" t="s">
        <v>15</v>
      </c>
      <c r="C292">
        <v>425597</v>
      </c>
      <c r="D292">
        <v>459</v>
      </c>
      <c r="E292">
        <v>150</v>
      </c>
      <c r="F292">
        <v>336</v>
      </c>
      <c r="G292">
        <v>0</v>
      </c>
      <c r="H292">
        <v>75</v>
      </c>
      <c r="I292">
        <v>6141</v>
      </c>
      <c r="J292" t="s">
        <v>24</v>
      </c>
      <c r="K292">
        <v>2024</v>
      </c>
    </row>
    <row r="293" spans="1:11" x14ac:dyDescent="0.3">
      <c r="A293">
        <v>48</v>
      </c>
      <c r="B293" t="s">
        <v>29</v>
      </c>
      <c r="C293">
        <v>134458</v>
      </c>
      <c r="D293">
        <v>1346</v>
      </c>
      <c r="E293">
        <v>383</v>
      </c>
      <c r="F293">
        <v>54</v>
      </c>
      <c r="G293">
        <v>1</v>
      </c>
      <c r="H293">
        <v>65</v>
      </c>
      <c r="I293">
        <v>3708</v>
      </c>
      <c r="J293" t="s">
        <v>24</v>
      </c>
      <c r="K293">
        <v>2024</v>
      </c>
    </row>
    <row r="294" spans="1:11" x14ac:dyDescent="0.3">
      <c r="A294">
        <v>12</v>
      </c>
      <c r="B294" t="s">
        <v>13</v>
      </c>
      <c r="C294">
        <v>62175</v>
      </c>
      <c r="D294">
        <v>965</v>
      </c>
      <c r="E294">
        <v>637</v>
      </c>
      <c r="F294">
        <v>467</v>
      </c>
      <c r="G294">
        <v>0</v>
      </c>
      <c r="H294">
        <v>40</v>
      </c>
      <c r="I294">
        <v>19375</v>
      </c>
      <c r="J294" t="s">
        <v>25</v>
      </c>
      <c r="K294">
        <v>2024</v>
      </c>
    </row>
    <row r="295" spans="1:11" x14ac:dyDescent="0.3">
      <c r="A295">
        <v>69</v>
      </c>
      <c r="B295" t="s">
        <v>26</v>
      </c>
      <c r="C295">
        <v>431379</v>
      </c>
      <c r="D295">
        <v>799</v>
      </c>
      <c r="E295">
        <v>812</v>
      </c>
      <c r="F295">
        <v>315</v>
      </c>
      <c r="G295">
        <v>0</v>
      </c>
      <c r="H295">
        <v>23</v>
      </c>
      <c r="I295">
        <v>16088</v>
      </c>
      <c r="J295" t="s">
        <v>18</v>
      </c>
      <c r="K295">
        <v>2023</v>
      </c>
    </row>
    <row r="296" spans="1:11" x14ac:dyDescent="0.3">
      <c r="A296">
        <v>37</v>
      </c>
      <c r="B296" t="s">
        <v>17</v>
      </c>
      <c r="C296">
        <v>366915</v>
      </c>
      <c r="D296">
        <v>547</v>
      </c>
      <c r="E296">
        <v>307</v>
      </c>
      <c r="F296">
        <v>394</v>
      </c>
      <c r="G296">
        <v>0</v>
      </c>
      <c r="H296">
        <v>34</v>
      </c>
      <c r="I296">
        <v>12834</v>
      </c>
      <c r="J296" t="s">
        <v>23</v>
      </c>
      <c r="K296">
        <v>2024</v>
      </c>
    </row>
    <row r="297" spans="1:11" x14ac:dyDescent="0.3">
      <c r="A297">
        <v>32</v>
      </c>
      <c r="B297" t="s">
        <v>29</v>
      </c>
      <c r="C297">
        <v>439301</v>
      </c>
      <c r="D297">
        <v>955</v>
      </c>
      <c r="E297">
        <v>335</v>
      </c>
      <c r="F297">
        <v>179</v>
      </c>
      <c r="G297">
        <v>0</v>
      </c>
      <c r="H297">
        <v>55</v>
      </c>
      <c r="I297">
        <v>13278</v>
      </c>
      <c r="J297" t="s">
        <v>32</v>
      </c>
      <c r="K297">
        <v>2024</v>
      </c>
    </row>
    <row r="298" spans="1:11" x14ac:dyDescent="0.3">
      <c r="A298">
        <v>9</v>
      </c>
      <c r="B298" t="s">
        <v>17</v>
      </c>
      <c r="C298">
        <v>171300</v>
      </c>
      <c r="D298">
        <v>464</v>
      </c>
      <c r="E298">
        <v>945</v>
      </c>
      <c r="F298">
        <v>431</v>
      </c>
      <c r="G298">
        <v>1</v>
      </c>
      <c r="H298">
        <v>29</v>
      </c>
      <c r="I298">
        <v>11014</v>
      </c>
      <c r="J298" t="s">
        <v>32</v>
      </c>
      <c r="K298">
        <v>2023</v>
      </c>
    </row>
    <row r="299" spans="1:11" x14ac:dyDescent="0.3">
      <c r="A299">
        <v>99</v>
      </c>
      <c r="B299" t="s">
        <v>29</v>
      </c>
      <c r="C299">
        <v>136925</v>
      </c>
      <c r="D299">
        <v>774</v>
      </c>
      <c r="E299">
        <v>745</v>
      </c>
      <c r="F299">
        <v>316</v>
      </c>
      <c r="G299">
        <v>1</v>
      </c>
      <c r="H299">
        <v>56</v>
      </c>
      <c r="I299">
        <v>4273</v>
      </c>
      <c r="J299" t="s">
        <v>25</v>
      </c>
      <c r="K299">
        <v>2024</v>
      </c>
    </row>
    <row r="300" spans="1:11" x14ac:dyDescent="0.3">
      <c r="A300">
        <v>19</v>
      </c>
      <c r="B300" t="s">
        <v>29</v>
      </c>
      <c r="C300">
        <v>294446</v>
      </c>
      <c r="D300">
        <v>1107</v>
      </c>
      <c r="E300">
        <v>891</v>
      </c>
      <c r="F300">
        <v>227</v>
      </c>
      <c r="G300">
        <v>0</v>
      </c>
      <c r="H300">
        <v>93</v>
      </c>
      <c r="I300">
        <v>15367</v>
      </c>
      <c r="J300" t="s">
        <v>14</v>
      </c>
      <c r="K300">
        <v>2024</v>
      </c>
    </row>
    <row r="301" spans="1:11" x14ac:dyDescent="0.3">
      <c r="A301">
        <v>48</v>
      </c>
      <c r="B301" t="s">
        <v>29</v>
      </c>
      <c r="C301">
        <v>116358</v>
      </c>
      <c r="D301">
        <v>1449</v>
      </c>
      <c r="E301">
        <v>374</v>
      </c>
      <c r="F301">
        <v>302</v>
      </c>
      <c r="G301">
        <v>0</v>
      </c>
      <c r="H301">
        <v>46</v>
      </c>
      <c r="I301">
        <v>5538</v>
      </c>
      <c r="J301" t="s">
        <v>23</v>
      </c>
      <c r="K301">
        <v>2023</v>
      </c>
    </row>
    <row r="302" spans="1:11" x14ac:dyDescent="0.3">
      <c r="A302">
        <v>80</v>
      </c>
      <c r="B302" t="s">
        <v>13</v>
      </c>
      <c r="C302">
        <v>460543</v>
      </c>
      <c r="D302">
        <v>566</v>
      </c>
      <c r="E302">
        <v>7</v>
      </c>
      <c r="F302">
        <v>464</v>
      </c>
      <c r="G302">
        <v>0</v>
      </c>
      <c r="H302">
        <v>34</v>
      </c>
      <c r="I302">
        <v>13541</v>
      </c>
      <c r="J302" t="s">
        <v>12</v>
      </c>
      <c r="K302">
        <v>2024</v>
      </c>
    </row>
    <row r="303" spans="1:11" x14ac:dyDescent="0.3">
      <c r="A303">
        <v>3</v>
      </c>
      <c r="B303" t="s">
        <v>29</v>
      </c>
      <c r="C303">
        <v>97057</v>
      </c>
      <c r="D303">
        <v>513</v>
      </c>
      <c r="E303">
        <v>340</v>
      </c>
      <c r="F303">
        <v>105</v>
      </c>
      <c r="G303">
        <v>0</v>
      </c>
      <c r="H303">
        <v>18</v>
      </c>
      <c r="I303">
        <v>9712</v>
      </c>
      <c r="J303" t="s">
        <v>14</v>
      </c>
      <c r="K303">
        <v>2024</v>
      </c>
    </row>
    <row r="304" spans="1:11" x14ac:dyDescent="0.3">
      <c r="A304">
        <v>20</v>
      </c>
      <c r="B304" t="s">
        <v>22</v>
      </c>
      <c r="C304">
        <v>318294</v>
      </c>
      <c r="D304">
        <v>1578</v>
      </c>
      <c r="E304">
        <v>128</v>
      </c>
      <c r="F304">
        <v>132</v>
      </c>
      <c r="G304">
        <v>0</v>
      </c>
      <c r="H304">
        <v>7</v>
      </c>
      <c r="I304">
        <v>10168</v>
      </c>
      <c r="J304" t="s">
        <v>23</v>
      </c>
      <c r="K304">
        <v>2024</v>
      </c>
    </row>
    <row r="305" spans="1:11" x14ac:dyDescent="0.3">
      <c r="A305">
        <v>24</v>
      </c>
      <c r="B305" t="s">
        <v>19</v>
      </c>
      <c r="C305">
        <v>316569</v>
      </c>
      <c r="D305">
        <v>685</v>
      </c>
      <c r="E305">
        <v>775</v>
      </c>
      <c r="F305">
        <v>442</v>
      </c>
      <c r="G305">
        <v>1</v>
      </c>
      <c r="H305">
        <v>25</v>
      </c>
      <c r="I305">
        <v>4551</v>
      </c>
      <c r="J305" t="s">
        <v>28</v>
      </c>
      <c r="K305">
        <v>2023</v>
      </c>
    </row>
    <row r="306" spans="1:11" x14ac:dyDescent="0.3">
      <c r="A306">
        <v>54</v>
      </c>
      <c r="B306" t="s">
        <v>17</v>
      </c>
      <c r="C306">
        <v>304726</v>
      </c>
      <c r="D306">
        <v>1356</v>
      </c>
      <c r="E306">
        <v>668</v>
      </c>
      <c r="F306">
        <v>148</v>
      </c>
      <c r="G306">
        <v>0</v>
      </c>
      <c r="H306">
        <v>70</v>
      </c>
      <c r="I306">
        <v>13297</v>
      </c>
      <c r="J306" t="s">
        <v>28</v>
      </c>
      <c r="K306">
        <v>2024</v>
      </c>
    </row>
    <row r="307" spans="1:11" x14ac:dyDescent="0.3">
      <c r="A307">
        <v>33</v>
      </c>
      <c r="B307" t="s">
        <v>21</v>
      </c>
      <c r="C307">
        <v>328176</v>
      </c>
      <c r="D307">
        <v>1347</v>
      </c>
      <c r="E307">
        <v>351</v>
      </c>
      <c r="F307">
        <v>198</v>
      </c>
      <c r="G307">
        <v>0</v>
      </c>
      <c r="H307">
        <v>29</v>
      </c>
      <c r="I307">
        <v>11965</v>
      </c>
      <c r="J307" t="s">
        <v>20</v>
      </c>
      <c r="K307">
        <v>2023</v>
      </c>
    </row>
    <row r="308" spans="1:11" x14ac:dyDescent="0.3">
      <c r="A308">
        <v>24</v>
      </c>
      <c r="B308" t="s">
        <v>31</v>
      </c>
      <c r="C308">
        <v>52198</v>
      </c>
      <c r="D308">
        <v>1093</v>
      </c>
      <c r="E308">
        <v>357</v>
      </c>
      <c r="F308">
        <v>378</v>
      </c>
      <c r="G308">
        <v>1</v>
      </c>
      <c r="H308">
        <v>6</v>
      </c>
      <c r="I308">
        <v>3832</v>
      </c>
      <c r="J308" t="s">
        <v>16</v>
      </c>
      <c r="K308">
        <v>2024</v>
      </c>
    </row>
    <row r="309" spans="1:11" x14ac:dyDescent="0.3">
      <c r="A309">
        <v>75</v>
      </c>
      <c r="B309" t="s">
        <v>26</v>
      </c>
      <c r="C309">
        <v>234466</v>
      </c>
      <c r="D309">
        <v>1954</v>
      </c>
      <c r="E309">
        <v>516</v>
      </c>
      <c r="F309">
        <v>205</v>
      </c>
      <c r="G309">
        <v>0</v>
      </c>
      <c r="H309">
        <v>66</v>
      </c>
      <c r="I309">
        <v>14422</v>
      </c>
      <c r="J309" t="s">
        <v>28</v>
      </c>
      <c r="K309">
        <v>2023</v>
      </c>
    </row>
    <row r="310" spans="1:11" x14ac:dyDescent="0.3">
      <c r="A310">
        <v>72</v>
      </c>
      <c r="B310" t="s">
        <v>11</v>
      </c>
      <c r="C310">
        <v>463295</v>
      </c>
      <c r="D310">
        <v>1535</v>
      </c>
      <c r="E310">
        <v>494</v>
      </c>
      <c r="F310">
        <v>239</v>
      </c>
      <c r="G310">
        <v>0</v>
      </c>
      <c r="H310">
        <v>64</v>
      </c>
      <c r="I310">
        <v>1152</v>
      </c>
      <c r="J310" t="s">
        <v>12</v>
      </c>
      <c r="K310">
        <v>2024</v>
      </c>
    </row>
    <row r="311" spans="1:11" x14ac:dyDescent="0.3">
      <c r="A311">
        <v>36</v>
      </c>
      <c r="B311" t="s">
        <v>13</v>
      </c>
      <c r="C311">
        <v>217292</v>
      </c>
      <c r="D311">
        <v>671</v>
      </c>
      <c r="E311">
        <v>85</v>
      </c>
      <c r="F311">
        <v>420</v>
      </c>
      <c r="G311">
        <v>1</v>
      </c>
      <c r="H311">
        <v>35</v>
      </c>
      <c r="I311">
        <v>12156</v>
      </c>
      <c r="J311" t="s">
        <v>18</v>
      </c>
      <c r="K311">
        <v>2023</v>
      </c>
    </row>
    <row r="312" spans="1:11" x14ac:dyDescent="0.3">
      <c r="A312">
        <v>38</v>
      </c>
      <c r="B312" t="s">
        <v>21</v>
      </c>
      <c r="C312">
        <v>485090</v>
      </c>
      <c r="D312">
        <v>434</v>
      </c>
      <c r="E312">
        <v>174</v>
      </c>
      <c r="F312">
        <v>312</v>
      </c>
      <c r="G312">
        <v>0</v>
      </c>
      <c r="H312">
        <v>24</v>
      </c>
      <c r="I312">
        <v>12108</v>
      </c>
      <c r="J312" t="s">
        <v>27</v>
      </c>
      <c r="K312">
        <v>2023</v>
      </c>
    </row>
    <row r="313" spans="1:11" x14ac:dyDescent="0.3">
      <c r="A313">
        <v>84</v>
      </c>
      <c r="B313" t="s">
        <v>15</v>
      </c>
      <c r="C313">
        <v>194931</v>
      </c>
      <c r="D313">
        <v>1345</v>
      </c>
      <c r="E313">
        <v>801</v>
      </c>
      <c r="F313">
        <v>129</v>
      </c>
      <c r="G313">
        <v>0</v>
      </c>
      <c r="H313">
        <v>36</v>
      </c>
      <c r="I313">
        <v>3800</v>
      </c>
      <c r="J313" t="s">
        <v>20</v>
      </c>
      <c r="K313">
        <v>2023</v>
      </c>
    </row>
    <row r="314" spans="1:11" x14ac:dyDescent="0.3">
      <c r="A314">
        <v>99</v>
      </c>
      <c r="B314" t="s">
        <v>22</v>
      </c>
      <c r="C314">
        <v>493676</v>
      </c>
      <c r="D314">
        <v>136</v>
      </c>
      <c r="E314">
        <v>192</v>
      </c>
      <c r="F314">
        <v>449</v>
      </c>
      <c r="G314">
        <v>1</v>
      </c>
      <c r="H314">
        <v>0</v>
      </c>
      <c r="I314">
        <v>6310</v>
      </c>
      <c r="J314" t="s">
        <v>27</v>
      </c>
      <c r="K314">
        <v>2023</v>
      </c>
    </row>
    <row r="315" spans="1:11" x14ac:dyDescent="0.3">
      <c r="A315">
        <v>89</v>
      </c>
      <c r="B315" t="s">
        <v>11</v>
      </c>
      <c r="C315">
        <v>212491</v>
      </c>
      <c r="D315">
        <v>1088</v>
      </c>
      <c r="E315">
        <v>310</v>
      </c>
      <c r="F315">
        <v>301</v>
      </c>
      <c r="G315">
        <v>1</v>
      </c>
      <c r="H315">
        <v>14</v>
      </c>
      <c r="I315">
        <v>10944</v>
      </c>
      <c r="J315" t="s">
        <v>32</v>
      </c>
      <c r="K315">
        <v>2023</v>
      </c>
    </row>
    <row r="316" spans="1:11" x14ac:dyDescent="0.3">
      <c r="A316">
        <v>99</v>
      </c>
      <c r="B316" t="s">
        <v>31</v>
      </c>
      <c r="C316">
        <v>431009</v>
      </c>
      <c r="D316">
        <v>377</v>
      </c>
      <c r="E316">
        <v>118</v>
      </c>
      <c r="F316">
        <v>146</v>
      </c>
      <c r="G316">
        <v>0</v>
      </c>
      <c r="H316">
        <v>36</v>
      </c>
      <c r="I316">
        <v>3610</v>
      </c>
      <c r="J316" t="s">
        <v>24</v>
      </c>
      <c r="K316">
        <v>2023</v>
      </c>
    </row>
    <row r="317" spans="1:11" x14ac:dyDescent="0.3">
      <c r="A317">
        <v>25</v>
      </c>
      <c r="B317" t="s">
        <v>21</v>
      </c>
      <c r="C317">
        <v>451921</v>
      </c>
      <c r="D317">
        <v>1319</v>
      </c>
      <c r="E317">
        <v>217</v>
      </c>
      <c r="F317">
        <v>309</v>
      </c>
      <c r="G317">
        <v>0</v>
      </c>
      <c r="H317">
        <v>12</v>
      </c>
      <c r="I317">
        <v>13067</v>
      </c>
      <c r="J317" t="s">
        <v>16</v>
      </c>
      <c r="K317">
        <v>2024</v>
      </c>
    </row>
    <row r="318" spans="1:11" x14ac:dyDescent="0.3">
      <c r="A318">
        <v>93</v>
      </c>
      <c r="B318" t="s">
        <v>11</v>
      </c>
      <c r="C318">
        <v>486096</v>
      </c>
      <c r="D318">
        <v>1015</v>
      </c>
      <c r="E318">
        <v>426</v>
      </c>
      <c r="F318">
        <v>309</v>
      </c>
      <c r="G318">
        <v>0</v>
      </c>
      <c r="H318">
        <v>7</v>
      </c>
      <c r="I318">
        <v>2104</v>
      </c>
      <c r="J318" t="s">
        <v>32</v>
      </c>
      <c r="K318">
        <v>2024</v>
      </c>
    </row>
    <row r="319" spans="1:11" x14ac:dyDescent="0.3">
      <c r="A319">
        <v>18</v>
      </c>
      <c r="B319" t="s">
        <v>21</v>
      </c>
      <c r="C319">
        <v>310910</v>
      </c>
      <c r="D319">
        <v>1987</v>
      </c>
      <c r="E319">
        <v>969</v>
      </c>
      <c r="F319">
        <v>152</v>
      </c>
      <c r="G319">
        <v>1</v>
      </c>
      <c r="H319">
        <v>4</v>
      </c>
      <c r="I319">
        <v>11728</v>
      </c>
      <c r="J319" t="s">
        <v>23</v>
      </c>
      <c r="K319">
        <v>2023</v>
      </c>
    </row>
    <row r="320" spans="1:11" x14ac:dyDescent="0.3">
      <c r="A320">
        <v>82</v>
      </c>
      <c r="B320" t="s">
        <v>22</v>
      </c>
      <c r="C320">
        <v>73236</v>
      </c>
      <c r="D320">
        <v>583</v>
      </c>
      <c r="E320">
        <v>413</v>
      </c>
      <c r="F320">
        <v>89</v>
      </c>
      <c r="G320">
        <v>1</v>
      </c>
      <c r="H320">
        <v>59</v>
      </c>
      <c r="I320">
        <v>8263</v>
      </c>
      <c r="J320" t="s">
        <v>32</v>
      </c>
      <c r="K320">
        <v>2023</v>
      </c>
    </row>
    <row r="321" spans="1:11" x14ac:dyDescent="0.3">
      <c r="A321">
        <v>66</v>
      </c>
      <c r="B321" t="s">
        <v>31</v>
      </c>
      <c r="C321">
        <v>137955</v>
      </c>
      <c r="D321">
        <v>1365</v>
      </c>
      <c r="E321">
        <v>113</v>
      </c>
      <c r="F321">
        <v>322</v>
      </c>
      <c r="G321">
        <v>0</v>
      </c>
      <c r="H321">
        <v>72</v>
      </c>
      <c r="I321">
        <v>2914</v>
      </c>
      <c r="J321" t="s">
        <v>30</v>
      </c>
      <c r="K321">
        <v>2023</v>
      </c>
    </row>
    <row r="322" spans="1:11" x14ac:dyDescent="0.3">
      <c r="A322">
        <v>54</v>
      </c>
      <c r="B322" t="s">
        <v>15</v>
      </c>
      <c r="C322">
        <v>266586</v>
      </c>
      <c r="D322">
        <v>1447</v>
      </c>
      <c r="E322">
        <v>977</v>
      </c>
      <c r="F322">
        <v>150</v>
      </c>
      <c r="G322">
        <v>0</v>
      </c>
      <c r="H322">
        <v>0</v>
      </c>
      <c r="I322">
        <v>1406</v>
      </c>
      <c r="J322" t="s">
        <v>28</v>
      </c>
      <c r="K322">
        <v>2023</v>
      </c>
    </row>
    <row r="323" spans="1:11" x14ac:dyDescent="0.3">
      <c r="A323">
        <v>35</v>
      </c>
      <c r="B323" t="s">
        <v>29</v>
      </c>
      <c r="C323">
        <v>153145</v>
      </c>
      <c r="D323">
        <v>830</v>
      </c>
      <c r="E323">
        <v>144</v>
      </c>
      <c r="F323">
        <v>408</v>
      </c>
      <c r="G323">
        <v>0</v>
      </c>
      <c r="H323">
        <v>35</v>
      </c>
      <c r="I323">
        <v>14689</v>
      </c>
      <c r="J323" t="s">
        <v>18</v>
      </c>
      <c r="K323">
        <v>2024</v>
      </c>
    </row>
    <row r="324" spans="1:11" x14ac:dyDescent="0.3">
      <c r="A324">
        <v>80</v>
      </c>
      <c r="B324" t="s">
        <v>17</v>
      </c>
      <c r="C324">
        <v>196430</v>
      </c>
      <c r="D324">
        <v>291</v>
      </c>
      <c r="E324">
        <v>537</v>
      </c>
      <c r="F324">
        <v>429</v>
      </c>
      <c r="G324">
        <v>0</v>
      </c>
      <c r="H324">
        <v>34</v>
      </c>
      <c r="I324">
        <v>1166</v>
      </c>
      <c r="J324" t="s">
        <v>16</v>
      </c>
      <c r="K324">
        <v>2023</v>
      </c>
    </row>
    <row r="325" spans="1:11" x14ac:dyDescent="0.3">
      <c r="A325">
        <v>61</v>
      </c>
      <c r="B325" t="s">
        <v>15</v>
      </c>
      <c r="C325">
        <v>280785</v>
      </c>
      <c r="D325">
        <v>1140</v>
      </c>
      <c r="E325">
        <v>647</v>
      </c>
      <c r="F325">
        <v>357</v>
      </c>
      <c r="G325">
        <v>0</v>
      </c>
      <c r="H325">
        <v>65</v>
      </c>
      <c r="I325">
        <v>1508</v>
      </c>
      <c r="J325" t="s">
        <v>27</v>
      </c>
      <c r="K325">
        <v>2024</v>
      </c>
    </row>
    <row r="326" spans="1:11" x14ac:dyDescent="0.3">
      <c r="A326">
        <v>41</v>
      </c>
      <c r="B326" t="s">
        <v>29</v>
      </c>
      <c r="C326">
        <v>144914</v>
      </c>
      <c r="D326">
        <v>623</v>
      </c>
      <c r="E326">
        <v>302</v>
      </c>
      <c r="F326">
        <v>270</v>
      </c>
      <c r="G326">
        <v>0</v>
      </c>
      <c r="H326">
        <v>62</v>
      </c>
      <c r="I326">
        <v>19045</v>
      </c>
      <c r="J326" t="s">
        <v>20</v>
      </c>
      <c r="K326">
        <v>2024</v>
      </c>
    </row>
    <row r="327" spans="1:11" x14ac:dyDescent="0.3">
      <c r="A327">
        <v>100</v>
      </c>
      <c r="B327" t="s">
        <v>13</v>
      </c>
      <c r="C327">
        <v>415014</v>
      </c>
      <c r="D327">
        <v>1017</v>
      </c>
      <c r="E327">
        <v>743</v>
      </c>
      <c r="F327">
        <v>357</v>
      </c>
      <c r="G327">
        <v>1</v>
      </c>
      <c r="H327">
        <v>22</v>
      </c>
      <c r="I327">
        <v>4664</v>
      </c>
      <c r="J327" t="s">
        <v>28</v>
      </c>
      <c r="K327">
        <v>2023</v>
      </c>
    </row>
    <row r="328" spans="1:11" x14ac:dyDescent="0.3">
      <c r="A328">
        <v>33</v>
      </c>
      <c r="B328" t="s">
        <v>19</v>
      </c>
      <c r="C328">
        <v>257990</v>
      </c>
      <c r="D328">
        <v>500</v>
      </c>
      <c r="E328">
        <v>880</v>
      </c>
      <c r="F328">
        <v>469</v>
      </c>
      <c r="G328">
        <v>0</v>
      </c>
      <c r="H328">
        <v>8</v>
      </c>
      <c r="I328">
        <v>14050</v>
      </c>
      <c r="J328" t="s">
        <v>12</v>
      </c>
      <c r="K328">
        <v>2023</v>
      </c>
    </row>
    <row r="329" spans="1:11" x14ac:dyDescent="0.3">
      <c r="A329">
        <v>68</v>
      </c>
      <c r="B329" t="s">
        <v>26</v>
      </c>
      <c r="C329">
        <v>428387</v>
      </c>
      <c r="D329">
        <v>985</v>
      </c>
      <c r="E329">
        <v>587</v>
      </c>
      <c r="F329">
        <v>173</v>
      </c>
      <c r="G329">
        <v>0</v>
      </c>
      <c r="H329">
        <v>33</v>
      </c>
      <c r="I329">
        <v>1680</v>
      </c>
      <c r="J329" t="s">
        <v>28</v>
      </c>
      <c r="K329">
        <v>2024</v>
      </c>
    </row>
    <row r="330" spans="1:11" x14ac:dyDescent="0.3">
      <c r="A330">
        <v>33</v>
      </c>
      <c r="B330" t="s">
        <v>26</v>
      </c>
      <c r="C330">
        <v>64596</v>
      </c>
      <c r="D330">
        <v>804</v>
      </c>
      <c r="E330">
        <v>986</v>
      </c>
      <c r="F330">
        <v>471</v>
      </c>
      <c r="G330">
        <v>0</v>
      </c>
      <c r="H330">
        <v>45</v>
      </c>
      <c r="I330">
        <v>19908</v>
      </c>
      <c r="J330" t="s">
        <v>20</v>
      </c>
      <c r="K330">
        <v>2024</v>
      </c>
    </row>
    <row r="331" spans="1:11" x14ac:dyDescent="0.3">
      <c r="A331">
        <v>14</v>
      </c>
      <c r="B331" t="s">
        <v>17</v>
      </c>
      <c r="C331">
        <v>476788</v>
      </c>
      <c r="D331">
        <v>121</v>
      </c>
      <c r="E331">
        <v>839</v>
      </c>
      <c r="F331">
        <v>280</v>
      </c>
      <c r="G331">
        <v>0</v>
      </c>
      <c r="H331">
        <v>77</v>
      </c>
      <c r="I331">
        <v>19504</v>
      </c>
      <c r="J331" t="s">
        <v>20</v>
      </c>
      <c r="K331">
        <v>2023</v>
      </c>
    </row>
    <row r="332" spans="1:11" x14ac:dyDescent="0.3">
      <c r="A332">
        <v>21</v>
      </c>
      <c r="B332" t="s">
        <v>31</v>
      </c>
      <c r="C332">
        <v>182351</v>
      </c>
      <c r="D332">
        <v>573</v>
      </c>
      <c r="E332">
        <v>344</v>
      </c>
      <c r="F332">
        <v>227</v>
      </c>
      <c r="G332">
        <v>0</v>
      </c>
      <c r="H332">
        <v>3</v>
      </c>
      <c r="I332">
        <v>5357</v>
      </c>
      <c r="J332" t="s">
        <v>30</v>
      </c>
      <c r="K332">
        <v>2023</v>
      </c>
    </row>
    <row r="333" spans="1:11" x14ac:dyDescent="0.3">
      <c r="A333">
        <v>48</v>
      </c>
      <c r="B333" t="s">
        <v>22</v>
      </c>
      <c r="C333">
        <v>244269</v>
      </c>
      <c r="D333">
        <v>1243</v>
      </c>
      <c r="E333">
        <v>813</v>
      </c>
      <c r="F333">
        <v>112</v>
      </c>
      <c r="G333">
        <v>0</v>
      </c>
      <c r="H333">
        <v>29</v>
      </c>
      <c r="I333">
        <v>2363</v>
      </c>
      <c r="J333" t="s">
        <v>28</v>
      </c>
      <c r="K333">
        <v>2023</v>
      </c>
    </row>
    <row r="334" spans="1:11" x14ac:dyDescent="0.3">
      <c r="A334">
        <v>20</v>
      </c>
      <c r="B334" t="s">
        <v>31</v>
      </c>
      <c r="C334">
        <v>423640</v>
      </c>
      <c r="D334">
        <v>309</v>
      </c>
      <c r="E334">
        <v>963</v>
      </c>
      <c r="F334">
        <v>165</v>
      </c>
      <c r="G334">
        <v>1</v>
      </c>
      <c r="H334">
        <v>94</v>
      </c>
      <c r="I334">
        <v>10523</v>
      </c>
      <c r="J334" t="s">
        <v>32</v>
      </c>
      <c r="K334">
        <v>2024</v>
      </c>
    </row>
    <row r="335" spans="1:11" x14ac:dyDescent="0.3">
      <c r="A335">
        <v>8</v>
      </c>
      <c r="B335" t="s">
        <v>22</v>
      </c>
      <c r="C335">
        <v>442417</v>
      </c>
      <c r="D335">
        <v>405</v>
      </c>
      <c r="E335">
        <v>800</v>
      </c>
      <c r="F335">
        <v>240</v>
      </c>
      <c r="G335">
        <v>1</v>
      </c>
      <c r="H335">
        <v>74</v>
      </c>
      <c r="I335">
        <v>3292</v>
      </c>
      <c r="J335" t="s">
        <v>28</v>
      </c>
      <c r="K335">
        <v>2024</v>
      </c>
    </row>
    <row r="336" spans="1:11" x14ac:dyDescent="0.3">
      <c r="A336">
        <v>7</v>
      </c>
      <c r="B336" t="s">
        <v>31</v>
      </c>
      <c r="C336">
        <v>188155</v>
      </c>
      <c r="D336">
        <v>1393</v>
      </c>
      <c r="E336">
        <v>0</v>
      </c>
      <c r="F336">
        <v>111</v>
      </c>
      <c r="G336">
        <v>0</v>
      </c>
      <c r="H336">
        <v>98</v>
      </c>
      <c r="I336">
        <v>2538</v>
      </c>
      <c r="J336" t="s">
        <v>24</v>
      </c>
      <c r="K336">
        <v>2023</v>
      </c>
    </row>
    <row r="337" spans="1:11" x14ac:dyDescent="0.3">
      <c r="A337">
        <v>67</v>
      </c>
      <c r="B337" t="s">
        <v>19</v>
      </c>
      <c r="C337">
        <v>170674</v>
      </c>
      <c r="D337">
        <v>803</v>
      </c>
      <c r="E337">
        <v>146</v>
      </c>
      <c r="F337">
        <v>305</v>
      </c>
      <c r="G337">
        <v>0</v>
      </c>
      <c r="H337">
        <v>71</v>
      </c>
      <c r="I337">
        <v>4408</v>
      </c>
      <c r="J337" t="s">
        <v>30</v>
      </c>
      <c r="K337">
        <v>2024</v>
      </c>
    </row>
    <row r="338" spans="1:11" x14ac:dyDescent="0.3">
      <c r="A338">
        <v>17</v>
      </c>
      <c r="B338" t="s">
        <v>13</v>
      </c>
      <c r="C338">
        <v>432451</v>
      </c>
      <c r="D338">
        <v>786</v>
      </c>
      <c r="E338">
        <v>286</v>
      </c>
      <c r="F338">
        <v>56</v>
      </c>
      <c r="G338">
        <v>0</v>
      </c>
      <c r="H338">
        <v>2</v>
      </c>
      <c r="I338">
        <v>9752</v>
      </c>
      <c r="J338" t="s">
        <v>14</v>
      </c>
      <c r="K338">
        <v>2024</v>
      </c>
    </row>
    <row r="339" spans="1:11" x14ac:dyDescent="0.3">
      <c r="A339">
        <v>33</v>
      </c>
      <c r="B339" t="s">
        <v>13</v>
      </c>
      <c r="C339">
        <v>307529</v>
      </c>
      <c r="D339">
        <v>384</v>
      </c>
      <c r="E339">
        <v>975</v>
      </c>
      <c r="F339">
        <v>204</v>
      </c>
      <c r="G339">
        <v>0</v>
      </c>
      <c r="H339">
        <v>13</v>
      </c>
      <c r="I339">
        <v>19287</v>
      </c>
      <c r="J339" t="s">
        <v>14</v>
      </c>
      <c r="K339">
        <v>2023</v>
      </c>
    </row>
    <row r="340" spans="1:11" x14ac:dyDescent="0.3">
      <c r="A340">
        <v>48</v>
      </c>
      <c r="B340" t="s">
        <v>29</v>
      </c>
      <c r="C340">
        <v>290469</v>
      </c>
      <c r="D340">
        <v>815</v>
      </c>
      <c r="E340">
        <v>653</v>
      </c>
      <c r="F340">
        <v>141</v>
      </c>
      <c r="G340">
        <v>0</v>
      </c>
      <c r="H340">
        <v>59</v>
      </c>
      <c r="I340">
        <v>1174</v>
      </c>
      <c r="J340" t="s">
        <v>24</v>
      </c>
      <c r="K340">
        <v>2023</v>
      </c>
    </row>
    <row r="341" spans="1:11" x14ac:dyDescent="0.3">
      <c r="A341">
        <v>76</v>
      </c>
      <c r="B341" t="s">
        <v>11</v>
      </c>
      <c r="C341">
        <v>460987</v>
      </c>
      <c r="D341">
        <v>1799</v>
      </c>
      <c r="E341">
        <v>52</v>
      </c>
      <c r="F341">
        <v>63</v>
      </c>
      <c r="G341">
        <v>0</v>
      </c>
      <c r="H341">
        <v>76</v>
      </c>
      <c r="I341">
        <v>3230</v>
      </c>
      <c r="J341" t="s">
        <v>23</v>
      </c>
      <c r="K341">
        <v>2024</v>
      </c>
    </row>
    <row r="342" spans="1:11" x14ac:dyDescent="0.3">
      <c r="A342">
        <v>59</v>
      </c>
      <c r="B342" t="s">
        <v>13</v>
      </c>
      <c r="C342">
        <v>473191</v>
      </c>
      <c r="D342">
        <v>862</v>
      </c>
      <c r="E342">
        <v>303</v>
      </c>
      <c r="F342">
        <v>278</v>
      </c>
      <c r="G342">
        <v>0</v>
      </c>
      <c r="H342">
        <v>44</v>
      </c>
      <c r="I342">
        <v>5287</v>
      </c>
      <c r="J342" t="s">
        <v>14</v>
      </c>
      <c r="K342">
        <v>2024</v>
      </c>
    </row>
    <row r="343" spans="1:11" x14ac:dyDescent="0.3">
      <c r="A343">
        <v>86</v>
      </c>
      <c r="B343" t="s">
        <v>13</v>
      </c>
      <c r="C343">
        <v>488864</v>
      </c>
      <c r="D343">
        <v>1350</v>
      </c>
      <c r="E343">
        <v>68</v>
      </c>
      <c r="F343">
        <v>135</v>
      </c>
      <c r="G343">
        <v>0</v>
      </c>
      <c r="H343">
        <v>95</v>
      </c>
      <c r="I343">
        <v>13112</v>
      </c>
      <c r="J343" t="s">
        <v>24</v>
      </c>
      <c r="K343">
        <v>2023</v>
      </c>
    </row>
    <row r="344" spans="1:11" x14ac:dyDescent="0.3">
      <c r="A344">
        <v>22</v>
      </c>
      <c r="B344" t="s">
        <v>15</v>
      </c>
      <c r="C344">
        <v>306713</v>
      </c>
      <c r="D344">
        <v>1047</v>
      </c>
      <c r="E344">
        <v>360</v>
      </c>
      <c r="F344">
        <v>182</v>
      </c>
      <c r="G344">
        <v>0</v>
      </c>
      <c r="H344">
        <v>33</v>
      </c>
      <c r="I344">
        <v>8106</v>
      </c>
      <c r="J344" t="s">
        <v>25</v>
      </c>
      <c r="K344">
        <v>2023</v>
      </c>
    </row>
    <row r="345" spans="1:11" x14ac:dyDescent="0.3">
      <c r="A345">
        <v>30</v>
      </c>
      <c r="B345" t="s">
        <v>15</v>
      </c>
      <c r="C345">
        <v>491501</v>
      </c>
      <c r="D345">
        <v>480</v>
      </c>
      <c r="E345">
        <v>601</v>
      </c>
      <c r="F345">
        <v>232</v>
      </c>
      <c r="G345">
        <v>1</v>
      </c>
      <c r="H345">
        <v>44</v>
      </c>
      <c r="I345">
        <v>10689</v>
      </c>
      <c r="J345" t="s">
        <v>32</v>
      </c>
      <c r="K345">
        <v>2023</v>
      </c>
    </row>
    <row r="346" spans="1:11" x14ac:dyDescent="0.3">
      <c r="A346">
        <v>38</v>
      </c>
      <c r="B346" t="s">
        <v>29</v>
      </c>
      <c r="C346">
        <v>69063</v>
      </c>
      <c r="D346">
        <v>559</v>
      </c>
      <c r="E346">
        <v>957</v>
      </c>
      <c r="F346">
        <v>435</v>
      </c>
      <c r="G346">
        <v>0</v>
      </c>
      <c r="H346">
        <v>60</v>
      </c>
      <c r="I346">
        <v>13046</v>
      </c>
      <c r="J346" t="s">
        <v>28</v>
      </c>
      <c r="K346">
        <v>2023</v>
      </c>
    </row>
    <row r="347" spans="1:11" x14ac:dyDescent="0.3">
      <c r="A347">
        <v>51</v>
      </c>
      <c r="B347" t="s">
        <v>11</v>
      </c>
      <c r="C347">
        <v>117642</v>
      </c>
      <c r="D347">
        <v>1130</v>
      </c>
      <c r="E347">
        <v>219</v>
      </c>
      <c r="F347">
        <v>111</v>
      </c>
      <c r="G347">
        <v>0</v>
      </c>
      <c r="H347">
        <v>82</v>
      </c>
      <c r="I347">
        <v>18951</v>
      </c>
      <c r="J347" t="s">
        <v>32</v>
      </c>
      <c r="K347">
        <v>2023</v>
      </c>
    </row>
    <row r="348" spans="1:11" x14ac:dyDescent="0.3">
      <c r="A348">
        <v>54</v>
      </c>
      <c r="B348" t="s">
        <v>17</v>
      </c>
      <c r="C348">
        <v>140093</v>
      </c>
      <c r="D348">
        <v>128</v>
      </c>
      <c r="E348">
        <v>961</v>
      </c>
      <c r="F348">
        <v>268</v>
      </c>
      <c r="G348">
        <v>0</v>
      </c>
      <c r="H348">
        <v>15</v>
      </c>
      <c r="I348">
        <v>2151</v>
      </c>
      <c r="J348" t="s">
        <v>24</v>
      </c>
      <c r="K348">
        <v>2024</v>
      </c>
    </row>
    <row r="349" spans="1:11" x14ac:dyDescent="0.3">
      <c r="A349">
        <v>8</v>
      </c>
      <c r="B349" t="s">
        <v>15</v>
      </c>
      <c r="C349">
        <v>267215</v>
      </c>
      <c r="D349">
        <v>1006</v>
      </c>
      <c r="E349">
        <v>703</v>
      </c>
      <c r="F349">
        <v>454</v>
      </c>
      <c r="G349">
        <v>1</v>
      </c>
      <c r="H349">
        <v>65</v>
      </c>
      <c r="I349">
        <v>8619</v>
      </c>
      <c r="J349" t="s">
        <v>18</v>
      </c>
      <c r="K349">
        <v>2024</v>
      </c>
    </row>
    <row r="350" spans="1:11" x14ac:dyDescent="0.3">
      <c r="A350">
        <v>27</v>
      </c>
      <c r="B350" t="s">
        <v>17</v>
      </c>
      <c r="C350">
        <v>480815</v>
      </c>
      <c r="D350">
        <v>1156</v>
      </c>
      <c r="E350">
        <v>965</v>
      </c>
      <c r="F350">
        <v>295</v>
      </c>
      <c r="G350">
        <v>0</v>
      </c>
      <c r="H350">
        <v>39</v>
      </c>
      <c r="I350">
        <v>7033</v>
      </c>
      <c r="J350" t="s">
        <v>28</v>
      </c>
      <c r="K350">
        <v>2024</v>
      </c>
    </row>
    <row r="351" spans="1:11" x14ac:dyDescent="0.3">
      <c r="A351">
        <v>27</v>
      </c>
      <c r="B351" t="s">
        <v>21</v>
      </c>
      <c r="C351">
        <v>232992</v>
      </c>
      <c r="D351">
        <v>1769</v>
      </c>
      <c r="E351">
        <v>574</v>
      </c>
      <c r="F351">
        <v>279</v>
      </c>
      <c r="G351">
        <v>0</v>
      </c>
      <c r="H351">
        <v>16</v>
      </c>
      <c r="I351">
        <v>9560</v>
      </c>
      <c r="J351" t="s">
        <v>25</v>
      </c>
      <c r="K351">
        <v>2024</v>
      </c>
    </row>
    <row r="352" spans="1:11" x14ac:dyDescent="0.3">
      <c r="A352">
        <v>98</v>
      </c>
      <c r="B352" t="s">
        <v>15</v>
      </c>
      <c r="C352">
        <v>209601</v>
      </c>
      <c r="D352">
        <v>978</v>
      </c>
      <c r="E352">
        <v>584</v>
      </c>
      <c r="F352">
        <v>128</v>
      </c>
      <c r="G352">
        <v>0</v>
      </c>
      <c r="H352">
        <v>33</v>
      </c>
      <c r="I352">
        <v>5946</v>
      </c>
      <c r="J352" t="s">
        <v>25</v>
      </c>
      <c r="K352">
        <v>2023</v>
      </c>
    </row>
    <row r="353" spans="1:11" x14ac:dyDescent="0.3">
      <c r="A353">
        <v>21</v>
      </c>
      <c r="B353" t="s">
        <v>19</v>
      </c>
      <c r="C353">
        <v>85954</v>
      </c>
      <c r="D353">
        <v>178</v>
      </c>
      <c r="E353">
        <v>160</v>
      </c>
      <c r="F353">
        <v>198</v>
      </c>
      <c r="G353">
        <v>0</v>
      </c>
      <c r="H353">
        <v>15</v>
      </c>
      <c r="I353">
        <v>2907</v>
      </c>
      <c r="J353" t="s">
        <v>32</v>
      </c>
      <c r="K353">
        <v>2023</v>
      </c>
    </row>
    <row r="354" spans="1:11" x14ac:dyDescent="0.3">
      <c r="A354">
        <v>30</v>
      </c>
      <c r="B354" t="s">
        <v>11</v>
      </c>
      <c r="C354">
        <v>77856</v>
      </c>
      <c r="D354">
        <v>1046</v>
      </c>
      <c r="E354">
        <v>680</v>
      </c>
      <c r="F354">
        <v>187</v>
      </c>
      <c r="G354">
        <v>0</v>
      </c>
      <c r="H354">
        <v>59</v>
      </c>
      <c r="I354">
        <v>4490</v>
      </c>
      <c r="J354" t="s">
        <v>27</v>
      </c>
      <c r="K354">
        <v>2023</v>
      </c>
    </row>
    <row r="355" spans="1:11" x14ac:dyDescent="0.3">
      <c r="A355">
        <v>97</v>
      </c>
      <c r="B355" t="s">
        <v>29</v>
      </c>
      <c r="C355">
        <v>52573</v>
      </c>
      <c r="D355">
        <v>558</v>
      </c>
      <c r="E355">
        <v>88</v>
      </c>
      <c r="F355">
        <v>363</v>
      </c>
      <c r="G355">
        <v>0</v>
      </c>
      <c r="H355">
        <v>65</v>
      </c>
      <c r="I355">
        <v>19919</v>
      </c>
      <c r="J355" t="s">
        <v>28</v>
      </c>
      <c r="K355">
        <v>2024</v>
      </c>
    </row>
    <row r="356" spans="1:11" x14ac:dyDescent="0.3">
      <c r="A356">
        <v>28</v>
      </c>
      <c r="B356" t="s">
        <v>21</v>
      </c>
      <c r="C356">
        <v>85367</v>
      </c>
      <c r="D356">
        <v>669</v>
      </c>
      <c r="E356">
        <v>687</v>
      </c>
      <c r="F356">
        <v>425</v>
      </c>
      <c r="G356">
        <v>1</v>
      </c>
      <c r="H356">
        <v>65</v>
      </c>
      <c r="I356">
        <v>5173</v>
      </c>
      <c r="J356" t="s">
        <v>16</v>
      </c>
      <c r="K356">
        <v>2024</v>
      </c>
    </row>
    <row r="357" spans="1:11" x14ac:dyDescent="0.3">
      <c r="A357">
        <v>64</v>
      </c>
      <c r="B357" t="s">
        <v>11</v>
      </c>
      <c r="C357">
        <v>287804</v>
      </c>
      <c r="D357">
        <v>1661</v>
      </c>
      <c r="E357">
        <v>780</v>
      </c>
      <c r="F357">
        <v>472</v>
      </c>
      <c r="G357">
        <v>0</v>
      </c>
      <c r="H357">
        <v>89</v>
      </c>
      <c r="I357">
        <v>12065</v>
      </c>
      <c r="J357" t="s">
        <v>25</v>
      </c>
      <c r="K357">
        <v>2024</v>
      </c>
    </row>
    <row r="358" spans="1:11" x14ac:dyDescent="0.3">
      <c r="A358">
        <v>97</v>
      </c>
      <c r="B358" t="s">
        <v>19</v>
      </c>
      <c r="C358">
        <v>411752</v>
      </c>
      <c r="D358">
        <v>1605</v>
      </c>
      <c r="E358">
        <v>584</v>
      </c>
      <c r="F358">
        <v>438</v>
      </c>
      <c r="G358">
        <v>1</v>
      </c>
      <c r="H358">
        <v>12</v>
      </c>
      <c r="I358">
        <v>18677</v>
      </c>
      <c r="J358" t="s">
        <v>18</v>
      </c>
      <c r="K358">
        <v>2023</v>
      </c>
    </row>
    <row r="359" spans="1:11" x14ac:dyDescent="0.3">
      <c r="A359">
        <v>69</v>
      </c>
      <c r="B359" t="s">
        <v>11</v>
      </c>
      <c r="C359">
        <v>372918</v>
      </c>
      <c r="D359">
        <v>1553</v>
      </c>
      <c r="E359">
        <v>756</v>
      </c>
      <c r="F359">
        <v>114</v>
      </c>
      <c r="G359">
        <v>0</v>
      </c>
      <c r="H359">
        <v>55</v>
      </c>
      <c r="I359">
        <v>5769</v>
      </c>
      <c r="J359" t="s">
        <v>30</v>
      </c>
      <c r="K359">
        <v>2024</v>
      </c>
    </row>
    <row r="360" spans="1:11" x14ac:dyDescent="0.3">
      <c r="A360">
        <v>61</v>
      </c>
      <c r="B360" t="s">
        <v>19</v>
      </c>
      <c r="C360">
        <v>73752</v>
      </c>
      <c r="D360">
        <v>837</v>
      </c>
      <c r="E360">
        <v>588</v>
      </c>
      <c r="F360">
        <v>62</v>
      </c>
      <c r="G360">
        <v>1</v>
      </c>
      <c r="H360">
        <v>30</v>
      </c>
      <c r="I360">
        <v>5796</v>
      </c>
      <c r="J360" t="s">
        <v>23</v>
      </c>
      <c r="K360">
        <v>2023</v>
      </c>
    </row>
    <row r="361" spans="1:11" x14ac:dyDescent="0.3">
      <c r="A361">
        <v>48</v>
      </c>
      <c r="B361" t="s">
        <v>19</v>
      </c>
      <c r="C361">
        <v>367173</v>
      </c>
      <c r="D361">
        <v>1408</v>
      </c>
      <c r="E361">
        <v>158</v>
      </c>
      <c r="F361">
        <v>262</v>
      </c>
      <c r="G361">
        <v>0</v>
      </c>
      <c r="H361">
        <v>33</v>
      </c>
      <c r="I361">
        <v>14046</v>
      </c>
      <c r="J361" t="s">
        <v>27</v>
      </c>
      <c r="K361">
        <v>2023</v>
      </c>
    </row>
    <row r="362" spans="1:11" x14ac:dyDescent="0.3">
      <c r="A362">
        <v>19</v>
      </c>
      <c r="B362" t="s">
        <v>17</v>
      </c>
      <c r="C362">
        <v>198757</v>
      </c>
      <c r="D362">
        <v>615</v>
      </c>
      <c r="E362">
        <v>488</v>
      </c>
      <c r="F362">
        <v>291</v>
      </c>
      <c r="G362">
        <v>1</v>
      </c>
      <c r="H362">
        <v>38</v>
      </c>
      <c r="I362">
        <v>15211</v>
      </c>
      <c r="J362" t="s">
        <v>30</v>
      </c>
      <c r="K362">
        <v>2023</v>
      </c>
    </row>
    <row r="363" spans="1:11" x14ac:dyDescent="0.3">
      <c r="A363">
        <v>4</v>
      </c>
      <c r="B363" t="s">
        <v>31</v>
      </c>
      <c r="C363">
        <v>442426</v>
      </c>
      <c r="D363">
        <v>1222</v>
      </c>
      <c r="E363">
        <v>970</v>
      </c>
      <c r="F363">
        <v>262</v>
      </c>
      <c r="G363">
        <v>0</v>
      </c>
      <c r="H363">
        <v>66</v>
      </c>
      <c r="I363">
        <v>5997</v>
      </c>
      <c r="J363" t="s">
        <v>27</v>
      </c>
      <c r="K363">
        <v>2023</v>
      </c>
    </row>
    <row r="364" spans="1:11" x14ac:dyDescent="0.3">
      <c r="A364">
        <v>35</v>
      </c>
      <c r="B364" t="s">
        <v>21</v>
      </c>
      <c r="C364">
        <v>363837</v>
      </c>
      <c r="D364">
        <v>496</v>
      </c>
      <c r="E364">
        <v>323</v>
      </c>
      <c r="F364">
        <v>230</v>
      </c>
      <c r="G364">
        <v>0</v>
      </c>
      <c r="H364">
        <v>7</v>
      </c>
      <c r="I364">
        <v>18376</v>
      </c>
      <c r="J364" t="s">
        <v>18</v>
      </c>
      <c r="K364">
        <v>2023</v>
      </c>
    </row>
    <row r="365" spans="1:11" x14ac:dyDescent="0.3">
      <c r="A365">
        <v>64</v>
      </c>
      <c r="B365" t="s">
        <v>11</v>
      </c>
      <c r="C365">
        <v>166739</v>
      </c>
      <c r="D365">
        <v>1612</v>
      </c>
      <c r="E365">
        <v>609</v>
      </c>
      <c r="F365">
        <v>387</v>
      </c>
      <c r="G365">
        <v>0</v>
      </c>
      <c r="H365">
        <v>86</v>
      </c>
      <c r="I365">
        <v>9112</v>
      </c>
      <c r="J365" t="s">
        <v>32</v>
      </c>
      <c r="K365">
        <v>2023</v>
      </c>
    </row>
    <row r="366" spans="1:11" x14ac:dyDescent="0.3">
      <c r="A366">
        <v>49</v>
      </c>
      <c r="B366" t="s">
        <v>22</v>
      </c>
      <c r="C366">
        <v>368105</v>
      </c>
      <c r="D366">
        <v>138</v>
      </c>
      <c r="E366">
        <v>380</v>
      </c>
      <c r="F366">
        <v>222</v>
      </c>
      <c r="G366">
        <v>0</v>
      </c>
      <c r="H366">
        <v>77</v>
      </c>
      <c r="I366">
        <v>6287</v>
      </c>
      <c r="J366" t="s">
        <v>20</v>
      </c>
      <c r="K366">
        <v>2024</v>
      </c>
    </row>
    <row r="367" spans="1:11" x14ac:dyDescent="0.3">
      <c r="A367">
        <v>17</v>
      </c>
      <c r="B367" t="s">
        <v>21</v>
      </c>
      <c r="C367">
        <v>288009</v>
      </c>
      <c r="D367">
        <v>1394</v>
      </c>
      <c r="E367">
        <v>101</v>
      </c>
      <c r="F367">
        <v>209</v>
      </c>
      <c r="G367">
        <v>0</v>
      </c>
      <c r="H367">
        <v>54</v>
      </c>
      <c r="I367">
        <v>11578</v>
      </c>
      <c r="J367" t="s">
        <v>28</v>
      </c>
      <c r="K367">
        <v>2023</v>
      </c>
    </row>
    <row r="368" spans="1:11" x14ac:dyDescent="0.3">
      <c r="A368">
        <v>44</v>
      </c>
      <c r="B368" t="s">
        <v>31</v>
      </c>
      <c r="C368">
        <v>306028</v>
      </c>
      <c r="D368">
        <v>986</v>
      </c>
      <c r="E368">
        <v>493</v>
      </c>
      <c r="F368">
        <v>213</v>
      </c>
      <c r="G368">
        <v>0</v>
      </c>
      <c r="H368">
        <v>26</v>
      </c>
      <c r="I368">
        <v>19624</v>
      </c>
      <c r="J368" t="s">
        <v>24</v>
      </c>
      <c r="K368">
        <v>2023</v>
      </c>
    </row>
    <row r="369" spans="1:11" x14ac:dyDescent="0.3">
      <c r="A369">
        <v>92</v>
      </c>
      <c r="B369" t="s">
        <v>21</v>
      </c>
      <c r="C369">
        <v>257980</v>
      </c>
      <c r="D369">
        <v>896</v>
      </c>
      <c r="E369">
        <v>643</v>
      </c>
      <c r="F369">
        <v>237</v>
      </c>
      <c r="G369">
        <v>0</v>
      </c>
      <c r="H369">
        <v>92</v>
      </c>
      <c r="I369">
        <v>18860</v>
      </c>
      <c r="J369" t="s">
        <v>12</v>
      </c>
      <c r="K369">
        <v>2024</v>
      </c>
    </row>
    <row r="370" spans="1:11" x14ac:dyDescent="0.3">
      <c r="A370">
        <v>30</v>
      </c>
      <c r="B370" t="s">
        <v>13</v>
      </c>
      <c r="C370">
        <v>306609</v>
      </c>
      <c r="D370">
        <v>256</v>
      </c>
      <c r="E370">
        <v>613</v>
      </c>
      <c r="F370">
        <v>444</v>
      </c>
      <c r="G370">
        <v>0</v>
      </c>
      <c r="H370">
        <v>52</v>
      </c>
      <c r="I370">
        <v>7426</v>
      </c>
      <c r="J370" t="s">
        <v>16</v>
      </c>
      <c r="K370">
        <v>2023</v>
      </c>
    </row>
    <row r="371" spans="1:11" x14ac:dyDescent="0.3">
      <c r="A371">
        <v>93</v>
      </c>
      <c r="B371" t="s">
        <v>22</v>
      </c>
      <c r="C371">
        <v>438822</v>
      </c>
      <c r="D371">
        <v>1198</v>
      </c>
      <c r="E371">
        <v>18</v>
      </c>
      <c r="F371">
        <v>240</v>
      </c>
      <c r="G371">
        <v>1</v>
      </c>
      <c r="H371">
        <v>38</v>
      </c>
      <c r="I371">
        <v>12599</v>
      </c>
      <c r="J371" t="s">
        <v>30</v>
      </c>
      <c r="K371">
        <v>2024</v>
      </c>
    </row>
    <row r="372" spans="1:11" x14ac:dyDescent="0.3">
      <c r="A372">
        <v>46</v>
      </c>
      <c r="B372" t="s">
        <v>31</v>
      </c>
      <c r="C372">
        <v>386676</v>
      </c>
      <c r="D372">
        <v>983</v>
      </c>
      <c r="E372">
        <v>453</v>
      </c>
      <c r="F372">
        <v>454</v>
      </c>
      <c r="G372">
        <v>0</v>
      </c>
      <c r="H372">
        <v>64</v>
      </c>
      <c r="I372">
        <v>1389</v>
      </c>
      <c r="J372" t="s">
        <v>28</v>
      </c>
      <c r="K372">
        <v>2024</v>
      </c>
    </row>
    <row r="373" spans="1:11" x14ac:dyDescent="0.3">
      <c r="A373">
        <v>6</v>
      </c>
      <c r="B373" t="s">
        <v>17</v>
      </c>
      <c r="C373">
        <v>394138</v>
      </c>
      <c r="D373">
        <v>1923</v>
      </c>
      <c r="E373">
        <v>481</v>
      </c>
      <c r="F373">
        <v>357</v>
      </c>
      <c r="G373">
        <v>0</v>
      </c>
      <c r="H373">
        <v>16</v>
      </c>
      <c r="I373">
        <v>1999</v>
      </c>
      <c r="J373" t="s">
        <v>16</v>
      </c>
      <c r="K373">
        <v>2024</v>
      </c>
    </row>
    <row r="374" spans="1:11" x14ac:dyDescent="0.3">
      <c r="A374">
        <v>99</v>
      </c>
      <c r="B374" t="s">
        <v>11</v>
      </c>
      <c r="C374">
        <v>368277</v>
      </c>
      <c r="D374">
        <v>1253</v>
      </c>
      <c r="E374">
        <v>593</v>
      </c>
      <c r="F374">
        <v>305</v>
      </c>
      <c r="G374">
        <v>0</v>
      </c>
      <c r="H374">
        <v>29</v>
      </c>
      <c r="I374">
        <v>13812</v>
      </c>
      <c r="J374" t="s">
        <v>20</v>
      </c>
      <c r="K374">
        <v>2023</v>
      </c>
    </row>
    <row r="375" spans="1:11" x14ac:dyDescent="0.3">
      <c r="A375">
        <v>37</v>
      </c>
      <c r="B375" t="s">
        <v>26</v>
      </c>
      <c r="C375">
        <v>373412</v>
      </c>
      <c r="D375">
        <v>1810</v>
      </c>
      <c r="E375">
        <v>396</v>
      </c>
      <c r="F375">
        <v>232</v>
      </c>
      <c r="G375">
        <v>0</v>
      </c>
      <c r="H375">
        <v>52</v>
      </c>
      <c r="I375">
        <v>16599</v>
      </c>
      <c r="J375" t="s">
        <v>12</v>
      </c>
      <c r="K375">
        <v>2023</v>
      </c>
    </row>
    <row r="376" spans="1:11" x14ac:dyDescent="0.3">
      <c r="A376">
        <v>24</v>
      </c>
      <c r="B376" t="s">
        <v>31</v>
      </c>
      <c r="C376">
        <v>481459</v>
      </c>
      <c r="D376">
        <v>1073</v>
      </c>
      <c r="E376">
        <v>278</v>
      </c>
      <c r="F376">
        <v>166</v>
      </c>
      <c r="G376">
        <v>1</v>
      </c>
      <c r="H376">
        <v>12</v>
      </c>
      <c r="I376">
        <v>2855</v>
      </c>
      <c r="J376" t="s">
        <v>16</v>
      </c>
      <c r="K376">
        <v>2024</v>
      </c>
    </row>
    <row r="377" spans="1:11" x14ac:dyDescent="0.3">
      <c r="A377">
        <v>93</v>
      </c>
      <c r="B377" t="s">
        <v>29</v>
      </c>
      <c r="C377">
        <v>238456</v>
      </c>
      <c r="D377">
        <v>1207</v>
      </c>
      <c r="E377">
        <v>850</v>
      </c>
      <c r="F377">
        <v>331</v>
      </c>
      <c r="G377">
        <v>0</v>
      </c>
      <c r="H377">
        <v>20</v>
      </c>
      <c r="I377">
        <v>9125</v>
      </c>
      <c r="J377" t="s">
        <v>16</v>
      </c>
      <c r="K377">
        <v>2023</v>
      </c>
    </row>
    <row r="378" spans="1:11" x14ac:dyDescent="0.3">
      <c r="A378">
        <v>46</v>
      </c>
      <c r="B378" t="s">
        <v>11</v>
      </c>
      <c r="C378">
        <v>81653</v>
      </c>
      <c r="D378">
        <v>1145</v>
      </c>
      <c r="E378">
        <v>364</v>
      </c>
      <c r="F378">
        <v>245</v>
      </c>
      <c r="G378">
        <v>0</v>
      </c>
      <c r="H378">
        <v>18</v>
      </c>
      <c r="I378">
        <v>14794</v>
      </c>
      <c r="J378" t="s">
        <v>30</v>
      </c>
      <c r="K378">
        <v>2023</v>
      </c>
    </row>
    <row r="379" spans="1:11" x14ac:dyDescent="0.3">
      <c r="A379">
        <v>53</v>
      </c>
      <c r="B379" t="s">
        <v>31</v>
      </c>
      <c r="C379">
        <v>207729</v>
      </c>
      <c r="D379">
        <v>1582</v>
      </c>
      <c r="E379">
        <v>330</v>
      </c>
      <c r="F379">
        <v>83</v>
      </c>
      <c r="G379">
        <v>1</v>
      </c>
      <c r="H379">
        <v>52</v>
      </c>
      <c r="I379">
        <v>3763</v>
      </c>
      <c r="J379" t="s">
        <v>14</v>
      </c>
      <c r="K379">
        <v>2024</v>
      </c>
    </row>
    <row r="380" spans="1:11" x14ac:dyDescent="0.3">
      <c r="A380">
        <v>95</v>
      </c>
      <c r="B380" t="s">
        <v>13</v>
      </c>
      <c r="C380">
        <v>483168</v>
      </c>
      <c r="D380">
        <v>1662</v>
      </c>
      <c r="E380">
        <v>640</v>
      </c>
      <c r="F380">
        <v>101</v>
      </c>
      <c r="G380">
        <v>1</v>
      </c>
      <c r="H380">
        <v>18</v>
      </c>
      <c r="I380">
        <v>5986</v>
      </c>
      <c r="J380" t="s">
        <v>12</v>
      </c>
      <c r="K380">
        <v>2024</v>
      </c>
    </row>
    <row r="381" spans="1:11" x14ac:dyDescent="0.3">
      <c r="A381">
        <v>99</v>
      </c>
      <c r="B381" t="s">
        <v>26</v>
      </c>
      <c r="C381">
        <v>465396</v>
      </c>
      <c r="D381">
        <v>1830</v>
      </c>
      <c r="E381">
        <v>343</v>
      </c>
      <c r="F381">
        <v>161</v>
      </c>
      <c r="G381">
        <v>0</v>
      </c>
      <c r="H381">
        <v>56</v>
      </c>
      <c r="I381">
        <v>2481</v>
      </c>
      <c r="J381" t="s">
        <v>28</v>
      </c>
      <c r="K381">
        <v>2023</v>
      </c>
    </row>
    <row r="382" spans="1:11" x14ac:dyDescent="0.3">
      <c r="A382">
        <v>60</v>
      </c>
      <c r="B382" t="s">
        <v>13</v>
      </c>
      <c r="C382">
        <v>278504</v>
      </c>
      <c r="D382">
        <v>948</v>
      </c>
      <c r="E382">
        <v>821</v>
      </c>
      <c r="F382">
        <v>301</v>
      </c>
      <c r="G382">
        <v>1</v>
      </c>
      <c r="H382">
        <v>24</v>
      </c>
      <c r="I382">
        <v>4731</v>
      </c>
      <c r="J382" t="s">
        <v>20</v>
      </c>
      <c r="K382">
        <v>2024</v>
      </c>
    </row>
    <row r="383" spans="1:11" x14ac:dyDescent="0.3">
      <c r="A383">
        <v>97</v>
      </c>
      <c r="B383" t="s">
        <v>26</v>
      </c>
      <c r="C383">
        <v>171829</v>
      </c>
      <c r="D383">
        <v>1505</v>
      </c>
      <c r="E383">
        <v>454</v>
      </c>
      <c r="F383">
        <v>131</v>
      </c>
      <c r="G383">
        <v>1</v>
      </c>
      <c r="H383">
        <v>85</v>
      </c>
      <c r="I383">
        <v>17835</v>
      </c>
      <c r="J383" t="s">
        <v>12</v>
      </c>
      <c r="K383">
        <v>2024</v>
      </c>
    </row>
    <row r="384" spans="1:11" x14ac:dyDescent="0.3">
      <c r="A384">
        <v>63</v>
      </c>
      <c r="B384" t="s">
        <v>29</v>
      </c>
      <c r="C384">
        <v>178377</v>
      </c>
      <c r="D384">
        <v>847</v>
      </c>
      <c r="E384">
        <v>600</v>
      </c>
      <c r="F384">
        <v>281</v>
      </c>
      <c r="G384">
        <v>0</v>
      </c>
      <c r="H384">
        <v>30</v>
      </c>
      <c r="I384">
        <v>18266</v>
      </c>
      <c r="J384" t="s">
        <v>32</v>
      </c>
      <c r="K384">
        <v>2024</v>
      </c>
    </row>
    <row r="385" spans="1:11" x14ac:dyDescent="0.3">
      <c r="A385">
        <v>85</v>
      </c>
      <c r="B385" t="s">
        <v>11</v>
      </c>
      <c r="C385">
        <v>51622</v>
      </c>
      <c r="D385">
        <v>1563</v>
      </c>
      <c r="E385">
        <v>724</v>
      </c>
      <c r="F385">
        <v>276</v>
      </c>
      <c r="G385">
        <v>0</v>
      </c>
      <c r="H385">
        <v>80</v>
      </c>
      <c r="I385">
        <v>11758</v>
      </c>
      <c r="J385" t="s">
        <v>18</v>
      </c>
      <c r="K385">
        <v>2023</v>
      </c>
    </row>
    <row r="386" spans="1:11" x14ac:dyDescent="0.3">
      <c r="A386">
        <v>32</v>
      </c>
      <c r="B386" t="s">
        <v>17</v>
      </c>
      <c r="C386">
        <v>98756</v>
      </c>
      <c r="D386">
        <v>1727</v>
      </c>
      <c r="E386">
        <v>654</v>
      </c>
      <c r="F386">
        <v>282</v>
      </c>
      <c r="G386">
        <v>0</v>
      </c>
      <c r="H386">
        <v>54</v>
      </c>
      <c r="I386">
        <v>17311</v>
      </c>
      <c r="J386" t="s">
        <v>32</v>
      </c>
      <c r="K386">
        <v>2023</v>
      </c>
    </row>
    <row r="387" spans="1:11" x14ac:dyDescent="0.3">
      <c r="A387">
        <v>87</v>
      </c>
      <c r="B387" t="s">
        <v>13</v>
      </c>
      <c r="C387">
        <v>90809</v>
      </c>
      <c r="D387">
        <v>1088</v>
      </c>
      <c r="E387">
        <v>64</v>
      </c>
      <c r="F387">
        <v>270</v>
      </c>
      <c r="G387">
        <v>0</v>
      </c>
      <c r="H387">
        <v>22</v>
      </c>
      <c r="I387">
        <v>9566</v>
      </c>
      <c r="J387" t="s">
        <v>14</v>
      </c>
      <c r="K387">
        <v>2023</v>
      </c>
    </row>
    <row r="388" spans="1:11" x14ac:dyDescent="0.3">
      <c r="A388">
        <v>33</v>
      </c>
      <c r="B388" t="s">
        <v>13</v>
      </c>
      <c r="C388">
        <v>66725</v>
      </c>
      <c r="D388">
        <v>120</v>
      </c>
      <c r="E388">
        <v>75</v>
      </c>
      <c r="F388">
        <v>485</v>
      </c>
      <c r="G388">
        <v>0</v>
      </c>
      <c r="H388">
        <v>31</v>
      </c>
      <c r="I388">
        <v>12889</v>
      </c>
      <c r="J388" t="s">
        <v>18</v>
      </c>
      <c r="K388">
        <v>2024</v>
      </c>
    </row>
    <row r="389" spans="1:11" x14ac:dyDescent="0.3">
      <c r="A389">
        <v>67</v>
      </c>
      <c r="B389" t="s">
        <v>19</v>
      </c>
      <c r="C389">
        <v>242468</v>
      </c>
      <c r="D389">
        <v>402</v>
      </c>
      <c r="E389">
        <v>710</v>
      </c>
      <c r="F389">
        <v>462</v>
      </c>
      <c r="G389">
        <v>0</v>
      </c>
      <c r="H389">
        <v>61</v>
      </c>
      <c r="I389">
        <v>12254</v>
      </c>
      <c r="J389" t="s">
        <v>20</v>
      </c>
      <c r="K389">
        <v>2023</v>
      </c>
    </row>
    <row r="390" spans="1:11" x14ac:dyDescent="0.3">
      <c r="A390">
        <v>18</v>
      </c>
      <c r="B390" t="s">
        <v>26</v>
      </c>
      <c r="C390">
        <v>101226</v>
      </c>
      <c r="D390">
        <v>968</v>
      </c>
      <c r="E390">
        <v>142</v>
      </c>
      <c r="F390">
        <v>471</v>
      </c>
      <c r="G390">
        <v>0</v>
      </c>
      <c r="H390">
        <v>73</v>
      </c>
      <c r="I390">
        <v>12442</v>
      </c>
      <c r="J390" t="s">
        <v>30</v>
      </c>
      <c r="K390">
        <v>2024</v>
      </c>
    </row>
    <row r="391" spans="1:11" x14ac:dyDescent="0.3">
      <c r="A391">
        <v>25</v>
      </c>
      <c r="B391" t="s">
        <v>15</v>
      </c>
      <c r="C391">
        <v>131182</v>
      </c>
      <c r="D391">
        <v>183</v>
      </c>
      <c r="E391">
        <v>916</v>
      </c>
      <c r="F391">
        <v>91</v>
      </c>
      <c r="G391">
        <v>0</v>
      </c>
      <c r="H391">
        <v>9</v>
      </c>
      <c r="I391">
        <v>14521</v>
      </c>
      <c r="J391" t="s">
        <v>30</v>
      </c>
      <c r="K391">
        <v>2023</v>
      </c>
    </row>
    <row r="392" spans="1:11" x14ac:dyDescent="0.3">
      <c r="A392">
        <v>95</v>
      </c>
      <c r="B392" t="s">
        <v>11</v>
      </c>
      <c r="C392">
        <v>79402</v>
      </c>
      <c r="D392">
        <v>1897</v>
      </c>
      <c r="E392">
        <v>914</v>
      </c>
      <c r="F392">
        <v>70</v>
      </c>
      <c r="G392">
        <v>0</v>
      </c>
      <c r="H392">
        <v>99</v>
      </c>
      <c r="I392">
        <v>5559</v>
      </c>
      <c r="J392" t="s">
        <v>20</v>
      </c>
      <c r="K392">
        <v>2023</v>
      </c>
    </row>
    <row r="393" spans="1:11" x14ac:dyDescent="0.3">
      <c r="A393">
        <v>54</v>
      </c>
      <c r="B393" t="s">
        <v>26</v>
      </c>
      <c r="C393">
        <v>54263</v>
      </c>
      <c r="D393">
        <v>1782</v>
      </c>
      <c r="E393">
        <v>827</v>
      </c>
      <c r="F393">
        <v>91</v>
      </c>
      <c r="G393">
        <v>0</v>
      </c>
      <c r="H393">
        <v>71</v>
      </c>
      <c r="I393">
        <v>17199</v>
      </c>
      <c r="J393" t="s">
        <v>27</v>
      </c>
      <c r="K393">
        <v>2024</v>
      </c>
    </row>
    <row r="394" spans="1:11" x14ac:dyDescent="0.3">
      <c r="A394">
        <v>58</v>
      </c>
      <c r="B394" t="s">
        <v>19</v>
      </c>
      <c r="C394">
        <v>277595</v>
      </c>
      <c r="D394">
        <v>1576</v>
      </c>
      <c r="E394">
        <v>604</v>
      </c>
      <c r="F394">
        <v>446</v>
      </c>
      <c r="G394">
        <v>0</v>
      </c>
      <c r="H394">
        <v>53</v>
      </c>
      <c r="I394">
        <v>8291</v>
      </c>
      <c r="J394" t="s">
        <v>20</v>
      </c>
      <c r="K394">
        <v>2023</v>
      </c>
    </row>
    <row r="395" spans="1:11" x14ac:dyDescent="0.3">
      <c r="A395">
        <v>67</v>
      </c>
      <c r="B395" t="s">
        <v>21</v>
      </c>
      <c r="C395">
        <v>227900</v>
      </c>
      <c r="D395">
        <v>1510</v>
      </c>
      <c r="E395">
        <v>472</v>
      </c>
      <c r="F395">
        <v>162</v>
      </c>
      <c r="G395">
        <v>0</v>
      </c>
      <c r="H395">
        <v>51</v>
      </c>
      <c r="I395">
        <v>9160</v>
      </c>
      <c r="J395" t="s">
        <v>32</v>
      </c>
      <c r="K395">
        <v>2024</v>
      </c>
    </row>
    <row r="396" spans="1:11" x14ac:dyDescent="0.3">
      <c r="A396">
        <v>46</v>
      </c>
      <c r="B396" t="s">
        <v>26</v>
      </c>
      <c r="C396">
        <v>97924</v>
      </c>
      <c r="D396">
        <v>1630</v>
      </c>
      <c r="E396">
        <v>416</v>
      </c>
      <c r="F396">
        <v>154</v>
      </c>
      <c r="G396">
        <v>0</v>
      </c>
      <c r="H396">
        <v>19</v>
      </c>
      <c r="I396">
        <v>1112</v>
      </c>
      <c r="J396" t="s">
        <v>14</v>
      </c>
      <c r="K396">
        <v>2023</v>
      </c>
    </row>
    <row r="397" spans="1:11" x14ac:dyDescent="0.3">
      <c r="A397">
        <v>24</v>
      </c>
      <c r="B397" t="s">
        <v>17</v>
      </c>
      <c r="C397">
        <v>386326</v>
      </c>
      <c r="D397">
        <v>1380</v>
      </c>
      <c r="E397">
        <v>304</v>
      </c>
      <c r="F397">
        <v>241</v>
      </c>
      <c r="G397">
        <v>1</v>
      </c>
      <c r="H397">
        <v>31</v>
      </c>
      <c r="I397">
        <v>16924</v>
      </c>
      <c r="J397" t="s">
        <v>25</v>
      </c>
      <c r="K397">
        <v>2023</v>
      </c>
    </row>
    <row r="398" spans="1:11" x14ac:dyDescent="0.3">
      <c r="A398">
        <v>32</v>
      </c>
      <c r="B398" t="s">
        <v>11</v>
      </c>
      <c r="C398">
        <v>274137</v>
      </c>
      <c r="D398">
        <v>669</v>
      </c>
      <c r="E398">
        <v>735</v>
      </c>
      <c r="F398">
        <v>66</v>
      </c>
      <c r="G398">
        <v>0</v>
      </c>
      <c r="H398">
        <v>13</v>
      </c>
      <c r="I398">
        <v>17523</v>
      </c>
      <c r="J398" t="s">
        <v>30</v>
      </c>
      <c r="K398">
        <v>2024</v>
      </c>
    </row>
    <row r="399" spans="1:11" x14ac:dyDescent="0.3">
      <c r="A399">
        <v>47</v>
      </c>
      <c r="B399" t="s">
        <v>19</v>
      </c>
      <c r="C399">
        <v>454880</v>
      </c>
      <c r="D399">
        <v>1033</v>
      </c>
      <c r="E399">
        <v>496</v>
      </c>
      <c r="F399">
        <v>169</v>
      </c>
      <c r="G399">
        <v>0</v>
      </c>
      <c r="H399">
        <v>49</v>
      </c>
      <c r="I399">
        <v>2424</v>
      </c>
      <c r="J399" t="s">
        <v>23</v>
      </c>
      <c r="K399">
        <v>2024</v>
      </c>
    </row>
    <row r="400" spans="1:11" x14ac:dyDescent="0.3">
      <c r="A400">
        <v>86</v>
      </c>
      <c r="B400" t="s">
        <v>21</v>
      </c>
      <c r="C400">
        <v>347881</v>
      </c>
      <c r="D400">
        <v>1650</v>
      </c>
      <c r="E400">
        <v>290</v>
      </c>
      <c r="F400">
        <v>442</v>
      </c>
      <c r="G400">
        <v>0</v>
      </c>
      <c r="H400">
        <v>27</v>
      </c>
      <c r="I400">
        <v>11808</v>
      </c>
      <c r="J400" t="s">
        <v>14</v>
      </c>
      <c r="K400">
        <v>2024</v>
      </c>
    </row>
    <row r="401" spans="1:11" x14ac:dyDescent="0.3">
      <c r="A401">
        <v>23</v>
      </c>
      <c r="B401" t="s">
        <v>22</v>
      </c>
      <c r="C401">
        <v>413476</v>
      </c>
      <c r="D401">
        <v>1285</v>
      </c>
      <c r="E401">
        <v>939</v>
      </c>
      <c r="F401">
        <v>474</v>
      </c>
      <c r="G401">
        <v>0</v>
      </c>
      <c r="H401">
        <v>52</v>
      </c>
      <c r="I401">
        <v>7043</v>
      </c>
      <c r="J401" t="s">
        <v>24</v>
      </c>
      <c r="K401">
        <v>2023</v>
      </c>
    </row>
    <row r="402" spans="1:11" x14ac:dyDescent="0.3">
      <c r="A402">
        <v>66</v>
      </c>
      <c r="B402" t="s">
        <v>19</v>
      </c>
      <c r="C402">
        <v>401707</v>
      </c>
      <c r="D402">
        <v>1286</v>
      </c>
      <c r="E402">
        <v>101</v>
      </c>
      <c r="F402">
        <v>178</v>
      </c>
      <c r="G402">
        <v>0</v>
      </c>
      <c r="H402">
        <v>23</v>
      </c>
      <c r="I402">
        <v>7989</v>
      </c>
      <c r="J402" t="s">
        <v>14</v>
      </c>
      <c r="K402">
        <v>2023</v>
      </c>
    </row>
    <row r="403" spans="1:11" x14ac:dyDescent="0.3">
      <c r="A403">
        <v>27</v>
      </c>
      <c r="B403" t="s">
        <v>22</v>
      </c>
      <c r="C403">
        <v>210445</v>
      </c>
      <c r="D403">
        <v>1955</v>
      </c>
      <c r="E403">
        <v>985</v>
      </c>
      <c r="F403">
        <v>179</v>
      </c>
      <c r="G403">
        <v>1</v>
      </c>
      <c r="H403">
        <v>78</v>
      </c>
      <c r="I403">
        <v>7261</v>
      </c>
      <c r="J403" t="s">
        <v>14</v>
      </c>
      <c r="K403">
        <v>2023</v>
      </c>
    </row>
    <row r="404" spans="1:11" x14ac:dyDescent="0.3">
      <c r="A404">
        <v>2</v>
      </c>
      <c r="B404" t="s">
        <v>11</v>
      </c>
      <c r="C404">
        <v>217469</v>
      </c>
      <c r="D404">
        <v>1108</v>
      </c>
      <c r="E404">
        <v>266</v>
      </c>
      <c r="F404">
        <v>109</v>
      </c>
      <c r="G404">
        <v>1</v>
      </c>
      <c r="H404">
        <v>21</v>
      </c>
      <c r="I404">
        <v>1887</v>
      </c>
      <c r="J404" t="s">
        <v>16</v>
      </c>
      <c r="K404">
        <v>2024</v>
      </c>
    </row>
    <row r="405" spans="1:11" x14ac:dyDescent="0.3">
      <c r="A405">
        <v>90</v>
      </c>
      <c r="B405" t="s">
        <v>13</v>
      </c>
      <c r="C405">
        <v>440719</v>
      </c>
      <c r="D405">
        <v>892</v>
      </c>
      <c r="E405">
        <v>866</v>
      </c>
      <c r="F405">
        <v>97</v>
      </c>
      <c r="G405">
        <v>0</v>
      </c>
      <c r="H405">
        <v>29</v>
      </c>
      <c r="I405">
        <v>17433</v>
      </c>
      <c r="J405" t="s">
        <v>14</v>
      </c>
      <c r="K405">
        <v>2024</v>
      </c>
    </row>
    <row r="406" spans="1:11" x14ac:dyDescent="0.3">
      <c r="A406">
        <v>17</v>
      </c>
      <c r="B406" t="s">
        <v>19</v>
      </c>
      <c r="C406">
        <v>151371</v>
      </c>
      <c r="D406">
        <v>891</v>
      </c>
      <c r="E406">
        <v>967</v>
      </c>
      <c r="F406">
        <v>78</v>
      </c>
      <c r="G406">
        <v>0</v>
      </c>
      <c r="H406">
        <v>62</v>
      </c>
      <c r="I406">
        <v>17402</v>
      </c>
      <c r="J406" t="s">
        <v>30</v>
      </c>
      <c r="K406">
        <v>2024</v>
      </c>
    </row>
    <row r="407" spans="1:11" x14ac:dyDescent="0.3">
      <c r="A407">
        <v>33</v>
      </c>
      <c r="B407" t="s">
        <v>29</v>
      </c>
      <c r="C407">
        <v>88709</v>
      </c>
      <c r="D407">
        <v>1647</v>
      </c>
      <c r="E407">
        <v>621</v>
      </c>
      <c r="F407">
        <v>146</v>
      </c>
      <c r="G407">
        <v>1</v>
      </c>
      <c r="H407">
        <v>3</v>
      </c>
      <c r="I407">
        <v>13253</v>
      </c>
      <c r="J407" t="s">
        <v>25</v>
      </c>
      <c r="K407">
        <v>2023</v>
      </c>
    </row>
    <row r="408" spans="1:11" x14ac:dyDescent="0.3">
      <c r="A408">
        <v>9</v>
      </c>
      <c r="B408" t="s">
        <v>22</v>
      </c>
      <c r="C408">
        <v>242192</v>
      </c>
      <c r="D408">
        <v>1909</v>
      </c>
      <c r="E408">
        <v>973</v>
      </c>
      <c r="F408">
        <v>59</v>
      </c>
      <c r="G408">
        <v>0</v>
      </c>
      <c r="H408">
        <v>76</v>
      </c>
      <c r="I408">
        <v>19990</v>
      </c>
      <c r="J408" t="s">
        <v>25</v>
      </c>
      <c r="K408">
        <v>2023</v>
      </c>
    </row>
    <row r="409" spans="1:11" x14ac:dyDescent="0.3">
      <c r="A409">
        <v>43</v>
      </c>
      <c r="B409" t="s">
        <v>17</v>
      </c>
      <c r="C409">
        <v>200322</v>
      </c>
      <c r="D409">
        <v>1394</v>
      </c>
      <c r="E409">
        <v>841</v>
      </c>
      <c r="F409">
        <v>291</v>
      </c>
      <c r="G409">
        <v>0</v>
      </c>
      <c r="H409">
        <v>58</v>
      </c>
      <c r="I409">
        <v>8846</v>
      </c>
      <c r="J409" t="s">
        <v>14</v>
      </c>
      <c r="K409">
        <v>2024</v>
      </c>
    </row>
    <row r="410" spans="1:11" x14ac:dyDescent="0.3">
      <c r="A410">
        <v>48</v>
      </c>
      <c r="B410" t="s">
        <v>29</v>
      </c>
      <c r="C410">
        <v>71172</v>
      </c>
      <c r="D410">
        <v>591</v>
      </c>
      <c r="E410">
        <v>961</v>
      </c>
      <c r="F410">
        <v>363</v>
      </c>
      <c r="G410">
        <v>1</v>
      </c>
      <c r="H410">
        <v>86</v>
      </c>
      <c r="I410">
        <v>7432</v>
      </c>
      <c r="J410" t="s">
        <v>24</v>
      </c>
      <c r="K410">
        <v>2023</v>
      </c>
    </row>
    <row r="411" spans="1:11" x14ac:dyDescent="0.3">
      <c r="A411">
        <v>39</v>
      </c>
      <c r="B411" t="s">
        <v>31</v>
      </c>
      <c r="C411">
        <v>61555</v>
      </c>
      <c r="D411">
        <v>307</v>
      </c>
      <c r="E411">
        <v>941</v>
      </c>
      <c r="F411">
        <v>493</v>
      </c>
      <c r="G411">
        <v>0</v>
      </c>
      <c r="H411">
        <v>7</v>
      </c>
      <c r="I411">
        <v>14452</v>
      </c>
      <c r="J411" t="s">
        <v>18</v>
      </c>
      <c r="K411">
        <v>2024</v>
      </c>
    </row>
    <row r="412" spans="1:11" x14ac:dyDescent="0.3">
      <c r="A412">
        <v>93</v>
      </c>
      <c r="B412" t="s">
        <v>31</v>
      </c>
      <c r="C412">
        <v>103276</v>
      </c>
      <c r="D412">
        <v>1662</v>
      </c>
      <c r="E412">
        <v>776</v>
      </c>
      <c r="F412">
        <v>281</v>
      </c>
      <c r="G412">
        <v>0</v>
      </c>
      <c r="H412">
        <v>81</v>
      </c>
      <c r="I412">
        <v>14395</v>
      </c>
      <c r="J412" t="s">
        <v>30</v>
      </c>
      <c r="K412">
        <v>2023</v>
      </c>
    </row>
    <row r="413" spans="1:11" x14ac:dyDescent="0.3">
      <c r="A413">
        <v>42</v>
      </c>
      <c r="B413" t="s">
        <v>21</v>
      </c>
      <c r="C413">
        <v>107492</v>
      </c>
      <c r="D413">
        <v>1707</v>
      </c>
      <c r="E413">
        <v>2</v>
      </c>
      <c r="F413">
        <v>326</v>
      </c>
      <c r="G413">
        <v>0</v>
      </c>
      <c r="H413">
        <v>11</v>
      </c>
      <c r="I413">
        <v>4765</v>
      </c>
      <c r="J413" t="s">
        <v>30</v>
      </c>
      <c r="K413">
        <v>2023</v>
      </c>
    </row>
    <row r="414" spans="1:11" x14ac:dyDescent="0.3">
      <c r="A414">
        <v>26</v>
      </c>
      <c r="B414" t="s">
        <v>13</v>
      </c>
      <c r="C414">
        <v>234074</v>
      </c>
      <c r="D414">
        <v>1183</v>
      </c>
      <c r="E414">
        <v>84</v>
      </c>
      <c r="F414">
        <v>333</v>
      </c>
      <c r="G414">
        <v>0</v>
      </c>
      <c r="H414">
        <v>30</v>
      </c>
      <c r="I414">
        <v>19822</v>
      </c>
      <c r="J414" t="s">
        <v>24</v>
      </c>
      <c r="K414">
        <v>2024</v>
      </c>
    </row>
    <row r="415" spans="1:11" x14ac:dyDescent="0.3">
      <c r="A415">
        <v>99</v>
      </c>
      <c r="B415" t="s">
        <v>11</v>
      </c>
      <c r="C415">
        <v>306010</v>
      </c>
      <c r="D415">
        <v>529</v>
      </c>
      <c r="E415">
        <v>793</v>
      </c>
      <c r="F415">
        <v>252</v>
      </c>
      <c r="G415">
        <v>0</v>
      </c>
      <c r="H415">
        <v>77</v>
      </c>
      <c r="I415">
        <v>16950</v>
      </c>
      <c r="J415" t="s">
        <v>12</v>
      </c>
      <c r="K415">
        <v>2023</v>
      </c>
    </row>
    <row r="416" spans="1:11" x14ac:dyDescent="0.3">
      <c r="A416">
        <v>50</v>
      </c>
      <c r="B416" t="s">
        <v>19</v>
      </c>
      <c r="C416">
        <v>401743</v>
      </c>
      <c r="D416">
        <v>1084</v>
      </c>
      <c r="E416">
        <v>327</v>
      </c>
      <c r="F416">
        <v>296</v>
      </c>
      <c r="G416">
        <v>0</v>
      </c>
      <c r="H416">
        <v>33</v>
      </c>
      <c r="I416">
        <v>13502</v>
      </c>
      <c r="J416" t="s">
        <v>32</v>
      </c>
      <c r="K416">
        <v>2023</v>
      </c>
    </row>
    <row r="417" spans="1:11" x14ac:dyDescent="0.3">
      <c r="A417">
        <v>25</v>
      </c>
      <c r="B417" t="s">
        <v>15</v>
      </c>
      <c r="C417">
        <v>272320</v>
      </c>
      <c r="D417">
        <v>1780</v>
      </c>
      <c r="E417">
        <v>815</v>
      </c>
      <c r="F417">
        <v>339</v>
      </c>
      <c r="G417">
        <v>0</v>
      </c>
      <c r="H417">
        <v>81</v>
      </c>
      <c r="I417">
        <v>10741</v>
      </c>
      <c r="J417" t="s">
        <v>24</v>
      </c>
      <c r="K417">
        <v>2024</v>
      </c>
    </row>
    <row r="418" spans="1:11" x14ac:dyDescent="0.3">
      <c r="A418">
        <v>24</v>
      </c>
      <c r="B418" t="s">
        <v>17</v>
      </c>
      <c r="C418">
        <v>467978</v>
      </c>
      <c r="D418">
        <v>1728</v>
      </c>
      <c r="E418">
        <v>449</v>
      </c>
      <c r="F418">
        <v>313</v>
      </c>
      <c r="G418">
        <v>0</v>
      </c>
      <c r="H418">
        <v>97</v>
      </c>
      <c r="I418">
        <v>6941</v>
      </c>
      <c r="J418" t="s">
        <v>24</v>
      </c>
      <c r="K418">
        <v>2024</v>
      </c>
    </row>
    <row r="419" spans="1:11" x14ac:dyDescent="0.3">
      <c r="A419">
        <v>13</v>
      </c>
      <c r="B419" t="s">
        <v>22</v>
      </c>
      <c r="C419">
        <v>61046</v>
      </c>
      <c r="D419">
        <v>1432</v>
      </c>
      <c r="E419">
        <v>453</v>
      </c>
      <c r="F419">
        <v>492</v>
      </c>
      <c r="G419">
        <v>0</v>
      </c>
      <c r="H419">
        <v>74</v>
      </c>
      <c r="I419">
        <v>5855</v>
      </c>
      <c r="J419" t="s">
        <v>28</v>
      </c>
      <c r="K419">
        <v>2023</v>
      </c>
    </row>
    <row r="420" spans="1:11" x14ac:dyDescent="0.3">
      <c r="A420">
        <v>60</v>
      </c>
      <c r="B420" t="s">
        <v>11</v>
      </c>
      <c r="C420">
        <v>278071</v>
      </c>
      <c r="D420">
        <v>619</v>
      </c>
      <c r="E420">
        <v>923</v>
      </c>
      <c r="F420">
        <v>263</v>
      </c>
      <c r="G420">
        <v>0</v>
      </c>
      <c r="H420">
        <v>75</v>
      </c>
      <c r="I420">
        <v>16166</v>
      </c>
      <c r="J420" t="s">
        <v>27</v>
      </c>
      <c r="K420">
        <v>2024</v>
      </c>
    </row>
    <row r="421" spans="1:11" x14ac:dyDescent="0.3">
      <c r="A421">
        <v>7</v>
      </c>
      <c r="B421" t="s">
        <v>29</v>
      </c>
      <c r="C421">
        <v>428165</v>
      </c>
      <c r="D421">
        <v>690</v>
      </c>
      <c r="E421">
        <v>628</v>
      </c>
      <c r="F421">
        <v>249</v>
      </c>
      <c r="G421">
        <v>0</v>
      </c>
      <c r="H421">
        <v>48</v>
      </c>
      <c r="I421">
        <v>6788</v>
      </c>
      <c r="J421" t="s">
        <v>24</v>
      </c>
      <c r="K421">
        <v>2023</v>
      </c>
    </row>
    <row r="422" spans="1:11" x14ac:dyDescent="0.3">
      <c r="A422">
        <v>57</v>
      </c>
      <c r="B422" t="s">
        <v>31</v>
      </c>
      <c r="C422">
        <v>471985</v>
      </c>
      <c r="D422">
        <v>1150</v>
      </c>
      <c r="E422">
        <v>220</v>
      </c>
      <c r="F422">
        <v>482</v>
      </c>
      <c r="G422">
        <v>0</v>
      </c>
      <c r="H422">
        <v>78</v>
      </c>
      <c r="I422">
        <v>1201</v>
      </c>
      <c r="J422" t="s">
        <v>27</v>
      </c>
      <c r="K422">
        <v>2024</v>
      </c>
    </row>
    <row r="423" spans="1:11" x14ac:dyDescent="0.3">
      <c r="A423">
        <v>36</v>
      </c>
      <c r="B423" t="s">
        <v>17</v>
      </c>
      <c r="C423">
        <v>234374</v>
      </c>
      <c r="D423">
        <v>1809</v>
      </c>
      <c r="E423">
        <v>153</v>
      </c>
      <c r="F423">
        <v>128</v>
      </c>
      <c r="G423">
        <v>1</v>
      </c>
      <c r="H423">
        <v>56</v>
      </c>
      <c r="I423">
        <v>11561</v>
      </c>
      <c r="J423" t="s">
        <v>18</v>
      </c>
      <c r="K423">
        <v>2023</v>
      </c>
    </row>
    <row r="424" spans="1:11" x14ac:dyDescent="0.3">
      <c r="A424">
        <v>45</v>
      </c>
      <c r="B424" t="s">
        <v>15</v>
      </c>
      <c r="C424">
        <v>466366</v>
      </c>
      <c r="D424">
        <v>1685</v>
      </c>
      <c r="E424">
        <v>664</v>
      </c>
      <c r="F424">
        <v>450</v>
      </c>
      <c r="G424">
        <v>0</v>
      </c>
      <c r="H424">
        <v>94</v>
      </c>
      <c r="I424">
        <v>17901</v>
      </c>
      <c r="J424" t="s">
        <v>27</v>
      </c>
      <c r="K424">
        <v>2023</v>
      </c>
    </row>
    <row r="425" spans="1:11" x14ac:dyDescent="0.3">
      <c r="A425">
        <v>20</v>
      </c>
      <c r="B425" t="s">
        <v>19</v>
      </c>
      <c r="C425">
        <v>316997</v>
      </c>
      <c r="D425">
        <v>298</v>
      </c>
      <c r="E425">
        <v>11</v>
      </c>
      <c r="F425">
        <v>493</v>
      </c>
      <c r="G425">
        <v>1</v>
      </c>
      <c r="H425">
        <v>92</v>
      </c>
      <c r="I425">
        <v>8737</v>
      </c>
      <c r="J425" t="s">
        <v>12</v>
      </c>
      <c r="K425">
        <v>2024</v>
      </c>
    </row>
    <row r="426" spans="1:11" x14ac:dyDescent="0.3">
      <c r="A426">
        <v>65</v>
      </c>
      <c r="B426" t="s">
        <v>21</v>
      </c>
      <c r="C426">
        <v>170900</v>
      </c>
      <c r="D426">
        <v>486</v>
      </c>
      <c r="E426">
        <v>132</v>
      </c>
      <c r="F426">
        <v>392</v>
      </c>
      <c r="G426">
        <v>0</v>
      </c>
      <c r="H426">
        <v>25</v>
      </c>
      <c r="I426">
        <v>2988</v>
      </c>
      <c r="J426" t="s">
        <v>24</v>
      </c>
      <c r="K426">
        <v>2023</v>
      </c>
    </row>
    <row r="427" spans="1:11" x14ac:dyDescent="0.3">
      <c r="A427">
        <v>8</v>
      </c>
      <c r="B427" t="s">
        <v>15</v>
      </c>
      <c r="C427">
        <v>465008</v>
      </c>
      <c r="D427">
        <v>448</v>
      </c>
      <c r="E427">
        <v>993</v>
      </c>
      <c r="F427">
        <v>393</v>
      </c>
      <c r="G427">
        <v>0</v>
      </c>
      <c r="H427">
        <v>17</v>
      </c>
      <c r="I427">
        <v>16441</v>
      </c>
      <c r="J427" t="s">
        <v>24</v>
      </c>
      <c r="K427">
        <v>2023</v>
      </c>
    </row>
    <row r="428" spans="1:11" x14ac:dyDescent="0.3">
      <c r="A428">
        <v>16</v>
      </c>
      <c r="B428" t="s">
        <v>17</v>
      </c>
      <c r="C428">
        <v>109129</v>
      </c>
      <c r="D428">
        <v>1059</v>
      </c>
      <c r="E428">
        <v>303</v>
      </c>
      <c r="F428">
        <v>222</v>
      </c>
      <c r="G428">
        <v>0</v>
      </c>
      <c r="H428">
        <v>95</v>
      </c>
      <c r="I428">
        <v>12737</v>
      </c>
      <c r="J428" t="s">
        <v>20</v>
      </c>
      <c r="K428">
        <v>2024</v>
      </c>
    </row>
    <row r="429" spans="1:11" x14ac:dyDescent="0.3">
      <c r="A429">
        <v>14</v>
      </c>
      <c r="B429" t="s">
        <v>15</v>
      </c>
      <c r="C429">
        <v>287091</v>
      </c>
      <c r="D429">
        <v>792</v>
      </c>
      <c r="E429">
        <v>292</v>
      </c>
      <c r="F429">
        <v>118</v>
      </c>
      <c r="G429">
        <v>1</v>
      </c>
      <c r="H429">
        <v>85</v>
      </c>
      <c r="I429">
        <v>15256</v>
      </c>
      <c r="J429" t="s">
        <v>27</v>
      </c>
      <c r="K429">
        <v>2024</v>
      </c>
    </row>
    <row r="430" spans="1:11" x14ac:dyDescent="0.3">
      <c r="A430">
        <v>76</v>
      </c>
      <c r="B430" t="s">
        <v>17</v>
      </c>
      <c r="C430">
        <v>255550</v>
      </c>
      <c r="D430">
        <v>1659</v>
      </c>
      <c r="E430">
        <v>974</v>
      </c>
      <c r="F430">
        <v>465</v>
      </c>
      <c r="G430">
        <v>0</v>
      </c>
      <c r="H430">
        <v>37</v>
      </c>
      <c r="I430">
        <v>8162</v>
      </c>
      <c r="J430" t="s">
        <v>30</v>
      </c>
      <c r="K430">
        <v>2023</v>
      </c>
    </row>
    <row r="431" spans="1:11" x14ac:dyDescent="0.3">
      <c r="A431">
        <v>87</v>
      </c>
      <c r="B431" t="s">
        <v>17</v>
      </c>
      <c r="C431">
        <v>294883</v>
      </c>
      <c r="D431">
        <v>1951</v>
      </c>
      <c r="E431">
        <v>299</v>
      </c>
      <c r="F431">
        <v>477</v>
      </c>
      <c r="G431">
        <v>0</v>
      </c>
      <c r="H431">
        <v>80</v>
      </c>
      <c r="I431">
        <v>14065</v>
      </c>
      <c r="J431" t="s">
        <v>24</v>
      </c>
      <c r="K431">
        <v>2024</v>
      </c>
    </row>
    <row r="432" spans="1:11" x14ac:dyDescent="0.3">
      <c r="A432">
        <v>15</v>
      </c>
      <c r="B432" t="s">
        <v>26</v>
      </c>
      <c r="C432">
        <v>164130</v>
      </c>
      <c r="D432">
        <v>477</v>
      </c>
      <c r="E432">
        <v>739</v>
      </c>
      <c r="F432">
        <v>498</v>
      </c>
      <c r="G432">
        <v>0</v>
      </c>
      <c r="H432">
        <v>86</v>
      </c>
      <c r="I432">
        <v>15114</v>
      </c>
      <c r="J432" t="s">
        <v>32</v>
      </c>
      <c r="K432">
        <v>2024</v>
      </c>
    </row>
    <row r="433" spans="1:11" x14ac:dyDescent="0.3">
      <c r="A433">
        <v>92</v>
      </c>
      <c r="B433" t="s">
        <v>22</v>
      </c>
      <c r="C433">
        <v>475203</v>
      </c>
      <c r="D433">
        <v>998</v>
      </c>
      <c r="E433">
        <v>782</v>
      </c>
      <c r="F433">
        <v>136</v>
      </c>
      <c r="G433">
        <v>0</v>
      </c>
      <c r="H433">
        <v>87</v>
      </c>
      <c r="I433">
        <v>9399</v>
      </c>
      <c r="J433" t="s">
        <v>20</v>
      </c>
      <c r="K433">
        <v>2023</v>
      </c>
    </row>
    <row r="434" spans="1:11" x14ac:dyDescent="0.3">
      <c r="A434">
        <v>98</v>
      </c>
      <c r="B434" t="s">
        <v>31</v>
      </c>
      <c r="C434">
        <v>196922</v>
      </c>
      <c r="D434">
        <v>1015</v>
      </c>
      <c r="E434">
        <v>42</v>
      </c>
      <c r="F434">
        <v>150</v>
      </c>
      <c r="G434">
        <v>0</v>
      </c>
      <c r="H434">
        <v>49</v>
      </c>
      <c r="I434">
        <v>6633</v>
      </c>
      <c r="J434" t="s">
        <v>27</v>
      </c>
      <c r="K434">
        <v>2023</v>
      </c>
    </row>
    <row r="435" spans="1:11" x14ac:dyDescent="0.3">
      <c r="A435">
        <v>66</v>
      </c>
      <c r="B435" t="s">
        <v>26</v>
      </c>
      <c r="C435">
        <v>455328</v>
      </c>
      <c r="D435">
        <v>1681</v>
      </c>
      <c r="E435">
        <v>943</v>
      </c>
      <c r="F435">
        <v>57</v>
      </c>
      <c r="G435">
        <v>1</v>
      </c>
      <c r="H435">
        <v>7</v>
      </c>
      <c r="I435">
        <v>6755</v>
      </c>
      <c r="J435" t="s">
        <v>30</v>
      </c>
      <c r="K435">
        <v>2024</v>
      </c>
    </row>
    <row r="436" spans="1:11" x14ac:dyDescent="0.3">
      <c r="A436">
        <v>32</v>
      </c>
      <c r="B436" t="s">
        <v>19</v>
      </c>
      <c r="C436">
        <v>171789</v>
      </c>
      <c r="D436">
        <v>626</v>
      </c>
      <c r="E436">
        <v>342</v>
      </c>
      <c r="F436">
        <v>382</v>
      </c>
      <c r="G436">
        <v>0</v>
      </c>
      <c r="H436">
        <v>40</v>
      </c>
      <c r="I436">
        <v>11825</v>
      </c>
      <c r="J436" t="s">
        <v>30</v>
      </c>
      <c r="K436">
        <v>2024</v>
      </c>
    </row>
    <row r="437" spans="1:11" x14ac:dyDescent="0.3">
      <c r="A437">
        <v>87</v>
      </c>
      <c r="B437" t="s">
        <v>26</v>
      </c>
      <c r="C437">
        <v>205130</v>
      </c>
      <c r="D437">
        <v>1276</v>
      </c>
      <c r="E437">
        <v>325</v>
      </c>
      <c r="F437">
        <v>249</v>
      </c>
      <c r="G437">
        <v>0</v>
      </c>
      <c r="H437">
        <v>5</v>
      </c>
      <c r="I437">
        <v>5117</v>
      </c>
      <c r="J437" t="s">
        <v>14</v>
      </c>
      <c r="K437">
        <v>2024</v>
      </c>
    </row>
    <row r="438" spans="1:11" x14ac:dyDescent="0.3">
      <c r="A438">
        <v>63</v>
      </c>
      <c r="B438" t="s">
        <v>13</v>
      </c>
      <c r="C438">
        <v>226492</v>
      </c>
      <c r="D438">
        <v>833</v>
      </c>
      <c r="E438">
        <v>813</v>
      </c>
      <c r="F438">
        <v>136</v>
      </c>
      <c r="G438">
        <v>0</v>
      </c>
      <c r="H438">
        <v>68</v>
      </c>
      <c r="I438">
        <v>2518</v>
      </c>
      <c r="J438" t="s">
        <v>25</v>
      </c>
      <c r="K438">
        <v>2023</v>
      </c>
    </row>
    <row r="439" spans="1:11" x14ac:dyDescent="0.3">
      <c r="A439">
        <v>86</v>
      </c>
      <c r="B439" t="s">
        <v>13</v>
      </c>
      <c r="C439">
        <v>88890</v>
      </c>
      <c r="D439">
        <v>305</v>
      </c>
      <c r="E439">
        <v>497</v>
      </c>
      <c r="F439">
        <v>92</v>
      </c>
      <c r="G439">
        <v>0</v>
      </c>
      <c r="H439">
        <v>43</v>
      </c>
      <c r="I439">
        <v>17346</v>
      </c>
      <c r="J439" t="s">
        <v>18</v>
      </c>
      <c r="K439">
        <v>2023</v>
      </c>
    </row>
    <row r="440" spans="1:11" x14ac:dyDescent="0.3">
      <c r="A440">
        <v>51</v>
      </c>
      <c r="B440" t="s">
        <v>31</v>
      </c>
      <c r="C440">
        <v>116017</v>
      </c>
      <c r="D440">
        <v>554</v>
      </c>
      <c r="E440">
        <v>363</v>
      </c>
      <c r="F440">
        <v>434</v>
      </c>
      <c r="G440">
        <v>0</v>
      </c>
      <c r="H440">
        <v>63</v>
      </c>
      <c r="I440">
        <v>3600</v>
      </c>
      <c r="J440" t="s">
        <v>12</v>
      </c>
      <c r="K440">
        <v>2023</v>
      </c>
    </row>
    <row r="441" spans="1:11" x14ac:dyDescent="0.3">
      <c r="A441">
        <v>25</v>
      </c>
      <c r="B441" t="s">
        <v>15</v>
      </c>
      <c r="C441">
        <v>228376</v>
      </c>
      <c r="D441">
        <v>1396</v>
      </c>
      <c r="E441">
        <v>890</v>
      </c>
      <c r="F441">
        <v>158</v>
      </c>
      <c r="G441">
        <v>0</v>
      </c>
      <c r="H441">
        <v>28</v>
      </c>
      <c r="I441">
        <v>14237</v>
      </c>
      <c r="J441" t="s">
        <v>16</v>
      </c>
      <c r="K441">
        <v>2023</v>
      </c>
    </row>
    <row r="442" spans="1:11" x14ac:dyDescent="0.3">
      <c r="A442">
        <v>58</v>
      </c>
      <c r="B442" t="s">
        <v>22</v>
      </c>
      <c r="C442">
        <v>213993</v>
      </c>
      <c r="D442">
        <v>1359</v>
      </c>
      <c r="E442">
        <v>426</v>
      </c>
      <c r="F442">
        <v>484</v>
      </c>
      <c r="G442">
        <v>0</v>
      </c>
      <c r="H442">
        <v>27</v>
      </c>
      <c r="I442">
        <v>19579</v>
      </c>
      <c r="J442" t="s">
        <v>24</v>
      </c>
      <c r="K442">
        <v>2023</v>
      </c>
    </row>
    <row r="443" spans="1:11" x14ac:dyDescent="0.3">
      <c r="A443">
        <v>63</v>
      </c>
      <c r="B443" t="s">
        <v>31</v>
      </c>
      <c r="C443">
        <v>182596</v>
      </c>
      <c r="D443">
        <v>1975</v>
      </c>
      <c r="E443">
        <v>20</v>
      </c>
      <c r="F443">
        <v>457</v>
      </c>
      <c r="G443">
        <v>1</v>
      </c>
      <c r="H443">
        <v>10</v>
      </c>
      <c r="I443">
        <v>4554</v>
      </c>
      <c r="J443" t="s">
        <v>28</v>
      </c>
      <c r="K443">
        <v>2023</v>
      </c>
    </row>
    <row r="444" spans="1:11" x14ac:dyDescent="0.3">
      <c r="A444">
        <v>62</v>
      </c>
      <c r="B444" t="s">
        <v>17</v>
      </c>
      <c r="C444">
        <v>150424</v>
      </c>
      <c r="D444">
        <v>1863</v>
      </c>
      <c r="E444">
        <v>406</v>
      </c>
      <c r="F444">
        <v>201</v>
      </c>
      <c r="G444">
        <v>0</v>
      </c>
      <c r="H444">
        <v>64</v>
      </c>
      <c r="I444">
        <v>17193</v>
      </c>
      <c r="J444" t="s">
        <v>27</v>
      </c>
      <c r="K444">
        <v>2023</v>
      </c>
    </row>
    <row r="445" spans="1:11" x14ac:dyDescent="0.3">
      <c r="A445">
        <v>22</v>
      </c>
      <c r="B445" t="s">
        <v>29</v>
      </c>
      <c r="C445">
        <v>327192</v>
      </c>
      <c r="D445">
        <v>620</v>
      </c>
      <c r="E445">
        <v>618</v>
      </c>
      <c r="F445">
        <v>66</v>
      </c>
      <c r="G445">
        <v>0</v>
      </c>
      <c r="H445">
        <v>18</v>
      </c>
      <c r="I445">
        <v>16253</v>
      </c>
      <c r="J445" t="s">
        <v>27</v>
      </c>
      <c r="K445">
        <v>2024</v>
      </c>
    </row>
    <row r="446" spans="1:11" x14ac:dyDescent="0.3">
      <c r="A446">
        <v>58</v>
      </c>
      <c r="B446" t="s">
        <v>22</v>
      </c>
      <c r="C446">
        <v>478327</v>
      </c>
      <c r="D446">
        <v>1801</v>
      </c>
      <c r="E446">
        <v>335</v>
      </c>
      <c r="F446">
        <v>182</v>
      </c>
      <c r="G446">
        <v>0</v>
      </c>
      <c r="H446">
        <v>8</v>
      </c>
      <c r="I446">
        <v>17194</v>
      </c>
      <c r="J446" t="s">
        <v>20</v>
      </c>
      <c r="K446">
        <v>2024</v>
      </c>
    </row>
    <row r="447" spans="1:11" x14ac:dyDescent="0.3">
      <c r="A447">
        <v>58</v>
      </c>
      <c r="B447" t="s">
        <v>22</v>
      </c>
      <c r="C447">
        <v>218976</v>
      </c>
      <c r="D447">
        <v>1116</v>
      </c>
      <c r="E447">
        <v>814</v>
      </c>
      <c r="F447">
        <v>197</v>
      </c>
      <c r="G447">
        <v>1</v>
      </c>
      <c r="H447">
        <v>26</v>
      </c>
      <c r="I447">
        <v>2742</v>
      </c>
      <c r="J447" t="s">
        <v>20</v>
      </c>
      <c r="K447">
        <v>2023</v>
      </c>
    </row>
    <row r="448" spans="1:11" x14ac:dyDescent="0.3">
      <c r="A448">
        <v>86</v>
      </c>
      <c r="B448" t="s">
        <v>17</v>
      </c>
      <c r="C448">
        <v>367056</v>
      </c>
      <c r="D448">
        <v>1055</v>
      </c>
      <c r="E448">
        <v>116</v>
      </c>
      <c r="F448">
        <v>326</v>
      </c>
      <c r="G448">
        <v>0</v>
      </c>
      <c r="H448">
        <v>33</v>
      </c>
      <c r="I448">
        <v>2306</v>
      </c>
      <c r="J448" t="s">
        <v>28</v>
      </c>
      <c r="K448">
        <v>2023</v>
      </c>
    </row>
    <row r="449" spans="1:11" x14ac:dyDescent="0.3">
      <c r="A449">
        <v>49</v>
      </c>
      <c r="B449" t="s">
        <v>17</v>
      </c>
      <c r="C449">
        <v>84008</v>
      </c>
      <c r="D449">
        <v>1954</v>
      </c>
      <c r="E449">
        <v>123</v>
      </c>
      <c r="F449">
        <v>281</v>
      </c>
      <c r="G449">
        <v>0</v>
      </c>
      <c r="H449">
        <v>43</v>
      </c>
      <c r="I449">
        <v>4849</v>
      </c>
      <c r="J449" t="s">
        <v>27</v>
      </c>
      <c r="K449">
        <v>2023</v>
      </c>
    </row>
    <row r="450" spans="1:11" x14ac:dyDescent="0.3">
      <c r="A450">
        <v>52</v>
      </c>
      <c r="B450" t="s">
        <v>21</v>
      </c>
      <c r="C450">
        <v>443276</v>
      </c>
      <c r="D450">
        <v>825</v>
      </c>
      <c r="E450">
        <v>398</v>
      </c>
      <c r="F450">
        <v>363</v>
      </c>
      <c r="G450">
        <v>1</v>
      </c>
      <c r="H450">
        <v>67</v>
      </c>
      <c r="I450">
        <v>13360</v>
      </c>
      <c r="J450" t="s">
        <v>23</v>
      </c>
      <c r="K450">
        <v>2024</v>
      </c>
    </row>
    <row r="451" spans="1:11" x14ac:dyDescent="0.3">
      <c r="A451">
        <v>42</v>
      </c>
      <c r="B451" t="s">
        <v>31</v>
      </c>
      <c r="C451">
        <v>255738</v>
      </c>
      <c r="D451">
        <v>1113</v>
      </c>
      <c r="E451">
        <v>792</v>
      </c>
      <c r="F451">
        <v>464</v>
      </c>
      <c r="G451">
        <v>0</v>
      </c>
      <c r="H451">
        <v>99</v>
      </c>
      <c r="I451">
        <v>13768</v>
      </c>
      <c r="J451" t="s">
        <v>12</v>
      </c>
      <c r="K451">
        <v>2023</v>
      </c>
    </row>
    <row r="452" spans="1:11" x14ac:dyDescent="0.3">
      <c r="A452">
        <v>70</v>
      </c>
      <c r="B452" t="s">
        <v>17</v>
      </c>
      <c r="C452">
        <v>133559</v>
      </c>
      <c r="D452">
        <v>600</v>
      </c>
      <c r="E452">
        <v>803</v>
      </c>
      <c r="F452">
        <v>415</v>
      </c>
      <c r="G452">
        <v>0</v>
      </c>
      <c r="H452">
        <v>81</v>
      </c>
      <c r="I452">
        <v>14032</v>
      </c>
      <c r="J452" t="s">
        <v>27</v>
      </c>
      <c r="K452">
        <v>2024</v>
      </c>
    </row>
    <row r="453" spans="1:11" x14ac:dyDescent="0.3">
      <c r="A453">
        <v>15</v>
      </c>
      <c r="B453" t="s">
        <v>13</v>
      </c>
      <c r="C453">
        <v>105337</v>
      </c>
      <c r="D453">
        <v>216</v>
      </c>
      <c r="E453">
        <v>714</v>
      </c>
      <c r="F453">
        <v>277</v>
      </c>
      <c r="G453">
        <v>0</v>
      </c>
      <c r="H453">
        <v>14</v>
      </c>
      <c r="I453">
        <v>5195</v>
      </c>
      <c r="J453" t="s">
        <v>24</v>
      </c>
      <c r="K453">
        <v>2024</v>
      </c>
    </row>
    <row r="454" spans="1:11" x14ac:dyDescent="0.3">
      <c r="A454">
        <v>54</v>
      </c>
      <c r="B454" t="s">
        <v>19</v>
      </c>
      <c r="C454">
        <v>422760</v>
      </c>
      <c r="D454">
        <v>485</v>
      </c>
      <c r="E454">
        <v>50</v>
      </c>
      <c r="F454">
        <v>188</v>
      </c>
      <c r="G454">
        <v>1</v>
      </c>
      <c r="H454">
        <v>50</v>
      </c>
      <c r="I454">
        <v>19939</v>
      </c>
      <c r="J454" t="s">
        <v>25</v>
      </c>
      <c r="K454">
        <v>2024</v>
      </c>
    </row>
    <row r="455" spans="1:11" x14ac:dyDescent="0.3">
      <c r="A455">
        <v>60</v>
      </c>
      <c r="B455" t="s">
        <v>29</v>
      </c>
      <c r="C455">
        <v>325494</v>
      </c>
      <c r="D455">
        <v>1467</v>
      </c>
      <c r="E455">
        <v>782</v>
      </c>
      <c r="F455">
        <v>485</v>
      </c>
      <c r="G455">
        <v>0</v>
      </c>
      <c r="H455">
        <v>12</v>
      </c>
      <c r="I455">
        <v>19689</v>
      </c>
      <c r="J455" t="s">
        <v>28</v>
      </c>
      <c r="K455">
        <v>2024</v>
      </c>
    </row>
    <row r="456" spans="1:11" x14ac:dyDescent="0.3">
      <c r="A456">
        <v>97</v>
      </c>
      <c r="B456" t="s">
        <v>31</v>
      </c>
      <c r="C456">
        <v>74354</v>
      </c>
      <c r="D456">
        <v>683</v>
      </c>
      <c r="E456">
        <v>323</v>
      </c>
      <c r="F456">
        <v>448</v>
      </c>
      <c r="G456">
        <v>0</v>
      </c>
      <c r="H456">
        <v>82</v>
      </c>
      <c r="I456">
        <v>8619</v>
      </c>
      <c r="J456" t="s">
        <v>24</v>
      </c>
      <c r="K456">
        <v>2024</v>
      </c>
    </row>
    <row r="457" spans="1:11" x14ac:dyDescent="0.3">
      <c r="A457">
        <v>8</v>
      </c>
      <c r="B457" t="s">
        <v>11</v>
      </c>
      <c r="C457">
        <v>95186</v>
      </c>
      <c r="D457">
        <v>494</v>
      </c>
      <c r="E457">
        <v>788</v>
      </c>
      <c r="F457">
        <v>260</v>
      </c>
      <c r="G457">
        <v>0</v>
      </c>
      <c r="H457">
        <v>48</v>
      </c>
      <c r="I457">
        <v>10280</v>
      </c>
      <c r="J457" t="s">
        <v>23</v>
      </c>
      <c r="K457">
        <v>2023</v>
      </c>
    </row>
    <row r="458" spans="1:11" x14ac:dyDescent="0.3">
      <c r="A458">
        <v>53</v>
      </c>
      <c r="B458" t="s">
        <v>13</v>
      </c>
      <c r="C458">
        <v>78145</v>
      </c>
      <c r="D458">
        <v>1187</v>
      </c>
      <c r="E458">
        <v>140</v>
      </c>
      <c r="F458">
        <v>440</v>
      </c>
      <c r="G458">
        <v>0</v>
      </c>
      <c r="H458">
        <v>69</v>
      </c>
      <c r="I458">
        <v>3642</v>
      </c>
      <c r="J458" t="s">
        <v>12</v>
      </c>
      <c r="K458">
        <v>2023</v>
      </c>
    </row>
    <row r="459" spans="1:11" x14ac:dyDescent="0.3">
      <c r="A459">
        <v>60</v>
      </c>
      <c r="B459" t="s">
        <v>15</v>
      </c>
      <c r="C459">
        <v>477236</v>
      </c>
      <c r="D459">
        <v>1840</v>
      </c>
      <c r="E459">
        <v>469</v>
      </c>
      <c r="F459">
        <v>77</v>
      </c>
      <c r="G459">
        <v>0</v>
      </c>
      <c r="H459">
        <v>55</v>
      </c>
      <c r="I459">
        <v>10369</v>
      </c>
      <c r="J459" t="s">
        <v>27</v>
      </c>
      <c r="K459">
        <v>2024</v>
      </c>
    </row>
    <row r="460" spans="1:11" x14ac:dyDescent="0.3">
      <c r="A460">
        <v>5</v>
      </c>
      <c r="B460" t="s">
        <v>17</v>
      </c>
      <c r="C460">
        <v>136123</v>
      </c>
      <c r="D460">
        <v>820</v>
      </c>
      <c r="E460">
        <v>786</v>
      </c>
      <c r="F460">
        <v>100</v>
      </c>
      <c r="G460">
        <v>0</v>
      </c>
      <c r="H460">
        <v>75</v>
      </c>
      <c r="I460">
        <v>15296</v>
      </c>
      <c r="J460" t="s">
        <v>16</v>
      </c>
      <c r="K460">
        <v>2023</v>
      </c>
    </row>
    <row r="461" spans="1:11" x14ac:dyDescent="0.3">
      <c r="A461">
        <v>68</v>
      </c>
      <c r="B461" t="s">
        <v>11</v>
      </c>
      <c r="C461">
        <v>256258</v>
      </c>
      <c r="D461">
        <v>171</v>
      </c>
      <c r="E461">
        <v>801</v>
      </c>
      <c r="F461">
        <v>491</v>
      </c>
      <c r="G461">
        <v>0</v>
      </c>
      <c r="H461">
        <v>50</v>
      </c>
      <c r="I461">
        <v>16438</v>
      </c>
      <c r="J461" t="s">
        <v>14</v>
      </c>
      <c r="K461">
        <v>2024</v>
      </c>
    </row>
    <row r="462" spans="1:11" x14ac:dyDescent="0.3">
      <c r="A462">
        <v>6</v>
      </c>
      <c r="B462" t="s">
        <v>17</v>
      </c>
      <c r="C462">
        <v>266541</v>
      </c>
      <c r="D462">
        <v>1912</v>
      </c>
      <c r="E462">
        <v>333</v>
      </c>
      <c r="F462">
        <v>310</v>
      </c>
      <c r="G462">
        <v>0</v>
      </c>
      <c r="H462">
        <v>36</v>
      </c>
      <c r="I462">
        <v>16674</v>
      </c>
      <c r="J462" t="s">
        <v>24</v>
      </c>
      <c r="K462">
        <v>2024</v>
      </c>
    </row>
    <row r="463" spans="1:11" x14ac:dyDescent="0.3">
      <c r="A463">
        <v>96</v>
      </c>
      <c r="B463" t="s">
        <v>22</v>
      </c>
      <c r="C463">
        <v>70581</v>
      </c>
      <c r="D463">
        <v>373</v>
      </c>
      <c r="E463">
        <v>892</v>
      </c>
      <c r="F463">
        <v>310</v>
      </c>
      <c r="G463">
        <v>0</v>
      </c>
      <c r="H463">
        <v>16</v>
      </c>
      <c r="I463">
        <v>5757</v>
      </c>
      <c r="J463" t="s">
        <v>25</v>
      </c>
      <c r="K463">
        <v>2023</v>
      </c>
    </row>
    <row r="464" spans="1:11" x14ac:dyDescent="0.3">
      <c r="A464">
        <v>94</v>
      </c>
      <c r="B464" t="s">
        <v>13</v>
      </c>
      <c r="C464">
        <v>138929</v>
      </c>
      <c r="D464">
        <v>1443</v>
      </c>
      <c r="E464">
        <v>963</v>
      </c>
      <c r="F464">
        <v>399</v>
      </c>
      <c r="G464">
        <v>0</v>
      </c>
      <c r="H464">
        <v>57</v>
      </c>
      <c r="I464">
        <v>3994</v>
      </c>
      <c r="J464" t="s">
        <v>16</v>
      </c>
      <c r="K464">
        <v>2023</v>
      </c>
    </row>
    <row r="465" spans="1:11" x14ac:dyDescent="0.3">
      <c r="A465">
        <v>47</v>
      </c>
      <c r="B465" t="s">
        <v>22</v>
      </c>
      <c r="C465">
        <v>335195</v>
      </c>
      <c r="D465">
        <v>437</v>
      </c>
      <c r="E465">
        <v>372</v>
      </c>
      <c r="F465">
        <v>401</v>
      </c>
      <c r="G465">
        <v>1</v>
      </c>
      <c r="H465">
        <v>86</v>
      </c>
      <c r="I465">
        <v>16226</v>
      </c>
      <c r="J465" t="s">
        <v>32</v>
      </c>
      <c r="K465">
        <v>2023</v>
      </c>
    </row>
    <row r="466" spans="1:11" x14ac:dyDescent="0.3">
      <c r="A466">
        <v>99</v>
      </c>
      <c r="B466" t="s">
        <v>21</v>
      </c>
      <c r="C466">
        <v>101474</v>
      </c>
      <c r="D466">
        <v>1489</v>
      </c>
      <c r="E466">
        <v>563</v>
      </c>
      <c r="F466">
        <v>57</v>
      </c>
      <c r="G466">
        <v>0</v>
      </c>
      <c r="H466">
        <v>89</v>
      </c>
      <c r="I466">
        <v>2271</v>
      </c>
      <c r="J466" t="s">
        <v>20</v>
      </c>
      <c r="K466">
        <v>2023</v>
      </c>
    </row>
    <row r="467" spans="1:11" x14ac:dyDescent="0.3">
      <c r="A467">
        <v>55</v>
      </c>
      <c r="B467" t="s">
        <v>22</v>
      </c>
      <c r="C467">
        <v>141748</v>
      </c>
      <c r="D467">
        <v>1618</v>
      </c>
      <c r="E467">
        <v>493</v>
      </c>
      <c r="F467">
        <v>369</v>
      </c>
      <c r="G467">
        <v>1</v>
      </c>
      <c r="H467">
        <v>28</v>
      </c>
      <c r="I467">
        <v>2813</v>
      </c>
      <c r="J467" t="s">
        <v>24</v>
      </c>
      <c r="K467">
        <v>2023</v>
      </c>
    </row>
    <row r="468" spans="1:11" x14ac:dyDescent="0.3">
      <c r="A468">
        <v>40</v>
      </c>
      <c r="B468" t="s">
        <v>21</v>
      </c>
      <c r="C468">
        <v>175995</v>
      </c>
      <c r="D468">
        <v>706</v>
      </c>
      <c r="E468">
        <v>538</v>
      </c>
      <c r="F468">
        <v>187</v>
      </c>
      <c r="G468">
        <v>1</v>
      </c>
      <c r="H468">
        <v>32</v>
      </c>
      <c r="I468">
        <v>19845</v>
      </c>
      <c r="J468" t="s">
        <v>20</v>
      </c>
      <c r="K468">
        <v>2024</v>
      </c>
    </row>
    <row r="469" spans="1:11" x14ac:dyDescent="0.3">
      <c r="A469">
        <v>52</v>
      </c>
      <c r="B469" t="s">
        <v>21</v>
      </c>
      <c r="C469">
        <v>295690</v>
      </c>
      <c r="D469">
        <v>265</v>
      </c>
      <c r="E469">
        <v>668</v>
      </c>
      <c r="F469">
        <v>87</v>
      </c>
      <c r="G469">
        <v>0</v>
      </c>
      <c r="H469">
        <v>59</v>
      </c>
      <c r="I469">
        <v>9475</v>
      </c>
      <c r="J469" t="s">
        <v>27</v>
      </c>
      <c r="K469">
        <v>2023</v>
      </c>
    </row>
    <row r="470" spans="1:11" x14ac:dyDescent="0.3">
      <c r="A470">
        <v>16</v>
      </c>
      <c r="B470" t="s">
        <v>11</v>
      </c>
      <c r="C470">
        <v>381770</v>
      </c>
      <c r="D470">
        <v>1667</v>
      </c>
      <c r="E470">
        <v>750</v>
      </c>
      <c r="F470">
        <v>160</v>
      </c>
      <c r="G470">
        <v>0</v>
      </c>
      <c r="H470">
        <v>90</v>
      </c>
      <c r="I470">
        <v>5396</v>
      </c>
      <c r="J470" t="s">
        <v>20</v>
      </c>
      <c r="K470">
        <v>2023</v>
      </c>
    </row>
    <row r="471" spans="1:11" x14ac:dyDescent="0.3">
      <c r="A471">
        <v>13</v>
      </c>
      <c r="B471" t="s">
        <v>17</v>
      </c>
      <c r="C471">
        <v>319104</v>
      </c>
      <c r="D471">
        <v>110</v>
      </c>
      <c r="E471">
        <v>155</v>
      </c>
      <c r="F471">
        <v>417</v>
      </c>
      <c r="G471">
        <v>0</v>
      </c>
      <c r="H471">
        <v>88</v>
      </c>
      <c r="I471">
        <v>10283</v>
      </c>
      <c r="J471" t="s">
        <v>32</v>
      </c>
      <c r="K471">
        <v>2023</v>
      </c>
    </row>
    <row r="472" spans="1:11" x14ac:dyDescent="0.3">
      <c r="A472">
        <v>30</v>
      </c>
      <c r="B472" t="s">
        <v>15</v>
      </c>
      <c r="C472">
        <v>478988</v>
      </c>
      <c r="D472">
        <v>1424</v>
      </c>
      <c r="E472">
        <v>290</v>
      </c>
      <c r="F472">
        <v>269</v>
      </c>
      <c r="G472">
        <v>0</v>
      </c>
      <c r="H472">
        <v>54</v>
      </c>
      <c r="I472">
        <v>14318</v>
      </c>
      <c r="J472" t="s">
        <v>25</v>
      </c>
      <c r="K472">
        <v>2024</v>
      </c>
    </row>
    <row r="473" spans="1:11" x14ac:dyDescent="0.3">
      <c r="A473">
        <v>19</v>
      </c>
      <c r="B473" t="s">
        <v>22</v>
      </c>
      <c r="C473">
        <v>464736</v>
      </c>
      <c r="D473">
        <v>828</v>
      </c>
      <c r="E473">
        <v>647</v>
      </c>
      <c r="F473">
        <v>386</v>
      </c>
      <c r="G473">
        <v>0</v>
      </c>
      <c r="H473">
        <v>9</v>
      </c>
      <c r="I473">
        <v>18200</v>
      </c>
      <c r="J473" t="s">
        <v>12</v>
      </c>
      <c r="K473">
        <v>2023</v>
      </c>
    </row>
    <row r="474" spans="1:11" x14ac:dyDescent="0.3">
      <c r="A474">
        <v>17</v>
      </c>
      <c r="B474" t="s">
        <v>13</v>
      </c>
      <c r="C474">
        <v>230553</v>
      </c>
      <c r="D474">
        <v>900</v>
      </c>
      <c r="E474">
        <v>143</v>
      </c>
      <c r="F474">
        <v>272</v>
      </c>
      <c r="G474">
        <v>0</v>
      </c>
      <c r="H474">
        <v>46</v>
      </c>
      <c r="I474">
        <v>1082</v>
      </c>
      <c r="J474" t="s">
        <v>30</v>
      </c>
      <c r="K474">
        <v>2024</v>
      </c>
    </row>
    <row r="475" spans="1:11" x14ac:dyDescent="0.3">
      <c r="A475">
        <v>63</v>
      </c>
      <c r="B475" t="s">
        <v>21</v>
      </c>
      <c r="C475">
        <v>86408</v>
      </c>
      <c r="D475">
        <v>201</v>
      </c>
      <c r="E475">
        <v>105</v>
      </c>
      <c r="F475">
        <v>185</v>
      </c>
      <c r="G475">
        <v>0</v>
      </c>
      <c r="H475">
        <v>22</v>
      </c>
      <c r="I475">
        <v>2920</v>
      </c>
      <c r="J475" t="s">
        <v>18</v>
      </c>
      <c r="K475">
        <v>2023</v>
      </c>
    </row>
    <row r="476" spans="1:11" x14ac:dyDescent="0.3">
      <c r="A476">
        <v>19</v>
      </c>
      <c r="B476" t="s">
        <v>17</v>
      </c>
      <c r="C476">
        <v>406150</v>
      </c>
      <c r="D476">
        <v>1548</v>
      </c>
      <c r="E476">
        <v>419</v>
      </c>
      <c r="F476">
        <v>305</v>
      </c>
      <c r="G476">
        <v>1</v>
      </c>
      <c r="H476">
        <v>84</v>
      </c>
      <c r="I476">
        <v>8817</v>
      </c>
      <c r="J476" t="s">
        <v>28</v>
      </c>
      <c r="K476">
        <v>2023</v>
      </c>
    </row>
    <row r="477" spans="1:11" x14ac:dyDescent="0.3">
      <c r="A477">
        <v>92</v>
      </c>
      <c r="B477" t="s">
        <v>29</v>
      </c>
      <c r="C477">
        <v>309568</v>
      </c>
      <c r="D477">
        <v>1515</v>
      </c>
      <c r="E477">
        <v>669</v>
      </c>
      <c r="F477">
        <v>409</v>
      </c>
      <c r="G477">
        <v>0</v>
      </c>
      <c r="H477">
        <v>20</v>
      </c>
      <c r="I477">
        <v>12683</v>
      </c>
      <c r="J477" t="s">
        <v>12</v>
      </c>
      <c r="K477">
        <v>2024</v>
      </c>
    </row>
    <row r="478" spans="1:11" x14ac:dyDescent="0.3">
      <c r="A478">
        <v>58</v>
      </c>
      <c r="B478" t="s">
        <v>31</v>
      </c>
      <c r="C478">
        <v>369278</v>
      </c>
      <c r="D478">
        <v>878</v>
      </c>
      <c r="E478">
        <v>657</v>
      </c>
      <c r="F478">
        <v>458</v>
      </c>
      <c r="G478">
        <v>1</v>
      </c>
      <c r="H478">
        <v>12</v>
      </c>
      <c r="I478">
        <v>12336</v>
      </c>
      <c r="J478" t="s">
        <v>30</v>
      </c>
      <c r="K478">
        <v>2023</v>
      </c>
    </row>
    <row r="479" spans="1:11" x14ac:dyDescent="0.3">
      <c r="A479">
        <v>55</v>
      </c>
      <c r="B479" t="s">
        <v>11</v>
      </c>
      <c r="C479">
        <v>201563</v>
      </c>
      <c r="D479">
        <v>313</v>
      </c>
      <c r="E479">
        <v>1</v>
      </c>
      <c r="F479">
        <v>378</v>
      </c>
      <c r="G479">
        <v>0</v>
      </c>
      <c r="H479">
        <v>32</v>
      </c>
      <c r="I479">
        <v>16596</v>
      </c>
      <c r="J479" t="s">
        <v>23</v>
      </c>
      <c r="K479">
        <v>2023</v>
      </c>
    </row>
    <row r="480" spans="1:11" x14ac:dyDescent="0.3">
      <c r="A480">
        <v>90</v>
      </c>
      <c r="B480" t="s">
        <v>15</v>
      </c>
      <c r="C480">
        <v>182413</v>
      </c>
      <c r="D480">
        <v>1814</v>
      </c>
      <c r="E480">
        <v>944</v>
      </c>
      <c r="F480">
        <v>499</v>
      </c>
      <c r="G480">
        <v>1</v>
      </c>
      <c r="H480">
        <v>23</v>
      </c>
      <c r="I480">
        <v>3093</v>
      </c>
      <c r="J480" t="s">
        <v>24</v>
      </c>
      <c r="K480">
        <v>2024</v>
      </c>
    </row>
    <row r="481" spans="1:11" x14ac:dyDescent="0.3">
      <c r="A481">
        <v>90</v>
      </c>
      <c r="B481" t="s">
        <v>26</v>
      </c>
      <c r="C481">
        <v>225695</v>
      </c>
      <c r="D481">
        <v>1211</v>
      </c>
      <c r="E481">
        <v>588</v>
      </c>
      <c r="F481">
        <v>483</v>
      </c>
      <c r="G481">
        <v>0</v>
      </c>
      <c r="H481">
        <v>10</v>
      </c>
      <c r="I481">
        <v>13905</v>
      </c>
      <c r="J481" t="s">
        <v>24</v>
      </c>
      <c r="K481">
        <v>2023</v>
      </c>
    </row>
    <row r="482" spans="1:11" x14ac:dyDescent="0.3">
      <c r="A482">
        <v>62</v>
      </c>
      <c r="B482" t="s">
        <v>11</v>
      </c>
      <c r="C482">
        <v>140327</v>
      </c>
      <c r="D482">
        <v>1676</v>
      </c>
      <c r="E482">
        <v>643</v>
      </c>
      <c r="F482">
        <v>98</v>
      </c>
      <c r="G482">
        <v>0</v>
      </c>
      <c r="H482">
        <v>16</v>
      </c>
      <c r="I482">
        <v>9367</v>
      </c>
      <c r="J482" t="s">
        <v>25</v>
      </c>
      <c r="K482">
        <v>2024</v>
      </c>
    </row>
    <row r="483" spans="1:11" x14ac:dyDescent="0.3">
      <c r="A483">
        <v>23</v>
      </c>
      <c r="B483" t="s">
        <v>29</v>
      </c>
      <c r="C483">
        <v>443554</v>
      </c>
      <c r="D483">
        <v>500</v>
      </c>
      <c r="E483">
        <v>89</v>
      </c>
      <c r="F483">
        <v>341</v>
      </c>
      <c r="G483">
        <v>0</v>
      </c>
      <c r="H483">
        <v>67</v>
      </c>
      <c r="I483">
        <v>6285</v>
      </c>
      <c r="J483" t="s">
        <v>24</v>
      </c>
      <c r="K483">
        <v>2024</v>
      </c>
    </row>
    <row r="484" spans="1:11" x14ac:dyDescent="0.3">
      <c r="A484">
        <v>9</v>
      </c>
      <c r="B484" t="s">
        <v>31</v>
      </c>
      <c r="C484">
        <v>252503</v>
      </c>
      <c r="D484">
        <v>687</v>
      </c>
      <c r="E484">
        <v>344</v>
      </c>
      <c r="F484">
        <v>431</v>
      </c>
      <c r="G484">
        <v>0</v>
      </c>
      <c r="H484">
        <v>46</v>
      </c>
      <c r="I484">
        <v>11896</v>
      </c>
      <c r="J484" t="s">
        <v>16</v>
      </c>
      <c r="K484">
        <v>2024</v>
      </c>
    </row>
    <row r="485" spans="1:11" x14ac:dyDescent="0.3">
      <c r="A485">
        <v>12</v>
      </c>
      <c r="B485" t="s">
        <v>29</v>
      </c>
      <c r="C485">
        <v>193326</v>
      </c>
      <c r="D485">
        <v>988</v>
      </c>
      <c r="E485">
        <v>349</v>
      </c>
      <c r="F485">
        <v>373</v>
      </c>
      <c r="G485">
        <v>0</v>
      </c>
      <c r="H485">
        <v>24</v>
      </c>
      <c r="I485">
        <v>5937</v>
      </c>
      <c r="J485" t="s">
        <v>30</v>
      </c>
      <c r="K485">
        <v>2024</v>
      </c>
    </row>
    <row r="486" spans="1:11" x14ac:dyDescent="0.3">
      <c r="A486">
        <v>1</v>
      </c>
      <c r="B486" t="s">
        <v>22</v>
      </c>
      <c r="C486">
        <v>232932</v>
      </c>
      <c r="D486">
        <v>1169</v>
      </c>
      <c r="E486">
        <v>458</v>
      </c>
      <c r="F486">
        <v>127</v>
      </c>
      <c r="G486">
        <v>1</v>
      </c>
      <c r="H486">
        <v>93</v>
      </c>
      <c r="I486">
        <v>17753</v>
      </c>
      <c r="J486" t="s">
        <v>25</v>
      </c>
      <c r="K486">
        <v>2024</v>
      </c>
    </row>
    <row r="487" spans="1:11" x14ac:dyDescent="0.3">
      <c r="A487">
        <v>58</v>
      </c>
      <c r="B487" t="s">
        <v>21</v>
      </c>
      <c r="C487">
        <v>61344</v>
      </c>
      <c r="D487">
        <v>1795</v>
      </c>
      <c r="E487">
        <v>262</v>
      </c>
      <c r="F487">
        <v>154</v>
      </c>
      <c r="G487">
        <v>0</v>
      </c>
      <c r="H487">
        <v>72</v>
      </c>
      <c r="I487">
        <v>19202</v>
      </c>
      <c r="J487" t="s">
        <v>14</v>
      </c>
      <c r="K487">
        <v>2023</v>
      </c>
    </row>
    <row r="488" spans="1:11" x14ac:dyDescent="0.3">
      <c r="A488">
        <v>1</v>
      </c>
      <c r="B488" t="s">
        <v>15</v>
      </c>
      <c r="C488">
        <v>444966</v>
      </c>
      <c r="D488">
        <v>1586</v>
      </c>
      <c r="E488">
        <v>350</v>
      </c>
      <c r="F488">
        <v>218</v>
      </c>
      <c r="G488">
        <v>0</v>
      </c>
      <c r="H488">
        <v>20</v>
      </c>
      <c r="I488">
        <v>19485</v>
      </c>
      <c r="J488" t="s">
        <v>16</v>
      </c>
      <c r="K488">
        <v>2023</v>
      </c>
    </row>
    <row r="489" spans="1:11" x14ac:dyDescent="0.3">
      <c r="A489">
        <v>34</v>
      </c>
      <c r="B489" t="s">
        <v>19</v>
      </c>
      <c r="C489">
        <v>497972</v>
      </c>
      <c r="D489">
        <v>691</v>
      </c>
      <c r="E489">
        <v>107</v>
      </c>
      <c r="F489">
        <v>266</v>
      </c>
      <c r="G489">
        <v>0</v>
      </c>
      <c r="H489">
        <v>83</v>
      </c>
      <c r="I489">
        <v>13977</v>
      </c>
      <c r="J489" t="s">
        <v>24</v>
      </c>
      <c r="K489">
        <v>2023</v>
      </c>
    </row>
    <row r="490" spans="1:11" x14ac:dyDescent="0.3">
      <c r="A490">
        <v>96</v>
      </c>
      <c r="B490" t="s">
        <v>21</v>
      </c>
      <c r="C490">
        <v>117957</v>
      </c>
      <c r="D490">
        <v>1433</v>
      </c>
      <c r="E490">
        <v>585</v>
      </c>
      <c r="F490">
        <v>427</v>
      </c>
      <c r="G490">
        <v>1</v>
      </c>
      <c r="H490">
        <v>82</v>
      </c>
      <c r="I490">
        <v>19163</v>
      </c>
      <c r="J490" t="s">
        <v>20</v>
      </c>
      <c r="K490">
        <v>2024</v>
      </c>
    </row>
    <row r="491" spans="1:11" x14ac:dyDescent="0.3">
      <c r="A491">
        <v>48</v>
      </c>
      <c r="B491" t="s">
        <v>19</v>
      </c>
      <c r="C491">
        <v>155423</v>
      </c>
      <c r="D491">
        <v>1209</v>
      </c>
      <c r="E491">
        <v>38</v>
      </c>
      <c r="F491">
        <v>168</v>
      </c>
      <c r="G491">
        <v>0</v>
      </c>
      <c r="H491">
        <v>82</v>
      </c>
      <c r="I491">
        <v>8674</v>
      </c>
      <c r="J491" t="s">
        <v>32</v>
      </c>
      <c r="K491">
        <v>2024</v>
      </c>
    </row>
    <row r="492" spans="1:11" x14ac:dyDescent="0.3">
      <c r="A492">
        <v>89</v>
      </c>
      <c r="B492" t="s">
        <v>31</v>
      </c>
      <c r="C492">
        <v>370197</v>
      </c>
      <c r="D492">
        <v>191</v>
      </c>
      <c r="E492">
        <v>908</v>
      </c>
      <c r="F492">
        <v>239</v>
      </c>
      <c r="G492">
        <v>0</v>
      </c>
      <c r="H492">
        <v>11</v>
      </c>
      <c r="I492">
        <v>18748</v>
      </c>
      <c r="J492" t="s">
        <v>20</v>
      </c>
      <c r="K492">
        <v>2024</v>
      </c>
    </row>
    <row r="493" spans="1:11" x14ac:dyDescent="0.3">
      <c r="A493">
        <v>1</v>
      </c>
      <c r="B493" t="s">
        <v>17</v>
      </c>
      <c r="C493">
        <v>196968</v>
      </c>
      <c r="D493">
        <v>1783</v>
      </c>
      <c r="E493">
        <v>158</v>
      </c>
      <c r="F493">
        <v>304</v>
      </c>
      <c r="G493">
        <v>0</v>
      </c>
      <c r="H493">
        <v>36</v>
      </c>
      <c r="I493">
        <v>4676</v>
      </c>
      <c r="J493" t="s">
        <v>16</v>
      </c>
      <c r="K493">
        <v>2024</v>
      </c>
    </row>
    <row r="494" spans="1:11" x14ac:dyDescent="0.3">
      <c r="A494">
        <v>16</v>
      </c>
      <c r="B494" t="s">
        <v>26</v>
      </c>
      <c r="C494">
        <v>236833</v>
      </c>
      <c r="D494">
        <v>772</v>
      </c>
      <c r="E494">
        <v>582</v>
      </c>
      <c r="F494">
        <v>419</v>
      </c>
      <c r="G494">
        <v>0</v>
      </c>
      <c r="H494">
        <v>41</v>
      </c>
      <c r="I494">
        <v>3426</v>
      </c>
      <c r="J494" t="s">
        <v>23</v>
      </c>
      <c r="K494">
        <v>2023</v>
      </c>
    </row>
    <row r="495" spans="1:11" x14ac:dyDescent="0.3">
      <c r="A495">
        <v>61</v>
      </c>
      <c r="B495" t="s">
        <v>13</v>
      </c>
      <c r="C495">
        <v>243624</v>
      </c>
      <c r="D495">
        <v>813</v>
      </c>
      <c r="E495">
        <v>958</v>
      </c>
      <c r="F495">
        <v>315</v>
      </c>
      <c r="G495">
        <v>0</v>
      </c>
      <c r="H495">
        <v>16</v>
      </c>
      <c r="I495">
        <v>3962</v>
      </c>
      <c r="J495" t="s">
        <v>24</v>
      </c>
      <c r="K495">
        <v>2023</v>
      </c>
    </row>
    <row r="496" spans="1:11" x14ac:dyDescent="0.3">
      <c r="A496">
        <v>64</v>
      </c>
      <c r="B496" t="s">
        <v>21</v>
      </c>
      <c r="C496">
        <v>301147</v>
      </c>
      <c r="D496">
        <v>1035</v>
      </c>
      <c r="E496">
        <v>311</v>
      </c>
      <c r="F496">
        <v>198</v>
      </c>
      <c r="G496">
        <v>1</v>
      </c>
      <c r="H496">
        <v>47</v>
      </c>
      <c r="I496">
        <v>1859</v>
      </c>
      <c r="J496" t="s">
        <v>23</v>
      </c>
      <c r="K496">
        <v>2024</v>
      </c>
    </row>
    <row r="497" spans="1:11" x14ac:dyDescent="0.3">
      <c r="A497">
        <v>63</v>
      </c>
      <c r="B497" t="s">
        <v>15</v>
      </c>
      <c r="C497">
        <v>127454</v>
      </c>
      <c r="D497">
        <v>341</v>
      </c>
      <c r="E497">
        <v>240</v>
      </c>
      <c r="F497">
        <v>213</v>
      </c>
      <c r="G497">
        <v>0</v>
      </c>
      <c r="H497">
        <v>27</v>
      </c>
      <c r="I497">
        <v>13048</v>
      </c>
      <c r="J497" t="s">
        <v>23</v>
      </c>
      <c r="K497">
        <v>2024</v>
      </c>
    </row>
    <row r="498" spans="1:11" x14ac:dyDescent="0.3">
      <c r="A498">
        <v>69</v>
      </c>
      <c r="B498" t="s">
        <v>29</v>
      </c>
      <c r="C498">
        <v>307594</v>
      </c>
      <c r="D498">
        <v>1988</v>
      </c>
      <c r="E498">
        <v>937</v>
      </c>
      <c r="F498">
        <v>189</v>
      </c>
      <c r="G498">
        <v>1</v>
      </c>
      <c r="H498">
        <v>40</v>
      </c>
      <c r="I498">
        <v>5138</v>
      </c>
      <c r="J498" t="s">
        <v>30</v>
      </c>
      <c r="K498">
        <v>2023</v>
      </c>
    </row>
    <row r="499" spans="1:11" x14ac:dyDescent="0.3">
      <c r="A499">
        <v>22</v>
      </c>
      <c r="B499" t="s">
        <v>15</v>
      </c>
      <c r="C499">
        <v>402744</v>
      </c>
      <c r="D499">
        <v>101</v>
      </c>
      <c r="E499">
        <v>444</v>
      </c>
      <c r="F499">
        <v>396</v>
      </c>
      <c r="G499">
        <v>0</v>
      </c>
      <c r="H499">
        <v>98</v>
      </c>
      <c r="I499">
        <v>3424</v>
      </c>
      <c r="J499" t="s">
        <v>28</v>
      </c>
      <c r="K499">
        <v>2024</v>
      </c>
    </row>
    <row r="500" spans="1:11" x14ac:dyDescent="0.3">
      <c r="A500">
        <v>93</v>
      </c>
      <c r="B500" t="s">
        <v>31</v>
      </c>
      <c r="C500">
        <v>434876</v>
      </c>
      <c r="D500">
        <v>324</v>
      </c>
      <c r="E500">
        <v>297</v>
      </c>
      <c r="F500">
        <v>307</v>
      </c>
      <c r="G500">
        <v>0</v>
      </c>
      <c r="H500">
        <v>46</v>
      </c>
      <c r="I500">
        <v>11409</v>
      </c>
      <c r="J500" t="s">
        <v>30</v>
      </c>
      <c r="K500">
        <v>2024</v>
      </c>
    </row>
    <row r="501" spans="1:11" x14ac:dyDescent="0.3">
      <c r="A501">
        <v>67</v>
      </c>
      <c r="B501" t="s">
        <v>19</v>
      </c>
      <c r="C501">
        <v>471151</v>
      </c>
      <c r="D501">
        <v>900</v>
      </c>
      <c r="E501">
        <v>951</v>
      </c>
      <c r="F501">
        <v>423</v>
      </c>
      <c r="G501">
        <v>1</v>
      </c>
      <c r="H501">
        <v>17</v>
      </c>
      <c r="I501">
        <v>5017</v>
      </c>
      <c r="J501" t="s">
        <v>27</v>
      </c>
      <c r="K501">
        <v>2024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80FF-1E0B-41EF-980E-B4D5C98070DA}">
  <dimension ref="A3:G5"/>
  <sheetViews>
    <sheetView workbookViewId="0">
      <selection activeCell="D10" sqref="D10"/>
    </sheetView>
  </sheetViews>
  <sheetFormatPr defaultRowHeight="14.4" x14ac:dyDescent="0.3"/>
  <cols>
    <col min="1" max="1" width="13.77734375" bestFit="1" customWidth="1"/>
    <col min="2" max="2" width="11.5546875" bestFit="1" customWidth="1"/>
    <col min="3" max="4" width="21.77734375" bestFit="1" customWidth="1"/>
    <col min="5" max="5" width="21" bestFit="1" customWidth="1"/>
    <col min="6" max="6" width="26" bestFit="1" customWidth="1"/>
    <col min="7" max="8" width="24.5546875" bestFit="1" customWidth="1"/>
  </cols>
  <sheetData>
    <row r="3" spans="1:7" x14ac:dyDescent="0.3">
      <c r="A3" t="s">
        <v>35</v>
      </c>
      <c r="C3" t="s">
        <v>39</v>
      </c>
      <c r="E3" t="s">
        <v>40</v>
      </c>
      <c r="F3" t="s">
        <v>36</v>
      </c>
      <c r="G3" t="s">
        <v>41</v>
      </c>
    </row>
    <row r="4" spans="1:7" x14ac:dyDescent="0.3">
      <c r="A4" s="4">
        <v>136072140</v>
      </c>
      <c r="C4" s="5">
        <v>135219</v>
      </c>
      <c r="E4" s="5">
        <v>523773</v>
      </c>
      <c r="F4" s="5">
        <v>24030</v>
      </c>
      <c r="G4" s="5">
        <v>253662</v>
      </c>
    </row>
    <row r="5" spans="1:7" x14ac:dyDescent="0.3">
      <c r="A5">
        <f>GETPIVOTDATA("Sales",$A$3)</f>
        <v>136072140</v>
      </c>
      <c r="C5">
        <f>GETPIVOTDATA("Coupon_Discount",$C$3)</f>
        <v>135219</v>
      </c>
      <c r="E5">
        <f>GETPIVOTDATA("Customer_Count",$E$3)</f>
        <v>523773</v>
      </c>
      <c r="F5">
        <f>GETPIVOTDATA("Customer_Complaints",$F$3)</f>
        <v>24030</v>
      </c>
      <c r="G5">
        <f>GETPIVOTDATA("Coupon_Code_Usage",$G$3)</f>
        <v>253662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CB364-B172-4880-9B57-35AFEE204E4E}">
  <dimension ref="A3:A4"/>
  <sheetViews>
    <sheetView workbookViewId="0">
      <selection activeCell="A3" sqref="A3"/>
    </sheetView>
  </sheetViews>
  <sheetFormatPr defaultRowHeight="14.4" x14ac:dyDescent="0.3"/>
  <cols>
    <col min="1" max="1" width="11.5546875" bestFit="1" customWidth="1"/>
  </cols>
  <sheetData>
    <row r="3" spans="1:1" x14ac:dyDescent="0.3">
      <c r="A3" t="s">
        <v>35</v>
      </c>
    </row>
    <row r="4" spans="1:1" x14ac:dyDescent="0.3">
      <c r="A4" s="5">
        <v>136072140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6A663-7322-49F6-9399-DF9D3EA0FECC}">
  <dimension ref="A1:K502"/>
  <sheetViews>
    <sheetView topLeftCell="A2" zoomScale="86" workbookViewId="0">
      <selection sqref="A1:K501"/>
    </sheetView>
  </sheetViews>
  <sheetFormatPr defaultRowHeight="14.4" x14ac:dyDescent="0.3"/>
  <cols>
    <col min="1" max="1" width="10.21875" bestFit="1" customWidth="1"/>
    <col min="2" max="2" width="10.6640625" bestFit="1" customWidth="1"/>
    <col min="3" max="3" width="16.5546875" customWidth="1"/>
    <col min="4" max="4" width="20" customWidth="1"/>
    <col min="5" max="5" width="20.6640625" bestFit="1" customWidth="1"/>
    <col min="6" max="6" width="23.33203125" customWidth="1"/>
    <col min="7" max="7" width="20.5546875" bestFit="1" customWidth="1"/>
    <col min="8" max="8" width="26.21875" customWidth="1"/>
    <col min="9" max="9" width="25.5546875" customWidth="1"/>
    <col min="10" max="10" width="20.77734375" customWidth="1"/>
    <col min="11" max="11" width="6.88671875" bestFit="1" customWidth="1"/>
    <col min="12" max="12" width="13.88671875" customWidth="1"/>
  </cols>
  <sheetData>
    <row r="1" spans="1:11" x14ac:dyDescent="0.3">
      <c r="A1" t="s">
        <v>0</v>
      </c>
      <c r="B1" t="s">
        <v>1</v>
      </c>
      <c r="C1" t="s">
        <v>2</v>
      </c>
      <c r="D1" t="s">
        <v>3</v>
      </c>
      <c r="E1" t="s">
        <v>4</v>
      </c>
      <c r="F1" t="s">
        <v>5</v>
      </c>
      <c r="G1" t="s">
        <v>6</v>
      </c>
      <c r="H1" t="s">
        <v>7</v>
      </c>
      <c r="I1" t="s">
        <v>8</v>
      </c>
      <c r="J1" t="s">
        <v>9</v>
      </c>
      <c r="K1" t="s">
        <v>10</v>
      </c>
    </row>
    <row r="2" spans="1:11" x14ac:dyDescent="0.3">
      <c r="A2">
        <v>7</v>
      </c>
      <c r="B2" t="s">
        <v>31</v>
      </c>
      <c r="C2">
        <v>188155</v>
      </c>
      <c r="D2">
        <v>1393</v>
      </c>
      <c r="E2">
        <v>0</v>
      </c>
      <c r="F2">
        <v>111</v>
      </c>
      <c r="G2">
        <v>0</v>
      </c>
      <c r="H2">
        <v>98</v>
      </c>
      <c r="I2">
        <v>2538</v>
      </c>
      <c r="J2" t="s">
        <v>24</v>
      </c>
      <c r="K2">
        <v>2023</v>
      </c>
    </row>
    <row r="3" spans="1:11" x14ac:dyDescent="0.3">
      <c r="A3">
        <v>70</v>
      </c>
      <c r="B3" t="s">
        <v>13</v>
      </c>
      <c r="C3">
        <v>360914</v>
      </c>
      <c r="D3">
        <v>1293</v>
      </c>
      <c r="E3">
        <v>0</v>
      </c>
      <c r="F3">
        <v>430</v>
      </c>
      <c r="G3">
        <v>0</v>
      </c>
      <c r="H3">
        <v>3</v>
      </c>
      <c r="I3">
        <v>16523</v>
      </c>
      <c r="J3" t="s">
        <v>14</v>
      </c>
      <c r="K3">
        <v>2023</v>
      </c>
    </row>
    <row r="4" spans="1:11" x14ac:dyDescent="0.3">
      <c r="A4">
        <v>43</v>
      </c>
      <c r="B4" t="s">
        <v>31</v>
      </c>
      <c r="C4">
        <v>192766</v>
      </c>
      <c r="D4">
        <v>1696</v>
      </c>
      <c r="E4">
        <v>1</v>
      </c>
      <c r="F4">
        <v>153</v>
      </c>
      <c r="G4">
        <v>0</v>
      </c>
      <c r="H4">
        <v>36</v>
      </c>
      <c r="I4">
        <v>9199</v>
      </c>
      <c r="J4" t="s">
        <v>18</v>
      </c>
      <c r="K4">
        <v>2024</v>
      </c>
    </row>
    <row r="5" spans="1:11" x14ac:dyDescent="0.3">
      <c r="A5">
        <v>55</v>
      </c>
      <c r="B5" t="s">
        <v>11</v>
      </c>
      <c r="C5">
        <v>201563</v>
      </c>
      <c r="D5">
        <v>313</v>
      </c>
      <c r="E5">
        <v>1</v>
      </c>
      <c r="F5">
        <v>378</v>
      </c>
      <c r="G5">
        <v>0</v>
      </c>
      <c r="H5">
        <v>32</v>
      </c>
      <c r="I5">
        <v>16596</v>
      </c>
      <c r="J5" t="s">
        <v>23</v>
      </c>
      <c r="K5">
        <v>2023</v>
      </c>
    </row>
    <row r="6" spans="1:11" x14ac:dyDescent="0.3">
      <c r="A6">
        <v>42</v>
      </c>
      <c r="B6" t="s">
        <v>21</v>
      </c>
      <c r="C6">
        <v>107492</v>
      </c>
      <c r="D6">
        <v>1707</v>
      </c>
      <c r="E6">
        <v>2</v>
      </c>
      <c r="F6">
        <v>326</v>
      </c>
      <c r="G6">
        <v>0</v>
      </c>
      <c r="H6">
        <v>11</v>
      </c>
      <c r="I6">
        <v>4765</v>
      </c>
      <c r="J6" t="s">
        <v>30</v>
      </c>
      <c r="K6">
        <v>2023</v>
      </c>
    </row>
    <row r="7" spans="1:11" x14ac:dyDescent="0.3">
      <c r="A7">
        <v>7</v>
      </c>
      <c r="B7" t="s">
        <v>21</v>
      </c>
      <c r="C7">
        <v>479671</v>
      </c>
      <c r="D7">
        <v>1082</v>
      </c>
      <c r="E7">
        <v>6</v>
      </c>
      <c r="F7">
        <v>213</v>
      </c>
      <c r="G7">
        <v>0</v>
      </c>
      <c r="H7">
        <v>1</v>
      </c>
      <c r="I7">
        <v>16193</v>
      </c>
      <c r="J7" t="s">
        <v>32</v>
      </c>
      <c r="K7">
        <v>2023</v>
      </c>
    </row>
    <row r="8" spans="1:11" x14ac:dyDescent="0.3">
      <c r="A8">
        <v>80</v>
      </c>
      <c r="B8" t="s">
        <v>13</v>
      </c>
      <c r="C8">
        <v>460543</v>
      </c>
      <c r="D8">
        <v>566</v>
      </c>
      <c r="E8">
        <v>7</v>
      </c>
      <c r="F8">
        <v>464</v>
      </c>
      <c r="G8">
        <v>0</v>
      </c>
      <c r="H8">
        <v>34</v>
      </c>
      <c r="I8">
        <v>13541</v>
      </c>
      <c r="J8" t="s">
        <v>12</v>
      </c>
      <c r="K8">
        <v>2024</v>
      </c>
    </row>
    <row r="9" spans="1:11" x14ac:dyDescent="0.3">
      <c r="A9">
        <v>22</v>
      </c>
      <c r="B9" t="s">
        <v>11</v>
      </c>
      <c r="C9">
        <v>264057</v>
      </c>
      <c r="D9">
        <v>501</v>
      </c>
      <c r="E9">
        <v>8</v>
      </c>
      <c r="F9">
        <v>219</v>
      </c>
      <c r="G9">
        <v>0</v>
      </c>
      <c r="H9">
        <v>76</v>
      </c>
      <c r="I9">
        <v>8480</v>
      </c>
      <c r="J9" t="s">
        <v>14</v>
      </c>
      <c r="K9">
        <v>2024</v>
      </c>
    </row>
    <row r="10" spans="1:11" x14ac:dyDescent="0.3">
      <c r="A10">
        <v>97</v>
      </c>
      <c r="B10" t="s">
        <v>15</v>
      </c>
      <c r="C10">
        <v>382624</v>
      </c>
      <c r="D10">
        <v>1518</v>
      </c>
      <c r="E10">
        <v>9</v>
      </c>
      <c r="F10">
        <v>311</v>
      </c>
      <c r="G10">
        <v>1</v>
      </c>
      <c r="H10">
        <v>7</v>
      </c>
      <c r="I10">
        <v>8778</v>
      </c>
      <c r="J10" t="s">
        <v>25</v>
      </c>
      <c r="K10">
        <v>2024</v>
      </c>
    </row>
    <row r="11" spans="1:11" x14ac:dyDescent="0.3">
      <c r="A11">
        <v>8</v>
      </c>
      <c r="B11" t="s">
        <v>22</v>
      </c>
      <c r="C11">
        <v>181994</v>
      </c>
      <c r="D11">
        <v>410</v>
      </c>
      <c r="E11">
        <v>11</v>
      </c>
      <c r="F11">
        <v>187</v>
      </c>
      <c r="G11">
        <v>1</v>
      </c>
      <c r="H11">
        <v>27</v>
      </c>
      <c r="I11">
        <v>19950</v>
      </c>
      <c r="J11" t="s">
        <v>25</v>
      </c>
      <c r="K11">
        <v>2024</v>
      </c>
    </row>
    <row r="12" spans="1:11" x14ac:dyDescent="0.3">
      <c r="A12">
        <v>20</v>
      </c>
      <c r="B12" t="s">
        <v>19</v>
      </c>
      <c r="C12">
        <v>178177</v>
      </c>
      <c r="D12">
        <v>860</v>
      </c>
      <c r="E12">
        <v>11</v>
      </c>
      <c r="F12">
        <v>128</v>
      </c>
      <c r="G12">
        <v>0</v>
      </c>
      <c r="H12">
        <v>71</v>
      </c>
      <c r="I12">
        <v>5958</v>
      </c>
      <c r="J12" t="s">
        <v>32</v>
      </c>
      <c r="K12">
        <v>2024</v>
      </c>
    </row>
    <row r="13" spans="1:11" x14ac:dyDescent="0.3">
      <c r="A13">
        <v>20</v>
      </c>
      <c r="B13" t="s">
        <v>19</v>
      </c>
      <c r="C13">
        <v>316997</v>
      </c>
      <c r="D13">
        <v>298</v>
      </c>
      <c r="E13">
        <v>11</v>
      </c>
      <c r="F13">
        <v>493</v>
      </c>
      <c r="G13">
        <v>1</v>
      </c>
      <c r="H13">
        <v>92</v>
      </c>
      <c r="I13">
        <v>8737</v>
      </c>
      <c r="J13" t="s">
        <v>12</v>
      </c>
      <c r="K13">
        <v>2024</v>
      </c>
    </row>
    <row r="14" spans="1:11" x14ac:dyDescent="0.3">
      <c r="A14">
        <v>45</v>
      </c>
      <c r="B14" t="s">
        <v>15</v>
      </c>
      <c r="C14">
        <v>189649</v>
      </c>
      <c r="D14">
        <v>880</v>
      </c>
      <c r="E14">
        <v>13</v>
      </c>
      <c r="F14">
        <v>455</v>
      </c>
      <c r="G14">
        <v>0</v>
      </c>
      <c r="H14">
        <v>31</v>
      </c>
      <c r="I14">
        <v>9155</v>
      </c>
      <c r="J14" t="s">
        <v>28</v>
      </c>
      <c r="K14">
        <v>2024</v>
      </c>
    </row>
    <row r="15" spans="1:11" x14ac:dyDescent="0.3">
      <c r="A15">
        <v>60</v>
      </c>
      <c r="B15" t="s">
        <v>13</v>
      </c>
      <c r="C15">
        <v>109379</v>
      </c>
      <c r="D15">
        <v>1231</v>
      </c>
      <c r="E15">
        <v>13</v>
      </c>
      <c r="F15">
        <v>468</v>
      </c>
      <c r="G15">
        <v>0</v>
      </c>
      <c r="H15">
        <v>22</v>
      </c>
      <c r="I15">
        <v>18908</v>
      </c>
      <c r="J15" t="s">
        <v>28</v>
      </c>
      <c r="K15">
        <v>2024</v>
      </c>
    </row>
    <row r="16" spans="1:11" x14ac:dyDescent="0.3">
      <c r="A16">
        <v>93</v>
      </c>
      <c r="B16" t="s">
        <v>22</v>
      </c>
      <c r="C16">
        <v>438822</v>
      </c>
      <c r="D16">
        <v>1198</v>
      </c>
      <c r="E16">
        <v>18</v>
      </c>
      <c r="F16">
        <v>240</v>
      </c>
      <c r="G16">
        <v>1</v>
      </c>
      <c r="H16">
        <v>38</v>
      </c>
      <c r="I16">
        <v>12599</v>
      </c>
      <c r="J16" t="s">
        <v>30</v>
      </c>
      <c r="K16">
        <v>2024</v>
      </c>
    </row>
    <row r="17" spans="1:11" x14ac:dyDescent="0.3">
      <c r="A17">
        <v>97</v>
      </c>
      <c r="B17" t="s">
        <v>15</v>
      </c>
      <c r="C17">
        <v>442092</v>
      </c>
      <c r="D17">
        <v>656</v>
      </c>
      <c r="E17">
        <v>19</v>
      </c>
      <c r="F17">
        <v>385</v>
      </c>
      <c r="G17">
        <v>0</v>
      </c>
      <c r="H17">
        <v>91</v>
      </c>
      <c r="I17">
        <v>12546</v>
      </c>
      <c r="J17" t="s">
        <v>24</v>
      </c>
      <c r="K17">
        <v>2024</v>
      </c>
    </row>
    <row r="18" spans="1:11" x14ac:dyDescent="0.3">
      <c r="A18">
        <v>63</v>
      </c>
      <c r="B18" t="s">
        <v>31</v>
      </c>
      <c r="C18">
        <v>182596</v>
      </c>
      <c r="D18">
        <v>1975</v>
      </c>
      <c r="E18">
        <v>20</v>
      </c>
      <c r="F18">
        <v>457</v>
      </c>
      <c r="G18">
        <v>1</v>
      </c>
      <c r="H18">
        <v>10</v>
      </c>
      <c r="I18">
        <v>4554</v>
      </c>
      <c r="J18" t="s">
        <v>28</v>
      </c>
      <c r="K18">
        <v>2023</v>
      </c>
    </row>
    <row r="19" spans="1:11" x14ac:dyDescent="0.3">
      <c r="A19">
        <v>79</v>
      </c>
      <c r="B19" t="s">
        <v>22</v>
      </c>
      <c r="C19">
        <v>388733</v>
      </c>
      <c r="D19">
        <v>852</v>
      </c>
      <c r="E19">
        <v>20</v>
      </c>
      <c r="F19">
        <v>104</v>
      </c>
      <c r="G19">
        <v>0</v>
      </c>
      <c r="H19">
        <v>86</v>
      </c>
      <c r="I19">
        <v>6451</v>
      </c>
      <c r="J19" t="s">
        <v>12</v>
      </c>
      <c r="K19">
        <v>2024</v>
      </c>
    </row>
    <row r="20" spans="1:11" x14ac:dyDescent="0.3">
      <c r="A20">
        <v>60</v>
      </c>
      <c r="B20" t="s">
        <v>26</v>
      </c>
      <c r="C20">
        <v>273810</v>
      </c>
      <c r="D20">
        <v>1081</v>
      </c>
      <c r="E20">
        <v>21</v>
      </c>
      <c r="F20">
        <v>275</v>
      </c>
      <c r="G20">
        <v>0</v>
      </c>
      <c r="H20">
        <v>44</v>
      </c>
      <c r="I20">
        <v>12867</v>
      </c>
      <c r="J20" t="s">
        <v>24</v>
      </c>
      <c r="K20">
        <v>2024</v>
      </c>
    </row>
    <row r="21" spans="1:11" x14ac:dyDescent="0.3">
      <c r="A21">
        <v>88</v>
      </c>
      <c r="B21" t="s">
        <v>15</v>
      </c>
      <c r="C21">
        <v>290773</v>
      </c>
      <c r="D21">
        <v>1467</v>
      </c>
      <c r="E21">
        <v>23</v>
      </c>
      <c r="F21">
        <v>76</v>
      </c>
      <c r="G21">
        <v>0</v>
      </c>
      <c r="H21">
        <v>90</v>
      </c>
      <c r="I21">
        <v>12033</v>
      </c>
      <c r="J21" t="s">
        <v>23</v>
      </c>
      <c r="K21">
        <v>2023</v>
      </c>
    </row>
    <row r="22" spans="1:11" x14ac:dyDescent="0.3">
      <c r="A22">
        <v>92</v>
      </c>
      <c r="B22" t="s">
        <v>19</v>
      </c>
      <c r="C22">
        <v>379670</v>
      </c>
      <c r="D22">
        <v>1446</v>
      </c>
      <c r="E22">
        <v>27</v>
      </c>
      <c r="F22">
        <v>286</v>
      </c>
      <c r="G22">
        <v>0</v>
      </c>
      <c r="H22">
        <v>23</v>
      </c>
      <c r="I22">
        <v>16514</v>
      </c>
      <c r="J22" t="s">
        <v>24</v>
      </c>
      <c r="K22">
        <v>2024</v>
      </c>
    </row>
    <row r="23" spans="1:11" x14ac:dyDescent="0.3">
      <c r="A23">
        <v>24</v>
      </c>
      <c r="B23" t="s">
        <v>13</v>
      </c>
      <c r="C23">
        <v>134291</v>
      </c>
      <c r="D23">
        <v>102</v>
      </c>
      <c r="E23">
        <v>34</v>
      </c>
      <c r="F23">
        <v>436</v>
      </c>
      <c r="G23">
        <v>0</v>
      </c>
      <c r="H23">
        <v>36</v>
      </c>
      <c r="I23">
        <v>1025</v>
      </c>
      <c r="J23" t="s">
        <v>16</v>
      </c>
      <c r="K23">
        <v>2023</v>
      </c>
    </row>
    <row r="24" spans="1:11" x14ac:dyDescent="0.3">
      <c r="A24">
        <v>93</v>
      </c>
      <c r="B24" t="s">
        <v>26</v>
      </c>
      <c r="C24">
        <v>415321</v>
      </c>
      <c r="D24">
        <v>290</v>
      </c>
      <c r="E24">
        <v>34</v>
      </c>
      <c r="F24">
        <v>436</v>
      </c>
      <c r="G24">
        <v>0</v>
      </c>
      <c r="H24">
        <v>34</v>
      </c>
      <c r="I24">
        <v>11775</v>
      </c>
      <c r="J24" t="s">
        <v>27</v>
      </c>
      <c r="K24">
        <v>2023</v>
      </c>
    </row>
    <row r="25" spans="1:11" x14ac:dyDescent="0.3">
      <c r="A25">
        <v>23</v>
      </c>
      <c r="B25" t="s">
        <v>17</v>
      </c>
      <c r="C25">
        <v>89986</v>
      </c>
      <c r="D25">
        <v>688</v>
      </c>
      <c r="E25">
        <v>38</v>
      </c>
      <c r="F25">
        <v>365</v>
      </c>
      <c r="G25">
        <v>0</v>
      </c>
      <c r="H25">
        <v>92</v>
      </c>
      <c r="I25">
        <v>13251</v>
      </c>
      <c r="J25" t="s">
        <v>14</v>
      </c>
      <c r="K25">
        <v>2024</v>
      </c>
    </row>
    <row r="26" spans="1:11" x14ac:dyDescent="0.3">
      <c r="A26">
        <v>48</v>
      </c>
      <c r="B26" t="s">
        <v>19</v>
      </c>
      <c r="C26">
        <v>155423</v>
      </c>
      <c r="D26">
        <v>1209</v>
      </c>
      <c r="E26">
        <v>38</v>
      </c>
      <c r="F26">
        <v>168</v>
      </c>
      <c r="G26">
        <v>0</v>
      </c>
      <c r="H26">
        <v>82</v>
      </c>
      <c r="I26">
        <v>8674</v>
      </c>
      <c r="J26" t="s">
        <v>32</v>
      </c>
      <c r="K26">
        <v>2024</v>
      </c>
    </row>
    <row r="27" spans="1:11" x14ac:dyDescent="0.3">
      <c r="A27">
        <v>98</v>
      </c>
      <c r="B27" t="s">
        <v>31</v>
      </c>
      <c r="C27">
        <v>196922</v>
      </c>
      <c r="D27">
        <v>1015</v>
      </c>
      <c r="E27">
        <v>42</v>
      </c>
      <c r="F27">
        <v>150</v>
      </c>
      <c r="G27">
        <v>0</v>
      </c>
      <c r="H27">
        <v>49</v>
      </c>
      <c r="I27">
        <v>6633</v>
      </c>
      <c r="J27" t="s">
        <v>27</v>
      </c>
      <c r="K27">
        <v>2023</v>
      </c>
    </row>
    <row r="28" spans="1:11" x14ac:dyDescent="0.3">
      <c r="A28">
        <v>54</v>
      </c>
      <c r="B28" t="s">
        <v>19</v>
      </c>
      <c r="C28">
        <v>422760</v>
      </c>
      <c r="D28">
        <v>485</v>
      </c>
      <c r="E28">
        <v>50</v>
      </c>
      <c r="F28">
        <v>188</v>
      </c>
      <c r="G28">
        <v>1</v>
      </c>
      <c r="H28">
        <v>50</v>
      </c>
      <c r="I28">
        <v>19939</v>
      </c>
      <c r="J28" t="s">
        <v>25</v>
      </c>
      <c r="K28">
        <v>2024</v>
      </c>
    </row>
    <row r="29" spans="1:11" x14ac:dyDescent="0.3">
      <c r="A29">
        <v>76</v>
      </c>
      <c r="B29" t="s">
        <v>11</v>
      </c>
      <c r="C29">
        <v>460987</v>
      </c>
      <c r="D29">
        <v>1799</v>
      </c>
      <c r="E29">
        <v>52</v>
      </c>
      <c r="F29">
        <v>63</v>
      </c>
      <c r="G29">
        <v>0</v>
      </c>
      <c r="H29">
        <v>76</v>
      </c>
      <c r="I29">
        <v>3230</v>
      </c>
      <c r="J29" t="s">
        <v>23</v>
      </c>
      <c r="K29">
        <v>2024</v>
      </c>
    </row>
    <row r="30" spans="1:11" x14ac:dyDescent="0.3">
      <c r="A30">
        <v>36</v>
      </c>
      <c r="B30" t="s">
        <v>11</v>
      </c>
      <c r="C30">
        <v>233675</v>
      </c>
      <c r="D30">
        <v>106</v>
      </c>
      <c r="E30">
        <v>58</v>
      </c>
      <c r="F30">
        <v>190</v>
      </c>
      <c r="G30">
        <v>0</v>
      </c>
      <c r="H30">
        <v>44</v>
      </c>
      <c r="I30">
        <v>4252</v>
      </c>
      <c r="J30" t="s">
        <v>30</v>
      </c>
      <c r="K30">
        <v>2023</v>
      </c>
    </row>
    <row r="31" spans="1:11" x14ac:dyDescent="0.3">
      <c r="A31">
        <v>40</v>
      </c>
      <c r="B31" t="s">
        <v>21</v>
      </c>
      <c r="C31">
        <v>282604</v>
      </c>
      <c r="D31">
        <v>1482</v>
      </c>
      <c r="E31">
        <v>58</v>
      </c>
      <c r="F31">
        <v>85</v>
      </c>
      <c r="G31">
        <v>0</v>
      </c>
      <c r="H31">
        <v>55</v>
      </c>
      <c r="I31">
        <v>6690</v>
      </c>
      <c r="J31" t="s">
        <v>18</v>
      </c>
      <c r="K31">
        <v>2023</v>
      </c>
    </row>
    <row r="32" spans="1:11" x14ac:dyDescent="0.3">
      <c r="A32">
        <v>87</v>
      </c>
      <c r="B32" t="s">
        <v>13</v>
      </c>
      <c r="C32">
        <v>90809</v>
      </c>
      <c r="D32">
        <v>1088</v>
      </c>
      <c r="E32">
        <v>64</v>
      </c>
      <c r="F32">
        <v>270</v>
      </c>
      <c r="G32">
        <v>0</v>
      </c>
      <c r="H32">
        <v>22</v>
      </c>
      <c r="I32">
        <v>9566</v>
      </c>
      <c r="J32" t="s">
        <v>14</v>
      </c>
      <c r="K32">
        <v>2023</v>
      </c>
    </row>
    <row r="33" spans="1:11" x14ac:dyDescent="0.3">
      <c r="A33">
        <v>89</v>
      </c>
      <c r="B33" t="s">
        <v>29</v>
      </c>
      <c r="C33">
        <v>488981</v>
      </c>
      <c r="D33">
        <v>734</v>
      </c>
      <c r="E33">
        <v>65</v>
      </c>
      <c r="F33">
        <v>115</v>
      </c>
      <c r="G33">
        <v>0</v>
      </c>
      <c r="H33">
        <v>98</v>
      </c>
      <c r="I33">
        <v>12128</v>
      </c>
      <c r="J33" t="s">
        <v>23</v>
      </c>
      <c r="K33">
        <v>2024</v>
      </c>
    </row>
    <row r="34" spans="1:11" x14ac:dyDescent="0.3">
      <c r="A34">
        <v>86</v>
      </c>
      <c r="B34" t="s">
        <v>13</v>
      </c>
      <c r="C34">
        <v>488864</v>
      </c>
      <c r="D34">
        <v>1350</v>
      </c>
      <c r="E34">
        <v>68</v>
      </c>
      <c r="F34">
        <v>135</v>
      </c>
      <c r="G34">
        <v>0</v>
      </c>
      <c r="H34">
        <v>95</v>
      </c>
      <c r="I34">
        <v>13112</v>
      </c>
      <c r="J34" t="s">
        <v>24</v>
      </c>
      <c r="K34">
        <v>2023</v>
      </c>
    </row>
    <row r="35" spans="1:11" x14ac:dyDescent="0.3">
      <c r="A35">
        <v>49</v>
      </c>
      <c r="B35" t="s">
        <v>31</v>
      </c>
      <c r="C35">
        <v>240279</v>
      </c>
      <c r="D35">
        <v>1613</v>
      </c>
      <c r="E35">
        <v>72</v>
      </c>
      <c r="F35">
        <v>201</v>
      </c>
      <c r="G35">
        <v>0</v>
      </c>
      <c r="H35">
        <v>13</v>
      </c>
      <c r="I35">
        <v>11293</v>
      </c>
      <c r="J35" t="s">
        <v>28</v>
      </c>
      <c r="K35">
        <v>2024</v>
      </c>
    </row>
    <row r="36" spans="1:11" x14ac:dyDescent="0.3">
      <c r="A36">
        <v>33</v>
      </c>
      <c r="B36" t="s">
        <v>13</v>
      </c>
      <c r="C36">
        <v>66725</v>
      </c>
      <c r="D36">
        <v>120</v>
      </c>
      <c r="E36">
        <v>75</v>
      </c>
      <c r="F36">
        <v>485</v>
      </c>
      <c r="G36">
        <v>0</v>
      </c>
      <c r="H36">
        <v>31</v>
      </c>
      <c r="I36">
        <v>12889</v>
      </c>
      <c r="J36" t="s">
        <v>18</v>
      </c>
      <c r="K36">
        <v>2024</v>
      </c>
    </row>
    <row r="37" spans="1:11" x14ac:dyDescent="0.3">
      <c r="A37">
        <v>28</v>
      </c>
      <c r="B37" t="s">
        <v>17</v>
      </c>
      <c r="C37">
        <v>369905</v>
      </c>
      <c r="D37">
        <v>428</v>
      </c>
      <c r="E37">
        <v>83</v>
      </c>
      <c r="F37">
        <v>321</v>
      </c>
      <c r="G37">
        <v>0</v>
      </c>
      <c r="H37">
        <v>20</v>
      </c>
      <c r="I37">
        <v>11410</v>
      </c>
      <c r="J37" t="s">
        <v>16</v>
      </c>
      <c r="K37">
        <v>2024</v>
      </c>
    </row>
    <row r="38" spans="1:11" x14ac:dyDescent="0.3">
      <c r="A38">
        <v>51</v>
      </c>
      <c r="B38" t="s">
        <v>21</v>
      </c>
      <c r="C38">
        <v>215088</v>
      </c>
      <c r="D38">
        <v>904</v>
      </c>
      <c r="E38">
        <v>83</v>
      </c>
      <c r="F38">
        <v>216</v>
      </c>
      <c r="G38">
        <v>0</v>
      </c>
      <c r="H38">
        <v>37</v>
      </c>
      <c r="I38">
        <v>3158</v>
      </c>
      <c r="J38" t="s">
        <v>24</v>
      </c>
      <c r="K38">
        <v>2024</v>
      </c>
    </row>
    <row r="39" spans="1:11" x14ac:dyDescent="0.3">
      <c r="A39">
        <v>73</v>
      </c>
      <c r="B39" t="s">
        <v>11</v>
      </c>
      <c r="C39">
        <v>447234</v>
      </c>
      <c r="D39">
        <v>138</v>
      </c>
      <c r="E39">
        <v>83</v>
      </c>
      <c r="F39">
        <v>291</v>
      </c>
      <c r="G39">
        <v>0</v>
      </c>
      <c r="H39">
        <v>40</v>
      </c>
      <c r="I39">
        <v>5214</v>
      </c>
      <c r="J39" t="s">
        <v>30</v>
      </c>
      <c r="K39">
        <v>2024</v>
      </c>
    </row>
    <row r="40" spans="1:11" x14ac:dyDescent="0.3">
      <c r="A40">
        <v>26</v>
      </c>
      <c r="B40" t="s">
        <v>13</v>
      </c>
      <c r="C40">
        <v>234074</v>
      </c>
      <c r="D40">
        <v>1183</v>
      </c>
      <c r="E40">
        <v>84</v>
      </c>
      <c r="F40">
        <v>333</v>
      </c>
      <c r="G40">
        <v>0</v>
      </c>
      <c r="H40">
        <v>30</v>
      </c>
      <c r="I40">
        <v>19822</v>
      </c>
      <c r="J40" t="s">
        <v>24</v>
      </c>
      <c r="K40">
        <v>2024</v>
      </c>
    </row>
    <row r="41" spans="1:11" x14ac:dyDescent="0.3">
      <c r="A41">
        <v>36</v>
      </c>
      <c r="B41" t="s">
        <v>13</v>
      </c>
      <c r="C41">
        <v>217292</v>
      </c>
      <c r="D41">
        <v>671</v>
      </c>
      <c r="E41">
        <v>85</v>
      </c>
      <c r="F41">
        <v>420</v>
      </c>
      <c r="G41">
        <v>1</v>
      </c>
      <c r="H41">
        <v>35</v>
      </c>
      <c r="I41">
        <v>12156</v>
      </c>
      <c r="J41" t="s">
        <v>18</v>
      </c>
      <c r="K41">
        <v>2023</v>
      </c>
    </row>
    <row r="42" spans="1:11" x14ac:dyDescent="0.3">
      <c r="A42">
        <v>47</v>
      </c>
      <c r="B42" t="s">
        <v>11</v>
      </c>
      <c r="C42">
        <v>148723</v>
      </c>
      <c r="D42">
        <v>838</v>
      </c>
      <c r="E42">
        <v>86</v>
      </c>
      <c r="F42">
        <v>127</v>
      </c>
      <c r="G42">
        <v>0</v>
      </c>
      <c r="H42">
        <v>20</v>
      </c>
      <c r="I42">
        <v>7155</v>
      </c>
      <c r="J42" t="s">
        <v>32</v>
      </c>
      <c r="K42">
        <v>2024</v>
      </c>
    </row>
    <row r="43" spans="1:11" x14ac:dyDescent="0.3">
      <c r="A43">
        <v>97</v>
      </c>
      <c r="B43" t="s">
        <v>29</v>
      </c>
      <c r="C43">
        <v>52573</v>
      </c>
      <c r="D43">
        <v>558</v>
      </c>
      <c r="E43">
        <v>88</v>
      </c>
      <c r="F43">
        <v>363</v>
      </c>
      <c r="G43">
        <v>0</v>
      </c>
      <c r="H43">
        <v>65</v>
      </c>
      <c r="I43">
        <v>19919</v>
      </c>
      <c r="J43" t="s">
        <v>28</v>
      </c>
      <c r="K43">
        <v>2024</v>
      </c>
    </row>
    <row r="44" spans="1:11" x14ac:dyDescent="0.3">
      <c r="A44">
        <v>23</v>
      </c>
      <c r="B44" t="s">
        <v>29</v>
      </c>
      <c r="C44">
        <v>443554</v>
      </c>
      <c r="D44">
        <v>500</v>
      </c>
      <c r="E44">
        <v>89</v>
      </c>
      <c r="F44">
        <v>341</v>
      </c>
      <c r="G44">
        <v>0</v>
      </c>
      <c r="H44">
        <v>67</v>
      </c>
      <c r="I44">
        <v>6285</v>
      </c>
      <c r="J44" t="s">
        <v>24</v>
      </c>
      <c r="K44">
        <v>2024</v>
      </c>
    </row>
    <row r="45" spans="1:11" x14ac:dyDescent="0.3">
      <c r="A45">
        <v>24</v>
      </c>
      <c r="B45" t="s">
        <v>26</v>
      </c>
      <c r="C45">
        <v>485048</v>
      </c>
      <c r="D45">
        <v>1642</v>
      </c>
      <c r="E45">
        <v>89</v>
      </c>
      <c r="F45">
        <v>190</v>
      </c>
      <c r="G45">
        <v>0</v>
      </c>
      <c r="H45">
        <v>27</v>
      </c>
      <c r="I45">
        <v>11860</v>
      </c>
      <c r="J45" t="s">
        <v>14</v>
      </c>
      <c r="K45">
        <v>2023</v>
      </c>
    </row>
    <row r="46" spans="1:11" x14ac:dyDescent="0.3">
      <c r="A46">
        <v>89</v>
      </c>
      <c r="B46" t="s">
        <v>22</v>
      </c>
      <c r="C46">
        <v>184828</v>
      </c>
      <c r="D46">
        <v>1265</v>
      </c>
      <c r="E46">
        <v>92</v>
      </c>
      <c r="F46">
        <v>185</v>
      </c>
      <c r="G46">
        <v>0</v>
      </c>
      <c r="H46">
        <v>64</v>
      </c>
      <c r="I46">
        <v>14705</v>
      </c>
      <c r="J46" t="s">
        <v>12</v>
      </c>
      <c r="K46">
        <v>2023</v>
      </c>
    </row>
    <row r="47" spans="1:11" x14ac:dyDescent="0.3">
      <c r="A47">
        <v>63</v>
      </c>
      <c r="B47" t="s">
        <v>11</v>
      </c>
      <c r="C47">
        <v>429862</v>
      </c>
      <c r="D47">
        <v>153</v>
      </c>
      <c r="E47">
        <v>99</v>
      </c>
      <c r="F47">
        <v>185</v>
      </c>
      <c r="G47">
        <v>0</v>
      </c>
      <c r="H47">
        <v>76</v>
      </c>
      <c r="I47">
        <v>4642</v>
      </c>
      <c r="J47" t="s">
        <v>25</v>
      </c>
      <c r="K47">
        <v>2024</v>
      </c>
    </row>
    <row r="48" spans="1:11" x14ac:dyDescent="0.3">
      <c r="A48">
        <v>17</v>
      </c>
      <c r="B48" t="s">
        <v>21</v>
      </c>
      <c r="C48">
        <v>288009</v>
      </c>
      <c r="D48">
        <v>1394</v>
      </c>
      <c r="E48">
        <v>101</v>
      </c>
      <c r="F48">
        <v>209</v>
      </c>
      <c r="G48">
        <v>0</v>
      </c>
      <c r="H48">
        <v>54</v>
      </c>
      <c r="I48">
        <v>11578</v>
      </c>
      <c r="J48" t="s">
        <v>28</v>
      </c>
      <c r="K48">
        <v>2023</v>
      </c>
    </row>
    <row r="49" spans="1:11" x14ac:dyDescent="0.3">
      <c r="A49">
        <v>66</v>
      </c>
      <c r="B49" t="s">
        <v>19</v>
      </c>
      <c r="C49">
        <v>401707</v>
      </c>
      <c r="D49">
        <v>1286</v>
      </c>
      <c r="E49">
        <v>101</v>
      </c>
      <c r="F49">
        <v>178</v>
      </c>
      <c r="G49">
        <v>0</v>
      </c>
      <c r="H49">
        <v>23</v>
      </c>
      <c r="I49">
        <v>7989</v>
      </c>
      <c r="J49" t="s">
        <v>14</v>
      </c>
      <c r="K49">
        <v>2023</v>
      </c>
    </row>
    <row r="50" spans="1:11" x14ac:dyDescent="0.3">
      <c r="A50">
        <v>75</v>
      </c>
      <c r="B50" t="s">
        <v>15</v>
      </c>
      <c r="C50">
        <v>187023</v>
      </c>
      <c r="D50">
        <v>490</v>
      </c>
      <c r="E50">
        <v>102</v>
      </c>
      <c r="F50">
        <v>222</v>
      </c>
      <c r="G50">
        <v>0</v>
      </c>
      <c r="H50">
        <v>32</v>
      </c>
      <c r="I50">
        <v>16233</v>
      </c>
      <c r="J50" t="s">
        <v>23</v>
      </c>
      <c r="K50">
        <v>2024</v>
      </c>
    </row>
    <row r="51" spans="1:11" x14ac:dyDescent="0.3">
      <c r="A51">
        <v>63</v>
      </c>
      <c r="B51" t="s">
        <v>21</v>
      </c>
      <c r="C51">
        <v>86408</v>
      </c>
      <c r="D51">
        <v>201</v>
      </c>
      <c r="E51">
        <v>105</v>
      </c>
      <c r="F51">
        <v>185</v>
      </c>
      <c r="G51">
        <v>0</v>
      </c>
      <c r="H51">
        <v>22</v>
      </c>
      <c r="I51">
        <v>2920</v>
      </c>
      <c r="J51" t="s">
        <v>18</v>
      </c>
      <c r="K51">
        <v>2023</v>
      </c>
    </row>
    <row r="52" spans="1:11" x14ac:dyDescent="0.3">
      <c r="A52">
        <v>88</v>
      </c>
      <c r="B52" t="s">
        <v>11</v>
      </c>
      <c r="C52">
        <v>305266</v>
      </c>
      <c r="D52">
        <v>1621</v>
      </c>
      <c r="E52">
        <v>105</v>
      </c>
      <c r="F52">
        <v>263</v>
      </c>
      <c r="G52">
        <v>0</v>
      </c>
      <c r="H52">
        <v>14</v>
      </c>
      <c r="I52">
        <v>15609</v>
      </c>
      <c r="J52" t="s">
        <v>18</v>
      </c>
      <c r="K52">
        <v>2024</v>
      </c>
    </row>
    <row r="53" spans="1:11" x14ac:dyDescent="0.3">
      <c r="A53">
        <v>87</v>
      </c>
      <c r="B53" t="s">
        <v>11</v>
      </c>
      <c r="C53">
        <v>471168</v>
      </c>
      <c r="D53">
        <v>417</v>
      </c>
      <c r="E53">
        <v>106</v>
      </c>
      <c r="F53">
        <v>485</v>
      </c>
      <c r="G53">
        <v>0</v>
      </c>
      <c r="H53">
        <v>69</v>
      </c>
      <c r="I53">
        <v>1699</v>
      </c>
      <c r="J53" t="s">
        <v>20</v>
      </c>
      <c r="K53">
        <v>2024</v>
      </c>
    </row>
    <row r="54" spans="1:11" x14ac:dyDescent="0.3">
      <c r="A54">
        <v>34</v>
      </c>
      <c r="B54" t="s">
        <v>19</v>
      </c>
      <c r="C54">
        <v>497972</v>
      </c>
      <c r="D54">
        <v>691</v>
      </c>
      <c r="E54">
        <v>107</v>
      </c>
      <c r="F54">
        <v>266</v>
      </c>
      <c r="G54">
        <v>0</v>
      </c>
      <c r="H54">
        <v>83</v>
      </c>
      <c r="I54">
        <v>13977</v>
      </c>
      <c r="J54" t="s">
        <v>24</v>
      </c>
      <c r="K54">
        <v>2023</v>
      </c>
    </row>
    <row r="55" spans="1:11" x14ac:dyDescent="0.3">
      <c r="A55">
        <v>64</v>
      </c>
      <c r="B55" t="s">
        <v>15</v>
      </c>
      <c r="C55">
        <v>488774</v>
      </c>
      <c r="D55">
        <v>1035</v>
      </c>
      <c r="E55">
        <v>110</v>
      </c>
      <c r="F55">
        <v>394</v>
      </c>
      <c r="G55">
        <v>0</v>
      </c>
      <c r="H55">
        <v>15</v>
      </c>
      <c r="I55">
        <v>4253</v>
      </c>
      <c r="J55" t="s">
        <v>16</v>
      </c>
      <c r="K55">
        <v>2024</v>
      </c>
    </row>
    <row r="56" spans="1:11" x14ac:dyDescent="0.3">
      <c r="A56">
        <v>66</v>
      </c>
      <c r="B56" t="s">
        <v>31</v>
      </c>
      <c r="C56">
        <v>137955</v>
      </c>
      <c r="D56">
        <v>1365</v>
      </c>
      <c r="E56">
        <v>113</v>
      </c>
      <c r="F56">
        <v>322</v>
      </c>
      <c r="G56">
        <v>0</v>
      </c>
      <c r="H56">
        <v>72</v>
      </c>
      <c r="I56">
        <v>2914</v>
      </c>
      <c r="J56" t="s">
        <v>30</v>
      </c>
      <c r="K56">
        <v>2023</v>
      </c>
    </row>
    <row r="57" spans="1:11" x14ac:dyDescent="0.3">
      <c r="A57">
        <v>21</v>
      </c>
      <c r="B57" t="s">
        <v>15</v>
      </c>
      <c r="C57">
        <v>186487</v>
      </c>
      <c r="D57">
        <v>1080</v>
      </c>
      <c r="E57">
        <v>115</v>
      </c>
      <c r="F57">
        <v>434</v>
      </c>
      <c r="G57">
        <v>0</v>
      </c>
      <c r="H57">
        <v>65</v>
      </c>
      <c r="I57">
        <v>14324</v>
      </c>
      <c r="J57" t="s">
        <v>16</v>
      </c>
      <c r="K57">
        <v>2023</v>
      </c>
    </row>
    <row r="58" spans="1:11" x14ac:dyDescent="0.3">
      <c r="A58">
        <v>48</v>
      </c>
      <c r="B58" t="s">
        <v>11</v>
      </c>
      <c r="C58">
        <v>339450</v>
      </c>
      <c r="D58">
        <v>325</v>
      </c>
      <c r="E58">
        <v>116</v>
      </c>
      <c r="F58">
        <v>307</v>
      </c>
      <c r="G58">
        <v>0</v>
      </c>
      <c r="H58">
        <v>87</v>
      </c>
      <c r="I58">
        <v>2932</v>
      </c>
      <c r="J58" t="s">
        <v>20</v>
      </c>
      <c r="K58">
        <v>2024</v>
      </c>
    </row>
    <row r="59" spans="1:11" x14ac:dyDescent="0.3">
      <c r="A59">
        <v>86</v>
      </c>
      <c r="B59" t="s">
        <v>17</v>
      </c>
      <c r="C59">
        <v>367056</v>
      </c>
      <c r="D59">
        <v>1055</v>
      </c>
      <c r="E59">
        <v>116</v>
      </c>
      <c r="F59">
        <v>326</v>
      </c>
      <c r="G59">
        <v>0</v>
      </c>
      <c r="H59">
        <v>33</v>
      </c>
      <c r="I59">
        <v>2306</v>
      </c>
      <c r="J59" t="s">
        <v>28</v>
      </c>
      <c r="K59">
        <v>2023</v>
      </c>
    </row>
    <row r="60" spans="1:11" x14ac:dyDescent="0.3">
      <c r="A60">
        <v>80</v>
      </c>
      <c r="B60" t="s">
        <v>15</v>
      </c>
      <c r="C60">
        <v>128623</v>
      </c>
      <c r="D60">
        <v>455</v>
      </c>
      <c r="E60">
        <v>118</v>
      </c>
      <c r="F60">
        <v>485</v>
      </c>
      <c r="G60">
        <v>0</v>
      </c>
      <c r="H60">
        <v>6</v>
      </c>
      <c r="I60">
        <v>15300</v>
      </c>
      <c r="J60" t="s">
        <v>25</v>
      </c>
      <c r="K60">
        <v>2023</v>
      </c>
    </row>
    <row r="61" spans="1:11" x14ac:dyDescent="0.3">
      <c r="A61">
        <v>99</v>
      </c>
      <c r="B61" t="s">
        <v>31</v>
      </c>
      <c r="C61">
        <v>431009</v>
      </c>
      <c r="D61">
        <v>377</v>
      </c>
      <c r="E61">
        <v>118</v>
      </c>
      <c r="F61">
        <v>146</v>
      </c>
      <c r="G61">
        <v>0</v>
      </c>
      <c r="H61">
        <v>36</v>
      </c>
      <c r="I61">
        <v>3610</v>
      </c>
      <c r="J61" t="s">
        <v>24</v>
      </c>
      <c r="K61">
        <v>2023</v>
      </c>
    </row>
    <row r="62" spans="1:11" x14ac:dyDescent="0.3">
      <c r="A62">
        <v>54</v>
      </c>
      <c r="B62" t="s">
        <v>29</v>
      </c>
      <c r="C62">
        <v>109676</v>
      </c>
      <c r="D62">
        <v>323</v>
      </c>
      <c r="E62">
        <v>120</v>
      </c>
      <c r="F62">
        <v>56</v>
      </c>
      <c r="G62">
        <v>0</v>
      </c>
      <c r="H62">
        <v>11</v>
      </c>
      <c r="I62">
        <v>2132</v>
      </c>
      <c r="J62" t="s">
        <v>27</v>
      </c>
      <c r="K62">
        <v>2024</v>
      </c>
    </row>
    <row r="63" spans="1:11" x14ac:dyDescent="0.3">
      <c r="A63">
        <v>4</v>
      </c>
      <c r="B63" t="s">
        <v>15</v>
      </c>
      <c r="C63">
        <v>376628</v>
      </c>
      <c r="D63">
        <v>1904</v>
      </c>
      <c r="E63">
        <v>121</v>
      </c>
      <c r="F63">
        <v>369</v>
      </c>
      <c r="G63">
        <v>1</v>
      </c>
      <c r="H63">
        <v>72</v>
      </c>
      <c r="I63">
        <v>5426</v>
      </c>
      <c r="J63" t="s">
        <v>30</v>
      </c>
      <c r="K63">
        <v>2023</v>
      </c>
    </row>
    <row r="64" spans="1:11" x14ac:dyDescent="0.3">
      <c r="A64">
        <v>22</v>
      </c>
      <c r="B64" t="s">
        <v>21</v>
      </c>
      <c r="C64">
        <v>433245</v>
      </c>
      <c r="D64">
        <v>982</v>
      </c>
      <c r="E64">
        <v>121</v>
      </c>
      <c r="F64">
        <v>455</v>
      </c>
      <c r="G64">
        <v>1</v>
      </c>
      <c r="H64">
        <v>83</v>
      </c>
      <c r="I64">
        <v>10388</v>
      </c>
      <c r="J64" t="s">
        <v>25</v>
      </c>
      <c r="K64">
        <v>2024</v>
      </c>
    </row>
    <row r="65" spans="1:11" x14ac:dyDescent="0.3">
      <c r="A65">
        <v>49</v>
      </c>
      <c r="B65" t="s">
        <v>17</v>
      </c>
      <c r="C65">
        <v>84008</v>
      </c>
      <c r="D65">
        <v>1954</v>
      </c>
      <c r="E65">
        <v>123</v>
      </c>
      <c r="F65">
        <v>281</v>
      </c>
      <c r="G65">
        <v>0</v>
      </c>
      <c r="H65">
        <v>43</v>
      </c>
      <c r="I65">
        <v>4849</v>
      </c>
      <c r="J65" t="s">
        <v>27</v>
      </c>
      <c r="K65">
        <v>2023</v>
      </c>
    </row>
    <row r="66" spans="1:11" x14ac:dyDescent="0.3">
      <c r="A66">
        <v>1</v>
      </c>
      <c r="B66" t="s">
        <v>31</v>
      </c>
      <c r="C66">
        <v>113230</v>
      </c>
      <c r="D66">
        <v>1793</v>
      </c>
      <c r="E66">
        <v>125</v>
      </c>
      <c r="F66">
        <v>141</v>
      </c>
      <c r="G66">
        <v>0</v>
      </c>
      <c r="H66">
        <v>46</v>
      </c>
      <c r="I66">
        <v>10865</v>
      </c>
      <c r="J66" t="s">
        <v>24</v>
      </c>
      <c r="K66">
        <v>2023</v>
      </c>
    </row>
    <row r="67" spans="1:11" x14ac:dyDescent="0.3">
      <c r="A67">
        <v>53</v>
      </c>
      <c r="B67" t="s">
        <v>11</v>
      </c>
      <c r="C67">
        <v>393054</v>
      </c>
      <c r="D67">
        <v>1284</v>
      </c>
      <c r="E67">
        <v>126</v>
      </c>
      <c r="F67">
        <v>199</v>
      </c>
      <c r="G67">
        <v>1</v>
      </c>
      <c r="H67">
        <v>61</v>
      </c>
      <c r="I67">
        <v>6818</v>
      </c>
      <c r="J67" t="s">
        <v>24</v>
      </c>
      <c r="K67">
        <v>2024</v>
      </c>
    </row>
    <row r="68" spans="1:11" x14ac:dyDescent="0.3">
      <c r="A68">
        <v>20</v>
      </c>
      <c r="B68" t="s">
        <v>22</v>
      </c>
      <c r="C68">
        <v>318294</v>
      </c>
      <c r="D68">
        <v>1578</v>
      </c>
      <c r="E68">
        <v>128</v>
      </c>
      <c r="F68">
        <v>132</v>
      </c>
      <c r="G68">
        <v>0</v>
      </c>
      <c r="H68">
        <v>7</v>
      </c>
      <c r="I68">
        <v>10168</v>
      </c>
      <c r="J68" t="s">
        <v>23</v>
      </c>
      <c r="K68">
        <v>2024</v>
      </c>
    </row>
    <row r="69" spans="1:11" x14ac:dyDescent="0.3">
      <c r="A69">
        <v>28</v>
      </c>
      <c r="B69" t="s">
        <v>15</v>
      </c>
      <c r="C69">
        <v>348512</v>
      </c>
      <c r="D69">
        <v>679</v>
      </c>
      <c r="E69">
        <v>129</v>
      </c>
      <c r="F69">
        <v>87</v>
      </c>
      <c r="G69">
        <v>0</v>
      </c>
      <c r="H69">
        <v>43</v>
      </c>
      <c r="I69">
        <v>19601</v>
      </c>
      <c r="J69" t="s">
        <v>30</v>
      </c>
      <c r="K69">
        <v>2024</v>
      </c>
    </row>
    <row r="70" spans="1:11" x14ac:dyDescent="0.3">
      <c r="A70">
        <v>52</v>
      </c>
      <c r="B70" t="s">
        <v>21</v>
      </c>
      <c r="C70">
        <v>256592</v>
      </c>
      <c r="D70">
        <v>553</v>
      </c>
      <c r="E70">
        <v>132</v>
      </c>
      <c r="F70">
        <v>91</v>
      </c>
      <c r="G70">
        <v>0</v>
      </c>
      <c r="H70">
        <v>46</v>
      </c>
      <c r="I70">
        <v>10256</v>
      </c>
      <c r="J70" t="s">
        <v>16</v>
      </c>
      <c r="K70">
        <v>2023</v>
      </c>
    </row>
    <row r="71" spans="1:11" x14ac:dyDescent="0.3">
      <c r="A71">
        <v>65</v>
      </c>
      <c r="B71" t="s">
        <v>21</v>
      </c>
      <c r="C71">
        <v>170900</v>
      </c>
      <c r="D71">
        <v>486</v>
      </c>
      <c r="E71">
        <v>132</v>
      </c>
      <c r="F71">
        <v>392</v>
      </c>
      <c r="G71">
        <v>0</v>
      </c>
      <c r="H71">
        <v>25</v>
      </c>
      <c r="I71">
        <v>2988</v>
      </c>
      <c r="J71" t="s">
        <v>24</v>
      </c>
      <c r="K71">
        <v>2023</v>
      </c>
    </row>
    <row r="72" spans="1:11" x14ac:dyDescent="0.3">
      <c r="A72">
        <v>53</v>
      </c>
      <c r="B72" t="s">
        <v>13</v>
      </c>
      <c r="C72">
        <v>78145</v>
      </c>
      <c r="D72">
        <v>1187</v>
      </c>
      <c r="E72">
        <v>140</v>
      </c>
      <c r="F72">
        <v>440</v>
      </c>
      <c r="G72">
        <v>0</v>
      </c>
      <c r="H72">
        <v>69</v>
      </c>
      <c r="I72">
        <v>3642</v>
      </c>
      <c r="J72" t="s">
        <v>12</v>
      </c>
      <c r="K72">
        <v>2023</v>
      </c>
    </row>
    <row r="73" spans="1:11" x14ac:dyDescent="0.3">
      <c r="A73">
        <v>18</v>
      </c>
      <c r="B73" t="s">
        <v>26</v>
      </c>
      <c r="C73">
        <v>101226</v>
      </c>
      <c r="D73">
        <v>968</v>
      </c>
      <c r="E73">
        <v>142</v>
      </c>
      <c r="F73">
        <v>471</v>
      </c>
      <c r="G73">
        <v>0</v>
      </c>
      <c r="H73">
        <v>73</v>
      </c>
      <c r="I73">
        <v>12442</v>
      </c>
      <c r="J73" t="s">
        <v>30</v>
      </c>
      <c r="K73">
        <v>2024</v>
      </c>
    </row>
    <row r="74" spans="1:11" x14ac:dyDescent="0.3">
      <c r="A74">
        <v>53</v>
      </c>
      <c r="B74" t="s">
        <v>15</v>
      </c>
      <c r="C74">
        <v>473739</v>
      </c>
      <c r="D74">
        <v>787</v>
      </c>
      <c r="E74">
        <v>142</v>
      </c>
      <c r="F74">
        <v>167</v>
      </c>
      <c r="G74">
        <v>0</v>
      </c>
      <c r="H74">
        <v>96</v>
      </c>
      <c r="I74">
        <v>19156</v>
      </c>
      <c r="J74" t="s">
        <v>27</v>
      </c>
      <c r="K74">
        <v>2024</v>
      </c>
    </row>
    <row r="75" spans="1:11" x14ac:dyDescent="0.3">
      <c r="A75">
        <v>17</v>
      </c>
      <c r="B75" t="s">
        <v>13</v>
      </c>
      <c r="C75">
        <v>230553</v>
      </c>
      <c r="D75">
        <v>900</v>
      </c>
      <c r="E75">
        <v>143</v>
      </c>
      <c r="F75">
        <v>272</v>
      </c>
      <c r="G75">
        <v>0</v>
      </c>
      <c r="H75">
        <v>46</v>
      </c>
      <c r="I75">
        <v>1082</v>
      </c>
      <c r="J75" t="s">
        <v>30</v>
      </c>
      <c r="K75">
        <v>2024</v>
      </c>
    </row>
    <row r="76" spans="1:11" x14ac:dyDescent="0.3">
      <c r="A76">
        <v>30</v>
      </c>
      <c r="B76" t="s">
        <v>13</v>
      </c>
      <c r="C76">
        <v>251579</v>
      </c>
      <c r="D76">
        <v>1390</v>
      </c>
      <c r="E76">
        <v>144</v>
      </c>
      <c r="F76">
        <v>341</v>
      </c>
      <c r="G76">
        <v>0</v>
      </c>
      <c r="H76">
        <v>0</v>
      </c>
      <c r="I76">
        <v>11695</v>
      </c>
      <c r="J76" t="s">
        <v>32</v>
      </c>
      <c r="K76">
        <v>2024</v>
      </c>
    </row>
    <row r="77" spans="1:11" x14ac:dyDescent="0.3">
      <c r="A77">
        <v>35</v>
      </c>
      <c r="B77" t="s">
        <v>29</v>
      </c>
      <c r="C77">
        <v>153145</v>
      </c>
      <c r="D77">
        <v>830</v>
      </c>
      <c r="E77">
        <v>144</v>
      </c>
      <c r="F77">
        <v>408</v>
      </c>
      <c r="G77">
        <v>0</v>
      </c>
      <c r="H77">
        <v>35</v>
      </c>
      <c r="I77">
        <v>14689</v>
      </c>
      <c r="J77" t="s">
        <v>18</v>
      </c>
      <c r="K77">
        <v>2024</v>
      </c>
    </row>
    <row r="78" spans="1:11" x14ac:dyDescent="0.3">
      <c r="A78">
        <v>2</v>
      </c>
      <c r="B78" t="s">
        <v>19</v>
      </c>
      <c r="C78">
        <v>82154</v>
      </c>
      <c r="D78">
        <v>1264</v>
      </c>
      <c r="E78">
        <v>146</v>
      </c>
      <c r="F78">
        <v>340</v>
      </c>
      <c r="G78">
        <v>1</v>
      </c>
      <c r="H78">
        <v>52</v>
      </c>
      <c r="I78">
        <v>13512</v>
      </c>
      <c r="J78" t="s">
        <v>24</v>
      </c>
      <c r="K78">
        <v>2024</v>
      </c>
    </row>
    <row r="79" spans="1:11" x14ac:dyDescent="0.3">
      <c r="A79">
        <v>67</v>
      </c>
      <c r="B79" t="s">
        <v>19</v>
      </c>
      <c r="C79">
        <v>170674</v>
      </c>
      <c r="D79">
        <v>803</v>
      </c>
      <c r="E79">
        <v>146</v>
      </c>
      <c r="F79">
        <v>305</v>
      </c>
      <c r="G79">
        <v>0</v>
      </c>
      <c r="H79">
        <v>71</v>
      </c>
      <c r="I79">
        <v>4408</v>
      </c>
      <c r="J79" t="s">
        <v>30</v>
      </c>
      <c r="K79">
        <v>2024</v>
      </c>
    </row>
    <row r="80" spans="1:11" x14ac:dyDescent="0.3">
      <c r="A80">
        <v>1</v>
      </c>
      <c r="B80" t="s">
        <v>15</v>
      </c>
      <c r="C80">
        <v>425597</v>
      </c>
      <c r="D80">
        <v>459</v>
      </c>
      <c r="E80">
        <v>150</v>
      </c>
      <c r="F80">
        <v>336</v>
      </c>
      <c r="G80">
        <v>0</v>
      </c>
      <c r="H80">
        <v>75</v>
      </c>
      <c r="I80">
        <v>6141</v>
      </c>
      <c r="J80" t="s">
        <v>24</v>
      </c>
      <c r="K80">
        <v>2024</v>
      </c>
    </row>
    <row r="81" spans="1:11" x14ac:dyDescent="0.3">
      <c r="A81">
        <v>41</v>
      </c>
      <c r="B81" t="s">
        <v>26</v>
      </c>
      <c r="C81">
        <v>385463</v>
      </c>
      <c r="D81">
        <v>906</v>
      </c>
      <c r="E81">
        <v>151</v>
      </c>
      <c r="F81">
        <v>430</v>
      </c>
      <c r="G81">
        <v>0</v>
      </c>
      <c r="H81">
        <v>55</v>
      </c>
      <c r="I81">
        <v>19330</v>
      </c>
      <c r="J81" t="s">
        <v>12</v>
      </c>
      <c r="K81">
        <v>2024</v>
      </c>
    </row>
    <row r="82" spans="1:11" x14ac:dyDescent="0.3">
      <c r="A82">
        <v>36</v>
      </c>
      <c r="B82" t="s">
        <v>17</v>
      </c>
      <c r="C82">
        <v>234374</v>
      </c>
      <c r="D82">
        <v>1809</v>
      </c>
      <c r="E82">
        <v>153</v>
      </c>
      <c r="F82">
        <v>128</v>
      </c>
      <c r="G82">
        <v>1</v>
      </c>
      <c r="H82">
        <v>56</v>
      </c>
      <c r="I82">
        <v>11561</v>
      </c>
      <c r="J82" t="s">
        <v>18</v>
      </c>
      <c r="K82">
        <v>2023</v>
      </c>
    </row>
    <row r="83" spans="1:11" x14ac:dyDescent="0.3">
      <c r="A83">
        <v>13</v>
      </c>
      <c r="B83" t="s">
        <v>17</v>
      </c>
      <c r="C83">
        <v>319104</v>
      </c>
      <c r="D83">
        <v>110</v>
      </c>
      <c r="E83">
        <v>155</v>
      </c>
      <c r="F83">
        <v>417</v>
      </c>
      <c r="G83">
        <v>0</v>
      </c>
      <c r="H83">
        <v>88</v>
      </c>
      <c r="I83">
        <v>10283</v>
      </c>
      <c r="J83" t="s">
        <v>32</v>
      </c>
      <c r="K83">
        <v>2023</v>
      </c>
    </row>
    <row r="84" spans="1:11" x14ac:dyDescent="0.3">
      <c r="A84">
        <v>32</v>
      </c>
      <c r="B84" t="s">
        <v>15</v>
      </c>
      <c r="C84">
        <v>229374</v>
      </c>
      <c r="D84">
        <v>1412</v>
      </c>
      <c r="E84">
        <v>155</v>
      </c>
      <c r="F84">
        <v>325</v>
      </c>
      <c r="G84">
        <v>0</v>
      </c>
      <c r="H84">
        <v>32</v>
      </c>
      <c r="I84">
        <v>18806</v>
      </c>
      <c r="J84" t="s">
        <v>23</v>
      </c>
      <c r="K84">
        <v>2024</v>
      </c>
    </row>
    <row r="85" spans="1:11" x14ac:dyDescent="0.3">
      <c r="A85">
        <v>1</v>
      </c>
      <c r="B85" t="s">
        <v>17</v>
      </c>
      <c r="C85">
        <v>196968</v>
      </c>
      <c r="D85">
        <v>1783</v>
      </c>
      <c r="E85">
        <v>158</v>
      </c>
      <c r="F85">
        <v>304</v>
      </c>
      <c r="G85">
        <v>0</v>
      </c>
      <c r="H85">
        <v>36</v>
      </c>
      <c r="I85">
        <v>4676</v>
      </c>
      <c r="J85" t="s">
        <v>16</v>
      </c>
      <c r="K85">
        <v>2024</v>
      </c>
    </row>
    <row r="86" spans="1:11" x14ac:dyDescent="0.3">
      <c r="A86">
        <v>48</v>
      </c>
      <c r="B86" t="s">
        <v>19</v>
      </c>
      <c r="C86">
        <v>367173</v>
      </c>
      <c r="D86">
        <v>1408</v>
      </c>
      <c r="E86">
        <v>158</v>
      </c>
      <c r="F86">
        <v>262</v>
      </c>
      <c r="G86">
        <v>0</v>
      </c>
      <c r="H86">
        <v>33</v>
      </c>
      <c r="I86">
        <v>14046</v>
      </c>
      <c r="J86" t="s">
        <v>27</v>
      </c>
      <c r="K86">
        <v>2023</v>
      </c>
    </row>
    <row r="87" spans="1:11" x14ac:dyDescent="0.3">
      <c r="A87">
        <v>88</v>
      </c>
      <c r="B87" t="s">
        <v>13</v>
      </c>
      <c r="C87">
        <v>438349</v>
      </c>
      <c r="D87">
        <v>684</v>
      </c>
      <c r="E87">
        <v>158</v>
      </c>
      <c r="F87">
        <v>493</v>
      </c>
      <c r="G87">
        <v>1</v>
      </c>
      <c r="H87">
        <v>34</v>
      </c>
      <c r="I87">
        <v>19990</v>
      </c>
      <c r="J87" t="s">
        <v>14</v>
      </c>
      <c r="K87">
        <v>2023</v>
      </c>
    </row>
    <row r="88" spans="1:11" x14ac:dyDescent="0.3">
      <c r="A88">
        <v>21</v>
      </c>
      <c r="B88" t="s">
        <v>19</v>
      </c>
      <c r="C88">
        <v>85954</v>
      </c>
      <c r="D88">
        <v>178</v>
      </c>
      <c r="E88">
        <v>160</v>
      </c>
      <c r="F88">
        <v>198</v>
      </c>
      <c r="G88">
        <v>0</v>
      </c>
      <c r="H88">
        <v>15</v>
      </c>
      <c r="I88">
        <v>2907</v>
      </c>
      <c r="J88" t="s">
        <v>32</v>
      </c>
      <c r="K88">
        <v>2023</v>
      </c>
    </row>
    <row r="89" spans="1:11" x14ac:dyDescent="0.3">
      <c r="A89">
        <v>90</v>
      </c>
      <c r="B89" t="s">
        <v>13</v>
      </c>
      <c r="C89">
        <v>263046</v>
      </c>
      <c r="D89">
        <v>1870</v>
      </c>
      <c r="E89">
        <v>160</v>
      </c>
      <c r="F89">
        <v>441</v>
      </c>
      <c r="G89">
        <v>0</v>
      </c>
      <c r="H89">
        <v>80</v>
      </c>
      <c r="I89">
        <v>17662</v>
      </c>
      <c r="J89" t="s">
        <v>23</v>
      </c>
      <c r="K89">
        <v>2023</v>
      </c>
    </row>
    <row r="90" spans="1:11" x14ac:dyDescent="0.3">
      <c r="A90">
        <v>62</v>
      </c>
      <c r="B90" t="s">
        <v>19</v>
      </c>
      <c r="C90">
        <v>332100</v>
      </c>
      <c r="D90">
        <v>1087</v>
      </c>
      <c r="E90">
        <v>162</v>
      </c>
      <c r="F90">
        <v>410</v>
      </c>
      <c r="G90">
        <v>1</v>
      </c>
      <c r="H90">
        <v>12</v>
      </c>
      <c r="I90">
        <v>5444</v>
      </c>
      <c r="J90" t="s">
        <v>18</v>
      </c>
      <c r="K90">
        <v>2024</v>
      </c>
    </row>
    <row r="91" spans="1:11" x14ac:dyDescent="0.3">
      <c r="A91">
        <v>2</v>
      </c>
      <c r="B91" t="s">
        <v>31</v>
      </c>
      <c r="C91">
        <v>143607</v>
      </c>
      <c r="D91">
        <v>1691</v>
      </c>
      <c r="E91">
        <v>164</v>
      </c>
      <c r="F91">
        <v>212</v>
      </c>
      <c r="G91">
        <v>1</v>
      </c>
      <c r="H91">
        <v>51</v>
      </c>
      <c r="I91">
        <v>8812</v>
      </c>
      <c r="J91" t="s">
        <v>30</v>
      </c>
      <c r="K91">
        <v>2023</v>
      </c>
    </row>
    <row r="92" spans="1:11" x14ac:dyDescent="0.3">
      <c r="A92">
        <v>88</v>
      </c>
      <c r="B92" t="s">
        <v>11</v>
      </c>
      <c r="C92">
        <v>58007</v>
      </c>
      <c r="D92">
        <v>434</v>
      </c>
      <c r="E92">
        <v>165</v>
      </c>
      <c r="F92">
        <v>96</v>
      </c>
      <c r="G92">
        <v>0</v>
      </c>
      <c r="H92">
        <v>81</v>
      </c>
      <c r="I92">
        <v>3005</v>
      </c>
      <c r="J92" t="s">
        <v>24</v>
      </c>
      <c r="K92">
        <v>2024</v>
      </c>
    </row>
    <row r="93" spans="1:11" x14ac:dyDescent="0.3">
      <c r="A93">
        <v>38</v>
      </c>
      <c r="B93" t="s">
        <v>21</v>
      </c>
      <c r="C93">
        <v>485090</v>
      </c>
      <c r="D93">
        <v>434</v>
      </c>
      <c r="E93">
        <v>174</v>
      </c>
      <c r="F93">
        <v>312</v>
      </c>
      <c r="G93">
        <v>0</v>
      </c>
      <c r="H93">
        <v>24</v>
      </c>
      <c r="I93">
        <v>12108</v>
      </c>
      <c r="J93" t="s">
        <v>27</v>
      </c>
      <c r="K93">
        <v>2023</v>
      </c>
    </row>
    <row r="94" spans="1:11" x14ac:dyDescent="0.3">
      <c r="A94">
        <v>7</v>
      </c>
      <c r="B94" t="s">
        <v>15</v>
      </c>
      <c r="C94">
        <v>123506</v>
      </c>
      <c r="D94">
        <v>1169</v>
      </c>
      <c r="E94">
        <v>177</v>
      </c>
      <c r="F94">
        <v>92</v>
      </c>
      <c r="G94">
        <v>0</v>
      </c>
      <c r="H94">
        <v>9</v>
      </c>
      <c r="I94">
        <v>14156</v>
      </c>
      <c r="J94" t="s">
        <v>32</v>
      </c>
      <c r="K94">
        <v>2024</v>
      </c>
    </row>
    <row r="95" spans="1:11" x14ac:dyDescent="0.3">
      <c r="A95">
        <v>94</v>
      </c>
      <c r="B95" t="s">
        <v>29</v>
      </c>
      <c r="C95">
        <v>397739</v>
      </c>
      <c r="D95">
        <v>394</v>
      </c>
      <c r="E95">
        <v>183</v>
      </c>
      <c r="F95">
        <v>439</v>
      </c>
      <c r="G95">
        <v>0</v>
      </c>
      <c r="H95">
        <v>42</v>
      </c>
      <c r="I95">
        <v>13707</v>
      </c>
      <c r="J95" t="s">
        <v>16</v>
      </c>
      <c r="K95">
        <v>2023</v>
      </c>
    </row>
    <row r="96" spans="1:11" x14ac:dyDescent="0.3">
      <c r="A96">
        <v>50</v>
      </c>
      <c r="B96" t="s">
        <v>17</v>
      </c>
      <c r="C96">
        <v>384402</v>
      </c>
      <c r="D96">
        <v>1841</v>
      </c>
      <c r="E96">
        <v>184</v>
      </c>
      <c r="F96">
        <v>195</v>
      </c>
      <c r="G96">
        <v>0</v>
      </c>
      <c r="H96">
        <v>21</v>
      </c>
      <c r="I96">
        <v>11179</v>
      </c>
      <c r="J96" t="s">
        <v>30</v>
      </c>
      <c r="K96">
        <v>2024</v>
      </c>
    </row>
    <row r="97" spans="1:11" x14ac:dyDescent="0.3">
      <c r="A97">
        <v>78</v>
      </c>
      <c r="B97" t="s">
        <v>13</v>
      </c>
      <c r="C97">
        <v>367320</v>
      </c>
      <c r="D97">
        <v>1616</v>
      </c>
      <c r="E97">
        <v>185</v>
      </c>
      <c r="F97">
        <v>336</v>
      </c>
      <c r="G97">
        <v>0</v>
      </c>
      <c r="H97">
        <v>5</v>
      </c>
      <c r="I97">
        <v>14979</v>
      </c>
      <c r="J97" t="s">
        <v>32</v>
      </c>
      <c r="K97">
        <v>2023</v>
      </c>
    </row>
    <row r="98" spans="1:11" x14ac:dyDescent="0.3">
      <c r="A98">
        <v>99</v>
      </c>
      <c r="B98" t="s">
        <v>22</v>
      </c>
      <c r="C98">
        <v>493676</v>
      </c>
      <c r="D98">
        <v>136</v>
      </c>
      <c r="E98">
        <v>192</v>
      </c>
      <c r="F98">
        <v>449</v>
      </c>
      <c r="G98">
        <v>1</v>
      </c>
      <c r="H98">
        <v>0</v>
      </c>
      <c r="I98">
        <v>6310</v>
      </c>
      <c r="J98" t="s">
        <v>27</v>
      </c>
      <c r="K98">
        <v>2023</v>
      </c>
    </row>
    <row r="99" spans="1:11" x14ac:dyDescent="0.3">
      <c r="A99">
        <v>75</v>
      </c>
      <c r="B99" t="s">
        <v>11</v>
      </c>
      <c r="C99">
        <v>137388</v>
      </c>
      <c r="D99">
        <v>1905</v>
      </c>
      <c r="E99">
        <v>193</v>
      </c>
      <c r="F99">
        <v>411</v>
      </c>
      <c r="G99">
        <v>0</v>
      </c>
      <c r="H99">
        <v>35</v>
      </c>
      <c r="I99">
        <v>16887</v>
      </c>
      <c r="J99" t="s">
        <v>20</v>
      </c>
      <c r="K99">
        <v>2024</v>
      </c>
    </row>
    <row r="100" spans="1:11" x14ac:dyDescent="0.3">
      <c r="A100">
        <v>3</v>
      </c>
      <c r="B100" t="s">
        <v>15</v>
      </c>
      <c r="C100">
        <v>443170</v>
      </c>
      <c r="D100">
        <v>1790</v>
      </c>
      <c r="E100">
        <v>197</v>
      </c>
      <c r="F100">
        <v>474</v>
      </c>
      <c r="G100">
        <v>0</v>
      </c>
      <c r="H100">
        <v>47</v>
      </c>
      <c r="I100">
        <v>13265</v>
      </c>
      <c r="J100" t="s">
        <v>25</v>
      </c>
      <c r="K100">
        <v>2023</v>
      </c>
    </row>
    <row r="101" spans="1:11" x14ac:dyDescent="0.3">
      <c r="A101">
        <v>19</v>
      </c>
      <c r="B101" t="s">
        <v>26</v>
      </c>
      <c r="C101">
        <v>122847</v>
      </c>
      <c r="D101">
        <v>1446</v>
      </c>
      <c r="E101">
        <v>203</v>
      </c>
      <c r="F101">
        <v>454</v>
      </c>
      <c r="G101">
        <v>0</v>
      </c>
      <c r="H101">
        <v>47</v>
      </c>
      <c r="I101">
        <v>13839</v>
      </c>
      <c r="J101" t="s">
        <v>23</v>
      </c>
      <c r="K101">
        <v>2024</v>
      </c>
    </row>
    <row r="102" spans="1:11" x14ac:dyDescent="0.3">
      <c r="A102">
        <v>19</v>
      </c>
      <c r="B102" t="s">
        <v>15</v>
      </c>
      <c r="C102">
        <v>338543</v>
      </c>
      <c r="D102">
        <v>925</v>
      </c>
      <c r="E102">
        <v>205</v>
      </c>
      <c r="F102">
        <v>74</v>
      </c>
      <c r="G102">
        <v>0</v>
      </c>
      <c r="H102">
        <v>95</v>
      </c>
      <c r="I102">
        <v>17964</v>
      </c>
      <c r="J102" t="s">
        <v>12</v>
      </c>
      <c r="K102">
        <v>2024</v>
      </c>
    </row>
    <row r="103" spans="1:11" x14ac:dyDescent="0.3">
      <c r="A103">
        <v>29</v>
      </c>
      <c r="B103" t="s">
        <v>19</v>
      </c>
      <c r="C103">
        <v>282050</v>
      </c>
      <c r="D103">
        <v>423</v>
      </c>
      <c r="E103">
        <v>206</v>
      </c>
      <c r="F103">
        <v>119</v>
      </c>
      <c r="G103">
        <v>0</v>
      </c>
      <c r="H103">
        <v>19</v>
      </c>
      <c r="I103">
        <v>8006</v>
      </c>
      <c r="J103" t="s">
        <v>12</v>
      </c>
      <c r="K103">
        <v>2023</v>
      </c>
    </row>
    <row r="104" spans="1:11" x14ac:dyDescent="0.3">
      <c r="A104">
        <v>39</v>
      </c>
      <c r="B104" t="s">
        <v>29</v>
      </c>
      <c r="C104">
        <v>61302</v>
      </c>
      <c r="D104">
        <v>1650</v>
      </c>
      <c r="E104">
        <v>207</v>
      </c>
      <c r="F104">
        <v>118</v>
      </c>
      <c r="G104">
        <v>0</v>
      </c>
      <c r="H104">
        <v>11</v>
      </c>
      <c r="I104">
        <v>12023</v>
      </c>
      <c r="J104" t="s">
        <v>20</v>
      </c>
      <c r="K104">
        <v>2024</v>
      </c>
    </row>
    <row r="105" spans="1:11" x14ac:dyDescent="0.3">
      <c r="A105">
        <v>40</v>
      </c>
      <c r="B105" t="s">
        <v>21</v>
      </c>
      <c r="C105">
        <v>498322</v>
      </c>
      <c r="D105">
        <v>771</v>
      </c>
      <c r="E105">
        <v>215</v>
      </c>
      <c r="F105">
        <v>337</v>
      </c>
      <c r="G105">
        <v>0</v>
      </c>
      <c r="H105">
        <v>58</v>
      </c>
      <c r="I105">
        <v>15901</v>
      </c>
      <c r="J105" t="s">
        <v>25</v>
      </c>
      <c r="K105">
        <v>2023</v>
      </c>
    </row>
    <row r="106" spans="1:11" x14ac:dyDescent="0.3">
      <c r="A106">
        <v>92</v>
      </c>
      <c r="B106" t="s">
        <v>11</v>
      </c>
      <c r="C106">
        <v>386199</v>
      </c>
      <c r="D106">
        <v>181</v>
      </c>
      <c r="E106">
        <v>216</v>
      </c>
      <c r="F106">
        <v>80</v>
      </c>
      <c r="G106">
        <v>1</v>
      </c>
      <c r="H106">
        <v>30</v>
      </c>
      <c r="I106">
        <v>12580</v>
      </c>
      <c r="J106" t="s">
        <v>27</v>
      </c>
      <c r="K106">
        <v>2023</v>
      </c>
    </row>
    <row r="107" spans="1:11" x14ac:dyDescent="0.3">
      <c r="A107">
        <v>25</v>
      </c>
      <c r="B107" t="s">
        <v>21</v>
      </c>
      <c r="C107">
        <v>451921</v>
      </c>
      <c r="D107">
        <v>1319</v>
      </c>
      <c r="E107">
        <v>217</v>
      </c>
      <c r="F107">
        <v>309</v>
      </c>
      <c r="G107">
        <v>0</v>
      </c>
      <c r="H107">
        <v>12</v>
      </c>
      <c r="I107">
        <v>13067</v>
      </c>
      <c r="J107" t="s">
        <v>16</v>
      </c>
      <c r="K107">
        <v>2024</v>
      </c>
    </row>
    <row r="108" spans="1:11" x14ac:dyDescent="0.3">
      <c r="A108">
        <v>51</v>
      </c>
      <c r="B108" t="s">
        <v>11</v>
      </c>
      <c r="C108">
        <v>117642</v>
      </c>
      <c r="D108">
        <v>1130</v>
      </c>
      <c r="E108">
        <v>219</v>
      </c>
      <c r="F108">
        <v>111</v>
      </c>
      <c r="G108">
        <v>0</v>
      </c>
      <c r="H108">
        <v>82</v>
      </c>
      <c r="I108">
        <v>18951</v>
      </c>
      <c r="J108" t="s">
        <v>32</v>
      </c>
      <c r="K108">
        <v>2023</v>
      </c>
    </row>
    <row r="109" spans="1:11" x14ac:dyDescent="0.3">
      <c r="A109">
        <v>57</v>
      </c>
      <c r="B109" t="s">
        <v>31</v>
      </c>
      <c r="C109">
        <v>471985</v>
      </c>
      <c r="D109">
        <v>1150</v>
      </c>
      <c r="E109">
        <v>220</v>
      </c>
      <c r="F109">
        <v>482</v>
      </c>
      <c r="G109">
        <v>0</v>
      </c>
      <c r="H109">
        <v>78</v>
      </c>
      <c r="I109">
        <v>1201</v>
      </c>
      <c r="J109" t="s">
        <v>27</v>
      </c>
      <c r="K109">
        <v>2024</v>
      </c>
    </row>
    <row r="110" spans="1:11" x14ac:dyDescent="0.3">
      <c r="A110">
        <v>31</v>
      </c>
      <c r="B110" t="s">
        <v>13</v>
      </c>
      <c r="C110">
        <v>205232</v>
      </c>
      <c r="D110">
        <v>1647</v>
      </c>
      <c r="E110">
        <v>222</v>
      </c>
      <c r="F110">
        <v>496</v>
      </c>
      <c r="G110">
        <v>0</v>
      </c>
      <c r="H110">
        <v>85</v>
      </c>
      <c r="I110">
        <v>14131</v>
      </c>
      <c r="J110" t="s">
        <v>24</v>
      </c>
      <c r="K110">
        <v>2024</v>
      </c>
    </row>
    <row r="111" spans="1:11" x14ac:dyDescent="0.3">
      <c r="A111">
        <v>59</v>
      </c>
      <c r="B111" t="s">
        <v>22</v>
      </c>
      <c r="C111">
        <v>210359</v>
      </c>
      <c r="D111">
        <v>1396</v>
      </c>
      <c r="E111">
        <v>222</v>
      </c>
      <c r="F111">
        <v>98</v>
      </c>
      <c r="G111">
        <v>0</v>
      </c>
      <c r="H111">
        <v>50</v>
      </c>
      <c r="I111">
        <v>3100</v>
      </c>
      <c r="J111" t="s">
        <v>18</v>
      </c>
      <c r="K111">
        <v>2023</v>
      </c>
    </row>
    <row r="112" spans="1:11" x14ac:dyDescent="0.3">
      <c r="A112">
        <v>97</v>
      </c>
      <c r="B112" t="s">
        <v>21</v>
      </c>
      <c r="C112">
        <v>268967</v>
      </c>
      <c r="D112">
        <v>1664</v>
      </c>
      <c r="E112">
        <v>228</v>
      </c>
      <c r="F112">
        <v>390</v>
      </c>
      <c r="G112">
        <v>0</v>
      </c>
      <c r="H112">
        <v>97</v>
      </c>
      <c r="I112">
        <v>8618</v>
      </c>
      <c r="J112" t="s">
        <v>18</v>
      </c>
      <c r="K112">
        <v>2024</v>
      </c>
    </row>
    <row r="113" spans="1:11" x14ac:dyDescent="0.3">
      <c r="A113">
        <v>57</v>
      </c>
      <c r="B113" t="s">
        <v>11</v>
      </c>
      <c r="C113">
        <v>176161</v>
      </c>
      <c r="D113">
        <v>992</v>
      </c>
      <c r="E113">
        <v>230</v>
      </c>
      <c r="F113">
        <v>337</v>
      </c>
      <c r="G113">
        <v>0</v>
      </c>
      <c r="H113">
        <v>84</v>
      </c>
      <c r="I113">
        <v>16515</v>
      </c>
      <c r="J113" t="s">
        <v>24</v>
      </c>
      <c r="K113">
        <v>2023</v>
      </c>
    </row>
    <row r="114" spans="1:11" x14ac:dyDescent="0.3">
      <c r="A114">
        <v>14</v>
      </c>
      <c r="B114" t="s">
        <v>21</v>
      </c>
      <c r="C114">
        <v>228954</v>
      </c>
      <c r="D114">
        <v>924</v>
      </c>
      <c r="E114">
        <v>236</v>
      </c>
      <c r="F114">
        <v>495</v>
      </c>
      <c r="G114">
        <v>0</v>
      </c>
      <c r="H114">
        <v>36</v>
      </c>
      <c r="I114">
        <v>8866</v>
      </c>
      <c r="J114" t="s">
        <v>23</v>
      </c>
      <c r="K114">
        <v>2023</v>
      </c>
    </row>
    <row r="115" spans="1:11" x14ac:dyDescent="0.3">
      <c r="A115">
        <v>63</v>
      </c>
      <c r="B115" t="s">
        <v>15</v>
      </c>
      <c r="C115">
        <v>127454</v>
      </c>
      <c r="D115">
        <v>341</v>
      </c>
      <c r="E115">
        <v>240</v>
      </c>
      <c r="F115">
        <v>213</v>
      </c>
      <c r="G115">
        <v>0</v>
      </c>
      <c r="H115">
        <v>27</v>
      </c>
      <c r="I115">
        <v>13048</v>
      </c>
      <c r="J115" t="s">
        <v>23</v>
      </c>
      <c r="K115">
        <v>2024</v>
      </c>
    </row>
    <row r="116" spans="1:11" x14ac:dyDescent="0.3">
      <c r="A116">
        <v>33</v>
      </c>
      <c r="B116" t="s">
        <v>21</v>
      </c>
      <c r="C116">
        <v>257606</v>
      </c>
      <c r="D116">
        <v>1517</v>
      </c>
      <c r="E116">
        <v>241</v>
      </c>
      <c r="F116">
        <v>61</v>
      </c>
      <c r="G116">
        <v>0</v>
      </c>
      <c r="H116">
        <v>66</v>
      </c>
      <c r="I116">
        <v>4832</v>
      </c>
      <c r="J116" t="s">
        <v>25</v>
      </c>
      <c r="K116">
        <v>2024</v>
      </c>
    </row>
    <row r="117" spans="1:11" x14ac:dyDescent="0.3">
      <c r="A117">
        <v>50</v>
      </c>
      <c r="B117" t="s">
        <v>19</v>
      </c>
      <c r="C117">
        <v>356172</v>
      </c>
      <c r="D117">
        <v>858</v>
      </c>
      <c r="E117">
        <v>242</v>
      </c>
      <c r="F117">
        <v>307</v>
      </c>
      <c r="G117">
        <v>1</v>
      </c>
      <c r="H117">
        <v>44</v>
      </c>
      <c r="I117">
        <v>19591</v>
      </c>
      <c r="J117" t="s">
        <v>25</v>
      </c>
      <c r="K117">
        <v>2023</v>
      </c>
    </row>
    <row r="118" spans="1:11" x14ac:dyDescent="0.3">
      <c r="A118">
        <v>3</v>
      </c>
      <c r="B118" t="s">
        <v>31</v>
      </c>
      <c r="C118">
        <v>300869</v>
      </c>
      <c r="D118">
        <v>1489</v>
      </c>
      <c r="E118">
        <v>245</v>
      </c>
      <c r="F118">
        <v>352</v>
      </c>
      <c r="G118">
        <v>1</v>
      </c>
      <c r="H118">
        <v>58</v>
      </c>
      <c r="I118">
        <v>12755</v>
      </c>
      <c r="J118" t="s">
        <v>16</v>
      </c>
      <c r="K118">
        <v>2024</v>
      </c>
    </row>
    <row r="119" spans="1:11" x14ac:dyDescent="0.3">
      <c r="A119">
        <v>33</v>
      </c>
      <c r="B119" t="s">
        <v>11</v>
      </c>
      <c r="C119">
        <v>280203</v>
      </c>
      <c r="D119">
        <v>1968</v>
      </c>
      <c r="E119">
        <v>249</v>
      </c>
      <c r="F119">
        <v>221</v>
      </c>
      <c r="G119">
        <v>1</v>
      </c>
      <c r="H119">
        <v>29</v>
      </c>
      <c r="I119">
        <v>11541</v>
      </c>
      <c r="J119" t="s">
        <v>18</v>
      </c>
      <c r="K119">
        <v>2023</v>
      </c>
    </row>
    <row r="120" spans="1:11" x14ac:dyDescent="0.3">
      <c r="A120">
        <v>3</v>
      </c>
      <c r="B120" t="s">
        <v>13</v>
      </c>
      <c r="C120">
        <v>461597</v>
      </c>
      <c r="D120">
        <v>1085</v>
      </c>
      <c r="E120">
        <v>250</v>
      </c>
      <c r="F120">
        <v>195</v>
      </c>
      <c r="G120">
        <v>0</v>
      </c>
      <c r="H120">
        <v>93</v>
      </c>
      <c r="I120">
        <v>13828</v>
      </c>
      <c r="J120" t="s">
        <v>18</v>
      </c>
      <c r="K120">
        <v>2024</v>
      </c>
    </row>
    <row r="121" spans="1:11" x14ac:dyDescent="0.3">
      <c r="A121">
        <v>17</v>
      </c>
      <c r="B121" t="s">
        <v>21</v>
      </c>
      <c r="C121">
        <v>88000</v>
      </c>
      <c r="D121">
        <v>1291</v>
      </c>
      <c r="E121">
        <v>250</v>
      </c>
      <c r="F121">
        <v>330</v>
      </c>
      <c r="G121">
        <v>0</v>
      </c>
      <c r="H121">
        <v>26</v>
      </c>
      <c r="I121">
        <v>17998</v>
      </c>
      <c r="J121" t="s">
        <v>27</v>
      </c>
      <c r="K121">
        <v>2023</v>
      </c>
    </row>
    <row r="122" spans="1:11" x14ac:dyDescent="0.3">
      <c r="A122">
        <v>39</v>
      </c>
      <c r="B122" t="s">
        <v>31</v>
      </c>
      <c r="C122">
        <v>342822</v>
      </c>
      <c r="D122">
        <v>462</v>
      </c>
      <c r="E122">
        <v>250</v>
      </c>
      <c r="F122">
        <v>177</v>
      </c>
      <c r="G122">
        <v>0</v>
      </c>
      <c r="H122">
        <v>68</v>
      </c>
      <c r="I122">
        <v>6445</v>
      </c>
      <c r="J122" t="s">
        <v>30</v>
      </c>
      <c r="K122">
        <v>2024</v>
      </c>
    </row>
    <row r="123" spans="1:11" x14ac:dyDescent="0.3">
      <c r="A123">
        <v>58</v>
      </c>
      <c r="B123" t="s">
        <v>17</v>
      </c>
      <c r="C123">
        <v>201878</v>
      </c>
      <c r="D123">
        <v>1013</v>
      </c>
      <c r="E123">
        <v>256</v>
      </c>
      <c r="F123">
        <v>98</v>
      </c>
      <c r="G123">
        <v>0</v>
      </c>
      <c r="H123">
        <v>44</v>
      </c>
      <c r="I123">
        <v>13602</v>
      </c>
      <c r="J123" t="s">
        <v>27</v>
      </c>
      <c r="K123">
        <v>2023</v>
      </c>
    </row>
    <row r="124" spans="1:11" x14ac:dyDescent="0.3">
      <c r="A124">
        <v>1</v>
      </c>
      <c r="B124" t="s">
        <v>21</v>
      </c>
      <c r="C124">
        <v>358384</v>
      </c>
      <c r="D124">
        <v>1772</v>
      </c>
      <c r="E124">
        <v>260</v>
      </c>
      <c r="F124">
        <v>307</v>
      </c>
      <c r="G124">
        <v>1</v>
      </c>
      <c r="H124">
        <v>10</v>
      </c>
      <c r="I124">
        <v>19060</v>
      </c>
      <c r="J124" t="s">
        <v>27</v>
      </c>
      <c r="K124">
        <v>2023</v>
      </c>
    </row>
    <row r="125" spans="1:11" x14ac:dyDescent="0.3">
      <c r="A125">
        <v>58</v>
      </c>
      <c r="B125" t="s">
        <v>21</v>
      </c>
      <c r="C125">
        <v>61344</v>
      </c>
      <c r="D125">
        <v>1795</v>
      </c>
      <c r="E125">
        <v>262</v>
      </c>
      <c r="F125">
        <v>154</v>
      </c>
      <c r="G125">
        <v>0</v>
      </c>
      <c r="H125">
        <v>72</v>
      </c>
      <c r="I125">
        <v>19202</v>
      </c>
      <c r="J125" t="s">
        <v>14</v>
      </c>
      <c r="K125">
        <v>2023</v>
      </c>
    </row>
    <row r="126" spans="1:11" x14ac:dyDescent="0.3">
      <c r="A126">
        <v>15</v>
      </c>
      <c r="B126" t="s">
        <v>22</v>
      </c>
      <c r="C126">
        <v>152974</v>
      </c>
      <c r="D126">
        <v>719</v>
      </c>
      <c r="E126">
        <v>263</v>
      </c>
      <c r="F126">
        <v>99</v>
      </c>
      <c r="G126">
        <v>0</v>
      </c>
      <c r="H126">
        <v>83</v>
      </c>
      <c r="I126">
        <v>9016</v>
      </c>
      <c r="J126" t="s">
        <v>27</v>
      </c>
      <c r="K126">
        <v>2023</v>
      </c>
    </row>
    <row r="127" spans="1:11" x14ac:dyDescent="0.3">
      <c r="A127">
        <v>2</v>
      </c>
      <c r="B127" t="s">
        <v>11</v>
      </c>
      <c r="C127">
        <v>217469</v>
      </c>
      <c r="D127">
        <v>1108</v>
      </c>
      <c r="E127">
        <v>266</v>
      </c>
      <c r="F127">
        <v>109</v>
      </c>
      <c r="G127">
        <v>1</v>
      </c>
      <c r="H127">
        <v>21</v>
      </c>
      <c r="I127">
        <v>1887</v>
      </c>
      <c r="J127" t="s">
        <v>16</v>
      </c>
      <c r="K127">
        <v>2024</v>
      </c>
    </row>
    <row r="128" spans="1:11" x14ac:dyDescent="0.3">
      <c r="A128">
        <v>5</v>
      </c>
      <c r="B128" t="s">
        <v>17</v>
      </c>
      <c r="C128">
        <v>225399</v>
      </c>
      <c r="D128">
        <v>1230</v>
      </c>
      <c r="E128">
        <v>267</v>
      </c>
      <c r="F128">
        <v>257</v>
      </c>
      <c r="G128">
        <v>0</v>
      </c>
      <c r="H128">
        <v>29</v>
      </c>
      <c r="I128">
        <v>15607</v>
      </c>
      <c r="J128" t="s">
        <v>23</v>
      </c>
      <c r="K128">
        <v>2024</v>
      </c>
    </row>
    <row r="129" spans="1:11" x14ac:dyDescent="0.3">
      <c r="A129">
        <v>24</v>
      </c>
      <c r="B129" t="s">
        <v>22</v>
      </c>
      <c r="C129">
        <v>493056</v>
      </c>
      <c r="D129">
        <v>1083</v>
      </c>
      <c r="E129">
        <v>269</v>
      </c>
      <c r="F129">
        <v>476</v>
      </c>
      <c r="G129">
        <v>0</v>
      </c>
      <c r="H129">
        <v>16</v>
      </c>
      <c r="I129">
        <v>9307</v>
      </c>
      <c r="J129" t="s">
        <v>16</v>
      </c>
      <c r="K129">
        <v>2024</v>
      </c>
    </row>
    <row r="130" spans="1:11" x14ac:dyDescent="0.3">
      <c r="A130">
        <v>12</v>
      </c>
      <c r="B130" t="s">
        <v>19</v>
      </c>
      <c r="C130">
        <v>51759</v>
      </c>
      <c r="D130">
        <v>136</v>
      </c>
      <c r="E130">
        <v>275</v>
      </c>
      <c r="F130">
        <v>215</v>
      </c>
      <c r="G130">
        <v>0</v>
      </c>
      <c r="H130">
        <v>11</v>
      </c>
      <c r="I130">
        <v>15212</v>
      </c>
      <c r="J130" t="s">
        <v>28</v>
      </c>
      <c r="K130">
        <v>2024</v>
      </c>
    </row>
    <row r="131" spans="1:11" x14ac:dyDescent="0.3">
      <c r="A131">
        <v>71</v>
      </c>
      <c r="B131" t="s">
        <v>13</v>
      </c>
      <c r="C131">
        <v>159575</v>
      </c>
      <c r="D131">
        <v>634</v>
      </c>
      <c r="E131">
        <v>275</v>
      </c>
      <c r="F131">
        <v>222</v>
      </c>
      <c r="G131">
        <v>0</v>
      </c>
      <c r="H131">
        <v>62</v>
      </c>
      <c r="I131">
        <v>5776</v>
      </c>
      <c r="J131" t="s">
        <v>23</v>
      </c>
      <c r="K131">
        <v>2024</v>
      </c>
    </row>
    <row r="132" spans="1:11" x14ac:dyDescent="0.3">
      <c r="A132">
        <v>24</v>
      </c>
      <c r="B132" t="s">
        <v>31</v>
      </c>
      <c r="C132">
        <v>481459</v>
      </c>
      <c r="D132">
        <v>1073</v>
      </c>
      <c r="E132">
        <v>278</v>
      </c>
      <c r="F132">
        <v>166</v>
      </c>
      <c r="G132">
        <v>1</v>
      </c>
      <c r="H132">
        <v>12</v>
      </c>
      <c r="I132">
        <v>2855</v>
      </c>
      <c r="J132" t="s">
        <v>16</v>
      </c>
      <c r="K132">
        <v>2024</v>
      </c>
    </row>
    <row r="133" spans="1:11" x14ac:dyDescent="0.3">
      <c r="A133">
        <v>73</v>
      </c>
      <c r="B133" t="s">
        <v>15</v>
      </c>
      <c r="C133">
        <v>324486</v>
      </c>
      <c r="D133">
        <v>1468</v>
      </c>
      <c r="E133">
        <v>281</v>
      </c>
      <c r="F133">
        <v>359</v>
      </c>
      <c r="G133">
        <v>0</v>
      </c>
      <c r="H133">
        <v>50</v>
      </c>
      <c r="I133">
        <v>13327</v>
      </c>
      <c r="J133" t="s">
        <v>20</v>
      </c>
      <c r="K133">
        <v>2024</v>
      </c>
    </row>
    <row r="134" spans="1:11" x14ac:dyDescent="0.3">
      <c r="A134">
        <v>92</v>
      </c>
      <c r="B134" t="s">
        <v>19</v>
      </c>
      <c r="C134">
        <v>445933</v>
      </c>
      <c r="D134">
        <v>1424</v>
      </c>
      <c r="E134">
        <v>283</v>
      </c>
      <c r="F134">
        <v>385</v>
      </c>
      <c r="G134">
        <v>1</v>
      </c>
      <c r="H134">
        <v>45</v>
      </c>
      <c r="I134">
        <v>11642</v>
      </c>
      <c r="J134" t="s">
        <v>24</v>
      </c>
      <c r="K134">
        <v>2023</v>
      </c>
    </row>
    <row r="135" spans="1:11" x14ac:dyDescent="0.3">
      <c r="A135">
        <v>17</v>
      </c>
      <c r="B135" t="s">
        <v>13</v>
      </c>
      <c r="C135">
        <v>432451</v>
      </c>
      <c r="D135">
        <v>786</v>
      </c>
      <c r="E135">
        <v>286</v>
      </c>
      <c r="F135">
        <v>56</v>
      </c>
      <c r="G135">
        <v>0</v>
      </c>
      <c r="H135">
        <v>2</v>
      </c>
      <c r="I135">
        <v>9752</v>
      </c>
      <c r="J135" t="s">
        <v>14</v>
      </c>
      <c r="K135">
        <v>2024</v>
      </c>
    </row>
    <row r="136" spans="1:11" x14ac:dyDescent="0.3">
      <c r="A136">
        <v>62</v>
      </c>
      <c r="B136" t="s">
        <v>17</v>
      </c>
      <c r="C136">
        <v>208768</v>
      </c>
      <c r="D136">
        <v>1660</v>
      </c>
      <c r="E136">
        <v>286</v>
      </c>
      <c r="F136">
        <v>245</v>
      </c>
      <c r="G136">
        <v>0</v>
      </c>
      <c r="H136">
        <v>36</v>
      </c>
      <c r="I136">
        <v>1628</v>
      </c>
      <c r="J136" t="s">
        <v>30</v>
      </c>
      <c r="K136">
        <v>2024</v>
      </c>
    </row>
    <row r="137" spans="1:11" x14ac:dyDescent="0.3">
      <c r="A137">
        <v>34</v>
      </c>
      <c r="B137" t="s">
        <v>29</v>
      </c>
      <c r="C137">
        <v>224944</v>
      </c>
      <c r="D137">
        <v>417</v>
      </c>
      <c r="E137">
        <v>287</v>
      </c>
      <c r="F137">
        <v>290</v>
      </c>
      <c r="G137">
        <v>0</v>
      </c>
      <c r="H137">
        <v>40</v>
      </c>
      <c r="I137">
        <v>7614</v>
      </c>
      <c r="J137" t="s">
        <v>32</v>
      </c>
      <c r="K137">
        <v>2023</v>
      </c>
    </row>
    <row r="138" spans="1:11" x14ac:dyDescent="0.3">
      <c r="A138">
        <v>30</v>
      </c>
      <c r="B138" t="s">
        <v>15</v>
      </c>
      <c r="C138">
        <v>478988</v>
      </c>
      <c r="D138">
        <v>1424</v>
      </c>
      <c r="E138">
        <v>290</v>
      </c>
      <c r="F138">
        <v>269</v>
      </c>
      <c r="G138">
        <v>0</v>
      </c>
      <c r="H138">
        <v>54</v>
      </c>
      <c r="I138">
        <v>14318</v>
      </c>
      <c r="J138" t="s">
        <v>25</v>
      </c>
      <c r="K138">
        <v>2024</v>
      </c>
    </row>
    <row r="139" spans="1:11" x14ac:dyDescent="0.3">
      <c r="A139">
        <v>86</v>
      </c>
      <c r="B139" t="s">
        <v>21</v>
      </c>
      <c r="C139">
        <v>347881</v>
      </c>
      <c r="D139">
        <v>1650</v>
      </c>
      <c r="E139">
        <v>290</v>
      </c>
      <c r="F139">
        <v>442</v>
      </c>
      <c r="G139">
        <v>0</v>
      </c>
      <c r="H139">
        <v>27</v>
      </c>
      <c r="I139">
        <v>11808</v>
      </c>
      <c r="J139" t="s">
        <v>14</v>
      </c>
      <c r="K139">
        <v>2024</v>
      </c>
    </row>
    <row r="140" spans="1:11" x14ac:dyDescent="0.3">
      <c r="A140">
        <v>14</v>
      </c>
      <c r="B140" t="s">
        <v>15</v>
      </c>
      <c r="C140">
        <v>287091</v>
      </c>
      <c r="D140">
        <v>792</v>
      </c>
      <c r="E140">
        <v>292</v>
      </c>
      <c r="F140">
        <v>118</v>
      </c>
      <c r="G140">
        <v>1</v>
      </c>
      <c r="H140">
        <v>85</v>
      </c>
      <c r="I140">
        <v>15256</v>
      </c>
      <c r="J140" t="s">
        <v>27</v>
      </c>
      <c r="K140">
        <v>2024</v>
      </c>
    </row>
    <row r="141" spans="1:11" x14ac:dyDescent="0.3">
      <c r="A141">
        <v>16</v>
      </c>
      <c r="B141" t="s">
        <v>21</v>
      </c>
      <c r="C141">
        <v>102487</v>
      </c>
      <c r="D141">
        <v>462</v>
      </c>
      <c r="E141">
        <v>292</v>
      </c>
      <c r="F141">
        <v>159</v>
      </c>
      <c r="G141">
        <v>0</v>
      </c>
      <c r="H141">
        <v>81</v>
      </c>
      <c r="I141">
        <v>16639</v>
      </c>
      <c r="J141" t="s">
        <v>27</v>
      </c>
      <c r="K141">
        <v>2023</v>
      </c>
    </row>
    <row r="142" spans="1:11" x14ac:dyDescent="0.3">
      <c r="A142">
        <v>36</v>
      </c>
      <c r="B142" t="s">
        <v>26</v>
      </c>
      <c r="C142">
        <v>107545</v>
      </c>
      <c r="D142">
        <v>518</v>
      </c>
      <c r="E142">
        <v>292</v>
      </c>
      <c r="F142">
        <v>54</v>
      </c>
      <c r="G142">
        <v>0</v>
      </c>
      <c r="H142">
        <v>12</v>
      </c>
      <c r="I142">
        <v>4423</v>
      </c>
      <c r="J142" t="s">
        <v>28</v>
      </c>
      <c r="K142">
        <v>2024</v>
      </c>
    </row>
    <row r="143" spans="1:11" x14ac:dyDescent="0.3">
      <c r="A143">
        <v>60</v>
      </c>
      <c r="B143" t="s">
        <v>26</v>
      </c>
      <c r="C143">
        <v>475037</v>
      </c>
      <c r="D143">
        <v>1356</v>
      </c>
      <c r="E143">
        <v>293</v>
      </c>
      <c r="F143">
        <v>109</v>
      </c>
      <c r="G143">
        <v>0</v>
      </c>
      <c r="H143">
        <v>20</v>
      </c>
      <c r="I143">
        <v>8214</v>
      </c>
      <c r="J143" t="s">
        <v>28</v>
      </c>
      <c r="K143">
        <v>2024</v>
      </c>
    </row>
    <row r="144" spans="1:11" x14ac:dyDescent="0.3">
      <c r="A144">
        <v>35</v>
      </c>
      <c r="B144" t="s">
        <v>29</v>
      </c>
      <c r="C144">
        <v>364473</v>
      </c>
      <c r="D144">
        <v>1698</v>
      </c>
      <c r="E144">
        <v>294</v>
      </c>
      <c r="F144">
        <v>349</v>
      </c>
      <c r="G144">
        <v>0</v>
      </c>
      <c r="H144">
        <v>63</v>
      </c>
      <c r="I144">
        <v>9811</v>
      </c>
      <c r="J144" t="s">
        <v>20</v>
      </c>
      <c r="K144">
        <v>2023</v>
      </c>
    </row>
    <row r="145" spans="1:11" x14ac:dyDescent="0.3">
      <c r="A145">
        <v>4</v>
      </c>
      <c r="B145" t="s">
        <v>13</v>
      </c>
      <c r="C145">
        <v>218502</v>
      </c>
      <c r="D145">
        <v>1644</v>
      </c>
      <c r="E145">
        <v>297</v>
      </c>
      <c r="F145">
        <v>286</v>
      </c>
      <c r="G145">
        <v>0</v>
      </c>
      <c r="H145">
        <v>95</v>
      </c>
      <c r="I145">
        <v>18313</v>
      </c>
      <c r="J145" t="s">
        <v>25</v>
      </c>
      <c r="K145">
        <v>2024</v>
      </c>
    </row>
    <row r="146" spans="1:11" x14ac:dyDescent="0.3">
      <c r="A146">
        <v>93</v>
      </c>
      <c r="B146" t="s">
        <v>31</v>
      </c>
      <c r="C146">
        <v>434876</v>
      </c>
      <c r="D146">
        <v>324</v>
      </c>
      <c r="E146">
        <v>297</v>
      </c>
      <c r="F146">
        <v>307</v>
      </c>
      <c r="G146">
        <v>0</v>
      </c>
      <c r="H146">
        <v>46</v>
      </c>
      <c r="I146">
        <v>11409</v>
      </c>
      <c r="J146" t="s">
        <v>30</v>
      </c>
      <c r="K146">
        <v>2024</v>
      </c>
    </row>
    <row r="147" spans="1:11" x14ac:dyDescent="0.3">
      <c r="A147">
        <v>87</v>
      </c>
      <c r="B147" t="s">
        <v>17</v>
      </c>
      <c r="C147">
        <v>294883</v>
      </c>
      <c r="D147">
        <v>1951</v>
      </c>
      <c r="E147">
        <v>299</v>
      </c>
      <c r="F147">
        <v>477</v>
      </c>
      <c r="G147">
        <v>0</v>
      </c>
      <c r="H147">
        <v>80</v>
      </c>
      <c r="I147">
        <v>14065</v>
      </c>
      <c r="J147" t="s">
        <v>24</v>
      </c>
      <c r="K147">
        <v>2024</v>
      </c>
    </row>
    <row r="148" spans="1:11" x14ac:dyDescent="0.3">
      <c r="A148">
        <v>36</v>
      </c>
      <c r="B148" t="s">
        <v>22</v>
      </c>
      <c r="C148">
        <v>378800</v>
      </c>
      <c r="D148">
        <v>350</v>
      </c>
      <c r="E148">
        <v>300</v>
      </c>
      <c r="F148">
        <v>458</v>
      </c>
      <c r="G148">
        <v>0</v>
      </c>
      <c r="H148">
        <v>98</v>
      </c>
      <c r="I148">
        <v>18356</v>
      </c>
      <c r="J148" t="s">
        <v>25</v>
      </c>
      <c r="K148">
        <v>2023</v>
      </c>
    </row>
    <row r="149" spans="1:11" x14ac:dyDescent="0.3">
      <c r="A149">
        <v>72</v>
      </c>
      <c r="B149" t="s">
        <v>19</v>
      </c>
      <c r="C149">
        <v>191467</v>
      </c>
      <c r="D149">
        <v>620</v>
      </c>
      <c r="E149">
        <v>300</v>
      </c>
      <c r="F149">
        <v>239</v>
      </c>
      <c r="G149">
        <v>0</v>
      </c>
      <c r="H149">
        <v>85</v>
      </c>
      <c r="I149">
        <v>9792</v>
      </c>
      <c r="J149" t="s">
        <v>25</v>
      </c>
      <c r="K149">
        <v>2024</v>
      </c>
    </row>
    <row r="150" spans="1:11" x14ac:dyDescent="0.3">
      <c r="A150">
        <v>9</v>
      </c>
      <c r="B150" t="s">
        <v>31</v>
      </c>
      <c r="C150">
        <v>416036</v>
      </c>
      <c r="D150">
        <v>139</v>
      </c>
      <c r="E150">
        <v>302</v>
      </c>
      <c r="F150">
        <v>203</v>
      </c>
      <c r="G150">
        <v>0</v>
      </c>
      <c r="H150">
        <v>18</v>
      </c>
      <c r="I150">
        <v>3451</v>
      </c>
      <c r="J150" t="s">
        <v>27</v>
      </c>
      <c r="K150">
        <v>2023</v>
      </c>
    </row>
    <row r="151" spans="1:11" x14ac:dyDescent="0.3">
      <c r="A151">
        <v>41</v>
      </c>
      <c r="B151" t="s">
        <v>29</v>
      </c>
      <c r="C151">
        <v>144914</v>
      </c>
      <c r="D151">
        <v>623</v>
      </c>
      <c r="E151">
        <v>302</v>
      </c>
      <c r="F151">
        <v>270</v>
      </c>
      <c r="G151">
        <v>0</v>
      </c>
      <c r="H151">
        <v>62</v>
      </c>
      <c r="I151">
        <v>19045</v>
      </c>
      <c r="J151" t="s">
        <v>20</v>
      </c>
      <c r="K151">
        <v>2024</v>
      </c>
    </row>
    <row r="152" spans="1:11" x14ac:dyDescent="0.3">
      <c r="A152">
        <v>16</v>
      </c>
      <c r="B152" t="s">
        <v>17</v>
      </c>
      <c r="C152">
        <v>109129</v>
      </c>
      <c r="D152">
        <v>1059</v>
      </c>
      <c r="E152">
        <v>303</v>
      </c>
      <c r="F152">
        <v>222</v>
      </c>
      <c r="G152">
        <v>0</v>
      </c>
      <c r="H152">
        <v>95</v>
      </c>
      <c r="I152">
        <v>12737</v>
      </c>
      <c r="J152" t="s">
        <v>20</v>
      </c>
      <c r="K152">
        <v>2024</v>
      </c>
    </row>
    <row r="153" spans="1:11" x14ac:dyDescent="0.3">
      <c r="A153">
        <v>59</v>
      </c>
      <c r="B153" t="s">
        <v>13</v>
      </c>
      <c r="C153">
        <v>473191</v>
      </c>
      <c r="D153">
        <v>862</v>
      </c>
      <c r="E153">
        <v>303</v>
      </c>
      <c r="F153">
        <v>278</v>
      </c>
      <c r="G153">
        <v>0</v>
      </c>
      <c r="H153">
        <v>44</v>
      </c>
      <c r="I153">
        <v>5287</v>
      </c>
      <c r="J153" t="s">
        <v>14</v>
      </c>
      <c r="K153">
        <v>2024</v>
      </c>
    </row>
    <row r="154" spans="1:11" x14ac:dyDescent="0.3">
      <c r="A154">
        <v>2</v>
      </c>
      <c r="B154" t="s">
        <v>15</v>
      </c>
      <c r="C154">
        <v>462498</v>
      </c>
      <c r="D154">
        <v>1600</v>
      </c>
      <c r="E154">
        <v>304</v>
      </c>
      <c r="F154">
        <v>75</v>
      </c>
      <c r="G154">
        <v>0</v>
      </c>
      <c r="H154">
        <v>1</v>
      </c>
      <c r="I154">
        <v>15823</v>
      </c>
      <c r="J154" t="s">
        <v>16</v>
      </c>
      <c r="K154">
        <v>2023</v>
      </c>
    </row>
    <row r="155" spans="1:11" x14ac:dyDescent="0.3">
      <c r="A155">
        <v>24</v>
      </c>
      <c r="B155" t="s">
        <v>17</v>
      </c>
      <c r="C155">
        <v>386326</v>
      </c>
      <c r="D155">
        <v>1380</v>
      </c>
      <c r="E155">
        <v>304</v>
      </c>
      <c r="F155">
        <v>241</v>
      </c>
      <c r="G155">
        <v>1</v>
      </c>
      <c r="H155">
        <v>31</v>
      </c>
      <c r="I155">
        <v>16924</v>
      </c>
      <c r="J155" t="s">
        <v>25</v>
      </c>
      <c r="K155">
        <v>2023</v>
      </c>
    </row>
    <row r="156" spans="1:11" x14ac:dyDescent="0.3">
      <c r="A156">
        <v>53</v>
      </c>
      <c r="B156" t="s">
        <v>21</v>
      </c>
      <c r="C156">
        <v>270178</v>
      </c>
      <c r="D156">
        <v>1163</v>
      </c>
      <c r="E156">
        <v>304</v>
      </c>
      <c r="F156">
        <v>115</v>
      </c>
      <c r="G156">
        <v>0</v>
      </c>
      <c r="H156">
        <v>95</v>
      </c>
      <c r="I156">
        <v>5557</v>
      </c>
      <c r="J156" t="s">
        <v>32</v>
      </c>
      <c r="K156">
        <v>2024</v>
      </c>
    </row>
    <row r="157" spans="1:11" x14ac:dyDescent="0.3">
      <c r="A157">
        <v>57</v>
      </c>
      <c r="B157" t="s">
        <v>11</v>
      </c>
      <c r="C157">
        <v>499589</v>
      </c>
      <c r="D157">
        <v>455</v>
      </c>
      <c r="E157">
        <v>305</v>
      </c>
      <c r="F157">
        <v>383</v>
      </c>
      <c r="G157">
        <v>0</v>
      </c>
      <c r="H157">
        <v>79</v>
      </c>
      <c r="I157">
        <v>6634</v>
      </c>
      <c r="J157" t="s">
        <v>27</v>
      </c>
      <c r="K157">
        <v>2024</v>
      </c>
    </row>
    <row r="158" spans="1:11" x14ac:dyDescent="0.3">
      <c r="A158">
        <v>74</v>
      </c>
      <c r="B158" t="s">
        <v>21</v>
      </c>
      <c r="C158">
        <v>96197</v>
      </c>
      <c r="D158">
        <v>344</v>
      </c>
      <c r="E158">
        <v>306</v>
      </c>
      <c r="F158">
        <v>329</v>
      </c>
      <c r="G158">
        <v>0</v>
      </c>
      <c r="H158">
        <v>62</v>
      </c>
      <c r="I158">
        <v>17299</v>
      </c>
      <c r="J158" t="s">
        <v>18</v>
      </c>
      <c r="K158">
        <v>2024</v>
      </c>
    </row>
    <row r="159" spans="1:11" x14ac:dyDescent="0.3">
      <c r="A159">
        <v>37</v>
      </c>
      <c r="B159" t="s">
        <v>17</v>
      </c>
      <c r="C159">
        <v>366915</v>
      </c>
      <c r="D159">
        <v>547</v>
      </c>
      <c r="E159">
        <v>307</v>
      </c>
      <c r="F159">
        <v>394</v>
      </c>
      <c r="G159">
        <v>0</v>
      </c>
      <c r="H159">
        <v>34</v>
      </c>
      <c r="I159">
        <v>12834</v>
      </c>
      <c r="J159" t="s">
        <v>23</v>
      </c>
      <c r="K159">
        <v>2024</v>
      </c>
    </row>
    <row r="160" spans="1:11" x14ac:dyDescent="0.3">
      <c r="A160">
        <v>90</v>
      </c>
      <c r="B160" t="s">
        <v>13</v>
      </c>
      <c r="C160">
        <v>415060</v>
      </c>
      <c r="D160">
        <v>1057</v>
      </c>
      <c r="E160">
        <v>308</v>
      </c>
      <c r="F160">
        <v>216</v>
      </c>
      <c r="G160">
        <v>0</v>
      </c>
      <c r="H160">
        <v>43</v>
      </c>
      <c r="I160">
        <v>2102</v>
      </c>
      <c r="J160" t="s">
        <v>14</v>
      </c>
      <c r="K160">
        <v>2023</v>
      </c>
    </row>
    <row r="161" spans="1:11" x14ac:dyDescent="0.3">
      <c r="A161">
        <v>89</v>
      </c>
      <c r="B161" t="s">
        <v>11</v>
      </c>
      <c r="C161">
        <v>212491</v>
      </c>
      <c r="D161">
        <v>1088</v>
      </c>
      <c r="E161">
        <v>310</v>
      </c>
      <c r="F161">
        <v>301</v>
      </c>
      <c r="G161">
        <v>1</v>
      </c>
      <c r="H161">
        <v>14</v>
      </c>
      <c r="I161">
        <v>10944</v>
      </c>
      <c r="J161" t="s">
        <v>32</v>
      </c>
      <c r="K161">
        <v>2023</v>
      </c>
    </row>
    <row r="162" spans="1:11" x14ac:dyDescent="0.3">
      <c r="A162">
        <v>64</v>
      </c>
      <c r="B162" t="s">
        <v>21</v>
      </c>
      <c r="C162">
        <v>301147</v>
      </c>
      <c r="D162">
        <v>1035</v>
      </c>
      <c r="E162">
        <v>311</v>
      </c>
      <c r="F162">
        <v>198</v>
      </c>
      <c r="G162">
        <v>1</v>
      </c>
      <c r="H162">
        <v>47</v>
      </c>
      <c r="I162">
        <v>1859</v>
      </c>
      <c r="J162" t="s">
        <v>23</v>
      </c>
      <c r="K162">
        <v>2024</v>
      </c>
    </row>
    <row r="163" spans="1:11" x14ac:dyDescent="0.3">
      <c r="A163">
        <v>87</v>
      </c>
      <c r="B163" t="s">
        <v>13</v>
      </c>
      <c r="C163">
        <v>352775</v>
      </c>
      <c r="D163">
        <v>1025</v>
      </c>
      <c r="E163">
        <v>311</v>
      </c>
      <c r="F163">
        <v>216</v>
      </c>
      <c r="G163">
        <v>0</v>
      </c>
      <c r="H163">
        <v>38</v>
      </c>
      <c r="I163">
        <v>17616</v>
      </c>
      <c r="J163" t="s">
        <v>20</v>
      </c>
      <c r="K163">
        <v>2023</v>
      </c>
    </row>
    <row r="164" spans="1:11" x14ac:dyDescent="0.3">
      <c r="A164">
        <v>81</v>
      </c>
      <c r="B164" t="s">
        <v>17</v>
      </c>
      <c r="C164">
        <v>336586</v>
      </c>
      <c r="D164">
        <v>1072</v>
      </c>
      <c r="E164">
        <v>312</v>
      </c>
      <c r="F164">
        <v>265</v>
      </c>
      <c r="G164">
        <v>0</v>
      </c>
      <c r="H164">
        <v>80</v>
      </c>
      <c r="I164">
        <v>3871</v>
      </c>
      <c r="J164" t="s">
        <v>18</v>
      </c>
      <c r="K164">
        <v>2023</v>
      </c>
    </row>
    <row r="165" spans="1:11" x14ac:dyDescent="0.3">
      <c r="A165">
        <v>89</v>
      </c>
      <c r="B165" t="s">
        <v>13</v>
      </c>
      <c r="C165">
        <v>104917</v>
      </c>
      <c r="D165">
        <v>1472</v>
      </c>
      <c r="E165">
        <v>313</v>
      </c>
      <c r="F165">
        <v>157</v>
      </c>
      <c r="G165">
        <v>0</v>
      </c>
      <c r="H165">
        <v>54</v>
      </c>
      <c r="I165">
        <v>11343</v>
      </c>
      <c r="J165" t="s">
        <v>14</v>
      </c>
      <c r="K165">
        <v>2024</v>
      </c>
    </row>
    <row r="166" spans="1:11" x14ac:dyDescent="0.3">
      <c r="A166">
        <v>21</v>
      </c>
      <c r="B166" t="s">
        <v>22</v>
      </c>
      <c r="C166">
        <v>175501</v>
      </c>
      <c r="D166">
        <v>1089</v>
      </c>
      <c r="E166">
        <v>316</v>
      </c>
      <c r="F166">
        <v>59</v>
      </c>
      <c r="G166">
        <v>0</v>
      </c>
      <c r="H166">
        <v>73</v>
      </c>
      <c r="I166">
        <v>12515</v>
      </c>
      <c r="J166" t="s">
        <v>30</v>
      </c>
      <c r="K166">
        <v>2023</v>
      </c>
    </row>
    <row r="167" spans="1:11" x14ac:dyDescent="0.3">
      <c r="A167">
        <v>55</v>
      </c>
      <c r="B167" t="s">
        <v>13</v>
      </c>
      <c r="C167">
        <v>61246</v>
      </c>
      <c r="D167">
        <v>1294</v>
      </c>
      <c r="E167">
        <v>317</v>
      </c>
      <c r="F167">
        <v>251</v>
      </c>
      <c r="G167">
        <v>0</v>
      </c>
      <c r="H167">
        <v>2</v>
      </c>
      <c r="I167">
        <v>3064</v>
      </c>
      <c r="J167" t="s">
        <v>23</v>
      </c>
      <c r="K167">
        <v>2024</v>
      </c>
    </row>
    <row r="168" spans="1:11" x14ac:dyDescent="0.3">
      <c r="A168">
        <v>59</v>
      </c>
      <c r="B168" t="s">
        <v>21</v>
      </c>
      <c r="C168">
        <v>90738</v>
      </c>
      <c r="D168">
        <v>1268</v>
      </c>
      <c r="E168">
        <v>317</v>
      </c>
      <c r="F168">
        <v>370</v>
      </c>
      <c r="G168">
        <v>1</v>
      </c>
      <c r="H168">
        <v>86</v>
      </c>
      <c r="I168">
        <v>4667</v>
      </c>
      <c r="J168" t="s">
        <v>32</v>
      </c>
      <c r="K168">
        <v>2023</v>
      </c>
    </row>
    <row r="169" spans="1:11" x14ac:dyDescent="0.3">
      <c r="A169">
        <v>62</v>
      </c>
      <c r="B169" t="s">
        <v>21</v>
      </c>
      <c r="C169">
        <v>117728</v>
      </c>
      <c r="D169">
        <v>230</v>
      </c>
      <c r="E169">
        <v>317</v>
      </c>
      <c r="F169">
        <v>109</v>
      </c>
      <c r="G169">
        <v>0</v>
      </c>
      <c r="H169">
        <v>92</v>
      </c>
      <c r="I169">
        <v>9578</v>
      </c>
      <c r="J169" t="s">
        <v>30</v>
      </c>
      <c r="K169">
        <v>2023</v>
      </c>
    </row>
    <row r="170" spans="1:11" x14ac:dyDescent="0.3">
      <c r="A170">
        <v>35</v>
      </c>
      <c r="B170" t="s">
        <v>21</v>
      </c>
      <c r="C170">
        <v>363837</v>
      </c>
      <c r="D170">
        <v>496</v>
      </c>
      <c r="E170">
        <v>323</v>
      </c>
      <c r="F170">
        <v>230</v>
      </c>
      <c r="G170">
        <v>0</v>
      </c>
      <c r="H170">
        <v>7</v>
      </c>
      <c r="I170">
        <v>18376</v>
      </c>
      <c r="J170" t="s">
        <v>18</v>
      </c>
      <c r="K170">
        <v>2023</v>
      </c>
    </row>
    <row r="171" spans="1:11" x14ac:dyDescent="0.3">
      <c r="A171">
        <v>97</v>
      </c>
      <c r="B171" t="s">
        <v>31</v>
      </c>
      <c r="C171">
        <v>74354</v>
      </c>
      <c r="D171">
        <v>683</v>
      </c>
      <c r="E171">
        <v>323</v>
      </c>
      <c r="F171">
        <v>448</v>
      </c>
      <c r="G171">
        <v>0</v>
      </c>
      <c r="H171">
        <v>82</v>
      </c>
      <c r="I171">
        <v>8619</v>
      </c>
      <c r="J171" t="s">
        <v>24</v>
      </c>
      <c r="K171">
        <v>2024</v>
      </c>
    </row>
    <row r="172" spans="1:11" x14ac:dyDescent="0.3">
      <c r="A172">
        <v>87</v>
      </c>
      <c r="B172" t="s">
        <v>26</v>
      </c>
      <c r="C172">
        <v>205130</v>
      </c>
      <c r="D172">
        <v>1276</v>
      </c>
      <c r="E172">
        <v>325</v>
      </c>
      <c r="F172">
        <v>249</v>
      </c>
      <c r="G172">
        <v>0</v>
      </c>
      <c r="H172">
        <v>5</v>
      </c>
      <c r="I172">
        <v>5117</v>
      </c>
      <c r="J172" t="s">
        <v>14</v>
      </c>
      <c r="K172">
        <v>2024</v>
      </c>
    </row>
    <row r="173" spans="1:11" x14ac:dyDescent="0.3">
      <c r="A173">
        <v>50</v>
      </c>
      <c r="B173" t="s">
        <v>19</v>
      </c>
      <c r="C173">
        <v>401743</v>
      </c>
      <c r="D173">
        <v>1084</v>
      </c>
      <c r="E173">
        <v>327</v>
      </c>
      <c r="F173">
        <v>296</v>
      </c>
      <c r="G173">
        <v>0</v>
      </c>
      <c r="H173">
        <v>33</v>
      </c>
      <c r="I173">
        <v>13502</v>
      </c>
      <c r="J173" t="s">
        <v>32</v>
      </c>
      <c r="K173">
        <v>2023</v>
      </c>
    </row>
    <row r="174" spans="1:11" x14ac:dyDescent="0.3">
      <c r="A174">
        <v>53</v>
      </c>
      <c r="B174" t="s">
        <v>31</v>
      </c>
      <c r="C174">
        <v>207729</v>
      </c>
      <c r="D174">
        <v>1582</v>
      </c>
      <c r="E174">
        <v>330</v>
      </c>
      <c r="F174">
        <v>83</v>
      </c>
      <c r="G174">
        <v>1</v>
      </c>
      <c r="H174">
        <v>52</v>
      </c>
      <c r="I174">
        <v>3763</v>
      </c>
      <c r="J174" t="s">
        <v>14</v>
      </c>
      <c r="K174">
        <v>2024</v>
      </c>
    </row>
    <row r="175" spans="1:11" x14ac:dyDescent="0.3">
      <c r="A175">
        <v>65</v>
      </c>
      <c r="B175" t="s">
        <v>13</v>
      </c>
      <c r="C175">
        <v>436858</v>
      </c>
      <c r="D175">
        <v>1788</v>
      </c>
      <c r="E175">
        <v>331</v>
      </c>
      <c r="F175">
        <v>318</v>
      </c>
      <c r="G175">
        <v>0</v>
      </c>
      <c r="H175">
        <v>73</v>
      </c>
      <c r="I175">
        <v>2072</v>
      </c>
      <c r="J175" t="s">
        <v>12</v>
      </c>
      <c r="K175">
        <v>2024</v>
      </c>
    </row>
    <row r="176" spans="1:11" x14ac:dyDescent="0.3">
      <c r="A176">
        <v>6</v>
      </c>
      <c r="B176" t="s">
        <v>17</v>
      </c>
      <c r="C176">
        <v>266541</v>
      </c>
      <c r="D176">
        <v>1912</v>
      </c>
      <c r="E176">
        <v>333</v>
      </c>
      <c r="F176">
        <v>310</v>
      </c>
      <c r="G176">
        <v>0</v>
      </c>
      <c r="H176">
        <v>36</v>
      </c>
      <c r="I176">
        <v>16674</v>
      </c>
      <c r="J176" t="s">
        <v>24</v>
      </c>
      <c r="K176">
        <v>2024</v>
      </c>
    </row>
    <row r="177" spans="1:11" x14ac:dyDescent="0.3">
      <c r="A177">
        <v>15</v>
      </c>
      <c r="B177" t="s">
        <v>22</v>
      </c>
      <c r="C177">
        <v>380388</v>
      </c>
      <c r="D177">
        <v>1876</v>
      </c>
      <c r="E177">
        <v>333</v>
      </c>
      <c r="F177">
        <v>164</v>
      </c>
      <c r="G177">
        <v>0</v>
      </c>
      <c r="H177">
        <v>68</v>
      </c>
      <c r="I177">
        <v>19793</v>
      </c>
      <c r="J177" t="s">
        <v>18</v>
      </c>
      <c r="K177">
        <v>2023</v>
      </c>
    </row>
    <row r="178" spans="1:11" x14ac:dyDescent="0.3">
      <c r="A178">
        <v>98</v>
      </c>
      <c r="B178" t="s">
        <v>21</v>
      </c>
      <c r="C178">
        <v>468738</v>
      </c>
      <c r="D178">
        <v>1694</v>
      </c>
      <c r="E178">
        <v>333</v>
      </c>
      <c r="F178">
        <v>213</v>
      </c>
      <c r="G178">
        <v>0</v>
      </c>
      <c r="H178">
        <v>50</v>
      </c>
      <c r="I178">
        <v>13258</v>
      </c>
      <c r="J178" t="s">
        <v>27</v>
      </c>
      <c r="K178">
        <v>2023</v>
      </c>
    </row>
    <row r="179" spans="1:11" x14ac:dyDescent="0.3">
      <c r="A179">
        <v>99</v>
      </c>
      <c r="B179" t="s">
        <v>11</v>
      </c>
      <c r="C179">
        <v>110279</v>
      </c>
      <c r="D179">
        <v>1694</v>
      </c>
      <c r="E179">
        <v>334</v>
      </c>
      <c r="F179">
        <v>335</v>
      </c>
      <c r="G179">
        <v>1</v>
      </c>
      <c r="H179">
        <v>3</v>
      </c>
      <c r="I179">
        <v>2116</v>
      </c>
      <c r="J179" t="s">
        <v>16</v>
      </c>
      <c r="K179">
        <v>2024</v>
      </c>
    </row>
    <row r="180" spans="1:11" x14ac:dyDescent="0.3">
      <c r="A180">
        <v>32</v>
      </c>
      <c r="B180" t="s">
        <v>29</v>
      </c>
      <c r="C180">
        <v>439301</v>
      </c>
      <c r="D180">
        <v>955</v>
      </c>
      <c r="E180">
        <v>335</v>
      </c>
      <c r="F180">
        <v>179</v>
      </c>
      <c r="G180">
        <v>0</v>
      </c>
      <c r="H180">
        <v>55</v>
      </c>
      <c r="I180">
        <v>13278</v>
      </c>
      <c r="J180" t="s">
        <v>32</v>
      </c>
      <c r="K180">
        <v>2024</v>
      </c>
    </row>
    <row r="181" spans="1:11" x14ac:dyDescent="0.3">
      <c r="A181">
        <v>58</v>
      </c>
      <c r="B181" t="s">
        <v>22</v>
      </c>
      <c r="C181">
        <v>478327</v>
      </c>
      <c r="D181">
        <v>1801</v>
      </c>
      <c r="E181">
        <v>335</v>
      </c>
      <c r="F181">
        <v>182</v>
      </c>
      <c r="G181">
        <v>0</v>
      </c>
      <c r="H181">
        <v>8</v>
      </c>
      <c r="I181">
        <v>17194</v>
      </c>
      <c r="J181" t="s">
        <v>20</v>
      </c>
      <c r="K181">
        <v>2024</v>
      </c>
    </row>
    <row r="182" spans="1:11" x14ac:dyDescent="0.3">
      <c r="A182">
        <v>3</v>
      </c>
      <c r="B182" t="s">
        <v>29</v>
      </c>
      <c r="C182">
        <v>97057</v>
      </c>
      <c r="D182">
        <v>513</v>
      </c>
      <c r="E182">
        <v>340</v>
      </c>
      <c r="F182">
        <v>105</v>
      </c>
      <c r="G182">
        <v>0</v>
      </c>
      <c r="H182">
        <v>18</v>
      </c>
      <c r="I182">
        <v>9712</v>
      </c>
      <c r="J182" t="s">
        <v>14</v>
      </c>
      <c r="K182">
        <v>2024</v>
      </c>
    </row>
    <row r="183" spans="1:11" x14ac:dyDescent="0.3">
      <c r="A183">
        <v>32</v>
      </c>
      <c r="B183" t="s">
        <v>19</v>
      </c>
      <c r="C183">
        <v>171789</v>
      </c>
      <c r="D183">
        <v>626</v>
      </c>
      <c r="E183">
        <v>342</v>
      </c>
      <c r="F183">
        <v>382</v>
      </c>
      <c r="G183">
        <v>0</v>
      </c>
      <c r="H183">
        <v>40</v>
      </c>
      <c r="I183">
        <v>11825</v>
      </c>
      <c r="J183" t="s">
        <v>30</v>
      </c>
      <c r="K183">
        <v>2024</v>
      </c>
    </row>
    <row r="184" spans="1:11" x14ac:dyDescent="0.3">
      <c r="A184">
        <v>99</v>
      </c>
      <c r="B184" t="s">
        <v>26</v>
      </c>
      <c r="C184">
        <v>465396</v>
      </c>
      <c r="D184">
        <v>1830</v>
      </c>
      <c r="E184">
        <v>343</v>
      </c>
      <c r="F184">
        <v>161</v>
      </c>
      <c r="G184">
        <v>0</v>
      </c>
      <c r="H184">
        <v>56</v>
      </c>
      <c r="I184">
        <v>2481</v>
      </c>
      <c r="J184" t="s">
        <v>28</v>
      </c>
      <c r="K184">
        <v>2023</v>
      </c>
    </row>
    <row r="185" spans="1:11" x14ac:dyDescent="0.3">
      <c r="A185">
        <v>9</v>
      </c>
      <c r="B185" t="s">
        <v>31</v>
      </c>
      <c r="C185">
        <v>252503</v>
      </c>
      <c r="D185">
        <v>687</v>
      </c>
      <c r="E185">
        <v>344</v>
      </c>
      <c r="F185">
        <v>431</v>
      </c>
      <c r="G185">
        <v>0</v>
      </c>
      <c r="H185">
        <v>46</v>
      </c>
      <c r="I185">
        <v>11896</v>
      </c>
      <c r="J185" t="s">
        <v>16</v>
      </c>
      <c r="K185">
        <v>2024</v>
      </c>
    </row>
    <row r="186" spans="1:11" x14ac:dyDescent="0.3">
      <c r="A186">
        <v>21</v>
      </c>
      <c r="B186" t="s">
        <v>31</v>
      </c>
      <c r="C186">
        <v>182351</v>
      </c>
      <c r="D186">
        <v>573</v>
      </c>
      <c r="E186">
        <v>344</v>
      </c>
      <c r="F186">
        <v>227</v>
      </c>
      <c r="G186">
        <v>0</v>
      </c>
      <c r="H186">
        <v>3</v>
      </c>
      <c r="I186">
        <v>5357</v>
      </c>
      <c r="J186" t="s">
        <v>30</v>
      </c>
      <c r="K186">
        <v>2023</v>
      </c>
    </row>
    <row r="187" spans="1:11" x14ac:dyDescent="0.3">
      <c r="A187">
        <v>12</v>
      </c>
      <c r="B187" t="s">
        <v>29</v>
      </c>
      <c r="C187">
        <v>193326</v>
      </c>
      <c r="D187">
        <v>988</v>
      </c>
      <c r="E187">
        <v>349</v>
      </c>
      <c r="F187">
        <v>373</v>
      </c>
      <c r="G187">
        <v>0</v>
      </c>
      <c r="H187">
        <v>24</v>
      </c>
      <c r="I187">
        <v>5937</v>
      </c>
      <c r="J187" t="s">
        <v>30</v>
      </c>
      <c r="K187">
        <v>2024</v>
      </c>
    </row>
    <row r="188" spans="1:11" x14ac:dyDescent="0.3">
      <c r="A188">
        <v>1</v>
      </c>
      <c r="B188" t="s">
        <v>15</v>
      </c>
      <c r="C188">
        <v>444966</v>
      </c>
      <c r="D188">
        <v>1586</v>
      </c>
      <c r="E188">
        <v>350</v>
      </c>
      <c r="F188">
        <v>218</v>
      </c>
      <c r="G188">
        <v>0</v>
      </c>
      <c r="H188">
        <v>20</v>
      </c>
      <c r="I188">
        <v>19485</v>
      </c>
      <c r="J188" t="s">
        <v>16</v>
      </c>
      <c r="K188">
        <v>2023</v>
      </c>
    </row>
    <row r="189" spans="1:11" x14ac:dyDescent="0.3">
      <c r="A189">
        <v>33</v>
      </c>
      <c r="B189" t="s">
        <v>21</v>
      </c>
      <c r="C189">
        <v>328176</v>
      </c>
      <c r="D189">
        <v>1347</v>
      </c>
      <c r="E189">
        <v>351</v>
      </c>
      <c r="F189">
        <v>198</v>
      </c>
      <c r="G189">
        <v>0</v>
      </c>
      <c r="H189">
        <v>29</v>
      </c>
      <c r="I189">
        <v>11965</v>
      </c>
      <c r="J189" t="s">
        <v>20</v>
      </c>
      <c r="K189">
        <v>2023</v>
      </c>
    </row>
    <row r="190" spans="1:11" x14ac:dyDescent="0.3">
      <c r="A190">
        <v>78</v>
      </c>
      <c r="B190" t="s">
        <v>19</v>
      </c>
      <c r="C190">
        <v>376579</v>
      </c>
      <c r="D190">
        <v>365</v>
      </c>
      <c r="E190">
        <v>351</v>
      </c>
      <c r="F190">
        <v>337</v>
      </c>
      <c r="G190">
        <v>0</v>
      </c>
      <c r="H190">
        <v>23</v>
      </c>
      <c r="I190">
        <v>17661</v>
      </c>
      <c r="J190" t="s">
        <v>30</v>
      </c>
      <c r="K190">
        <v>2024</v>
      </c>
    </row>
    <row r="191" spans="1:11" x14ac:dyDescent="0.3">
      <c r="A191">
        <v>15</v>
      </c>
      <c r="B191" t="s">
        <v>26</v>
      </c>
      <c r="C191">
        <v>482882</v>
      </c>
      <c r="D191">
        <v>245</v>
      </c>
      <c r="E191">
        <v>352</v>
      </c>
      <c r="F191">
        <v>474</v>
      </c>
      <c r="G191">
        <v>0</v>
      </c>
      <c r="H191">
        <v>18</v>
      </c>
      <c r="I191">
        <v>19378</v>
      </c>
      <c r="J191" t="s">
        <v>20</v>
      </c>
      <c r="K191">
        <v>2024</v>
      </c>
    </row>
    <row r="192" spans="1:11" x14ac:dyDescent="0.3">
      <c r="A192">
        <v>4</v>
      </c>
      <c r="B192" t="s">
        <v>15</v>
      </c>
      <c r="C192">
        <v>415821</v>
      </c>
      <c r="D192">
        <v>1731</v>
      </c>
      <c r="E192">
        <v>355</v>
      </c>
      <c r="F192">
        <v>195</v>
      </c>
      <c r="G192">
        <v>0</v>
      </c>
      <c r="H192">
        <v>97</v>
      </c>
      <c r="I192">
        <v>12308</v>
      </c>
      <c r="J192" t="s">
        <v>12</v>
      </c>
      <c r="K192">
        <v>2023</v>
      </c>
    </row>
    <row r="193" spans="1:11" x14ac:dyDescent="0.3">
      <c r="A193">
        <v>24</v>
      </c>
      <c r="B193" t="s">
        <v>31</v>
      </c>
      <c r="C193">
        <v>52198</v>
      </c>
      <c r="D193">
        <v>1093</v>
      </c>
      <c r="E193">
        <v>357</v>
      </c>
      <c r="F193">
        <v>378</v>
      </c>
      <c r="G193">
        <v>1</v>
      </c>
      <c r="H193">
        <v>6</v>
      </c>
      <c r="I193">
        <v>3832</v>
      </c>
      <c r="J193" t="s">
        <v>16</v>
      </c>
      <c r="K193">
        <v>2024</v>
      </c>
    </row>
    <row r="194" spans="1:11" x14ac:dyDescent="0.3">
      <c r="A194">
        <v>91</v>
      </c>
      <c r="B194" t="s">
        <v>15</v>
      </c>
      <c r="C194">
        <v>256118</v>
      </c>
      <c r="D194">
        <v>714</v>
      </c>
      <c r="E194">
        <v>358</v>
      </c>
      <c r="F194">
        <v>257</v>
      </c>
      <c r="G194">
        <v>0</v>
      </c>
      <c r="H194">
        <v>81</v>
      </c>
      <c r="I194">
        <v>2673</v>
      </c>
      <c r="J194" t="s">
        <v>30</v>
      </c>
      <c r="K194">
        <v>2024</v>
      </c>
    </row>
    <row r="195" spans="1:11" x14ac:dyDescent="0.3">
      <c r="A195">
        <v>22</v>
      </c>
      <c r="B195" t="s">
        <v>15</v>
      </c>
      <c r="C195">
        <v>306713</v>
      </c>
      <c r="D195">
        <v>1047</v>
      </c>
      <c r="E195">
        <v>360</v>
      </c>
      <c r="F195">
        <v>182</v>
      </c>
      <c r="G195">
        <v>0</v>
      </c>
      <c r="H195">
        <v>33</v>
      </c>
      <c r="I195">
        <v>8106</v>
      </c>
      <c r="J195" t="s">
        <v>25</v>
      </c>
      <c r="K195">
        <v>2023</v>
      </c>
    </row>
    <row r="196" spans="1:11" x14ac:dyDescent="0.3">
      <c r="A196">
        <v>62</v>
      </c>
      <c r="B196" t="s">
        <v>22</v>
      </c>
      <c r="C196">
        <v>112823</v>
      </c>
      <c r="D196">
        <v>1725</v>
      </c>
      <c r="E196">
        <v>360</v>
      </c>
      <c r="F196">
        <v>288</v>
      </c>
      <c r="G196">
        <v>0</v>
      </c>
      <c r="H196">
        <v>53</v>
      </c>
      <c r="I196">
        <v>15188</v>
      </c>
      <c r="J196" t="s">
        <v>18</v>
      </c>
      <c r="K196">
        <v>2024</v>
      </c>
    </row>
    <row r="197" spans="1:11" x14ac:dyDescent="0.3">
      <c r="A197">
        <v>35</v>
      </c>
      <c r="B197" t="s">
        <v>26</v>
      </c>
      <c r="C197">
        <v>126077</v>
      </c>
      <c r="D197">
        <v>160</v>
      </c>
      <c r="E197">
        <v>363</v>
      </c>
      <c r="F197">
        <v>249</v>
      </c>
      <c r="G197">
        <v>0</v>
      </c>
      <c r="H197">
        <v>68</v>
      </c>
      <c r="I197">
        <v>15794</v>
      </c>
      <c r="J197" t="s">
        <v>23</v>
      </c>
      <c r="K197">
        <v>2024</v>
      </c>
    </row>
    <row r="198" spans="1:11" x14ac:dyDescent="0.3">
      <c r="A198">
        <v>51</v>
      </c>
      <c r="B198" t="s">
        <v>31</v>
      </c>
      <c r="C198">
        <v>116017</v>
      </c>
      <c r="D198">
        <v>554</v>
      </c>
      <c r="E198">
        <v>363</v>
      </c>
      <c r="F198">
        <v>434</v>
      </c>
      <c r="G198">
        <v>0</v>
      </c>
      <c r="H198">
        <v>63</v>
      </c>
      <c r="I198">
        <v>3600</v>
      </c>
      <c r="J198" t="s">
        <v>12</v>
      </c>
      <c r="K198">
        <v>2023</v>
      </c>
    </row>
    <row r="199" spans="1:11" x14ac:dyDescent="0.3">
      <c r="A199">
        <v>46</v>
      </c>
      <c r="B199" t="s">
        <v>11</v>
      </c>
      <c r="C199">
        <v>81653</v>
      </c>
      <c r="D199">
        <v>1145</v>
      </c>
      <c r="E199">
        <v>364</v>
      </c>
      <c r="F199">
        <v>245</v>
      </c>
      <c r="G199">
        <v>0</v>
      </c>
      <c r="H199">
        <v>18</v>
      </c>
      <c r="I199">
        <v>14794</v>
      </c>
      <c r="J199" t="s">
        <v>30</v>
      </c>
      <c r="K199">
        <v>2023</v>
      </c>
    </row>
    <row r="200" spans="1:11" x14ac:dyDescent="0.3">
      <c r="A200">
        <v>68</v>
      </c>
      <c r="B200" t="s">
        <v>11</v>
      </c>
      <c r="C200">
        <v>307009</v>
      </c>
      <c r="D200">
        <v>1385</v>
      </c>
      <c r="E200">
        <v>366</v>
      </c>
      <c r="F200">
        <v>305</v>
      </c>
      <c r="G200">
        <v>0</v>
      </c>
      <c r="H200">
        <v>61</v>
      </c>
      <c r="I200">
        <v>16089</v>
      </c>
      <c r="J200" t="s">
        <v>30</v>
      </c>
      <c r="K200">
        <v>2023</v>
      </c>
    </row>
    <row r="201" spans="1:11" x14ac:dyDescent="0.3">
      <c r="A201">
        <v>60</v>
      </c>
      <c r="B201" t="s">
        <v>29</v>
      </c>
      <c r="C201">
        <v>385484</v>
      </c>
      <c r="D201">
        <v>1275</v>
      </c>
      <c r="E201">
        <v>369</v>
      </c>
      <c r="F201">
        <v>342</v>
      </c>
      <c r="G201">
        <v>0</v>
      </c>
      <c r="H201">
        <v>27</v>
      </c>
      <c r="I201">
        <v>4841</v>
      </c>
      <c r="J201" t="s">
        <v>24</v>
      </c>
      <c r="K201">
        <v>2024</v>
      </c>
    </row>
    <row r="202" spans="1:11" x14ac:dyDescent="0.3">
      <c r="A202">
        <v>47</v>
      </c>
      <c r="B202" t="s">
        <v>17</v>
      </c>
      <c r="C202">
        <v>159945</v>
      </c>
      <c r="D202">
        <v>1366</v>
      </c>
      <c r="E202">
        <v>370</v>
      </c>
      <c r="F202">
        <v>382</v>
      </c>
      <c r="G202">
        <v>0</v>
      </c>
      <c r="H202">
        <v>49</v>
      </c>
      <c r="I202">
        <v>10738</v>
      </c>
      <c r="J202" t="s">
        <v>18</v>
      </c>
      <c r="K202">
        <v>2024</v>
      </c>
    </row>
    <row r="203" spans="1:11" x14ac:dyDescent="0.3">
      <c r="A203">
        <v>47</v>
      </c>
      <c r="B203" t="s">
        <v>22</v>
      </c>
      <c r="C203">
        <v>335195</v>
      </c>
      <c r="D203">
        <v>437</v>
      </c>
      <c r="E203">
        <v>372</v>
      </c>
      <c r="F203">
        <v>401</v>
      </c>
      <c r="G203">
        <v>1</v>
      </c>
      <c r="H203">
        <v>86</v>
      </c>
      <c r="I203">
        <v>16226</v>
      </c>
      <c r="J203" t="s">
        <v>32</v>
      </c>
      <c r="K203">
        <v>2023</v>
      </c>
    </row>
    <row r="204" spans="1:11" x14ac:dyDescent="0.3">
      <c r="A204">
        <v>29</v>
      </c>
      <c r="B204" t="s">
        <v>19</v>
      </c>
      <c r="C204">
        <v>368408</v>
      </c>
      <c r="D204">
        <v>1613</v>
      </c>
      <c r="E204">
        <v>374</v>
      </c>
      <c r="F204">
        <v>167</v>
      </c>
      <c r="G204">
        <v>0</v>
      </c>
      <c r="H204">
        <v>48</v>
      </c>
      <c r="I204">
        <v>11717</v>
      </c>
      <c r="J204" t="s">
        <v>24</v>
      </c>
      <c r="K204">
        <v>2023</v>
      </c>
    </row>
    <row r="205" spans="1:11" x14ac:dyDescent="0.3">
      <c r="A205">
        <v>48</v>
      </c>
      <c r="B205" t="s">
        <v>29</v>
      </c>
      <c r="C205">
        <v>116358</v>
      </c>
      <c r="D205">
        <v>1449</v>
      </c>
      <c r="E205">
        <v>374</v>
      </c>
      <c r="F205">
        <v>302</v>
      </c>
      <c r="G205">
        <v>0</v>
      </c>
      <c r="H205">
        <v>46</v>
      </c>
      <c r="I205">
        <v>5538</v>
      </c>
      <c r="J205" t="s">
        <v>23</v>
      </c>
      <c r="K205">
        <v>2023</v>
      </c>
    </row>
    <row r="206" spans="1:11" x14ac:dyDescent="0.3">
      <c r="A206">
        <v>49</v>
      </c>
      <c r="B206" t="s">
        <v>22</v>
      </c>
      <c r="C206">
        <v>368105</v>
      </c>
      <c r="D206">
        <v>138</v>
      </c>
      <c r="E206">
        <v>380</v>
      </c>
      <c r="F206">
        <v>222</v>
      </c>
      <c r="G206">
        <v>0</v>
      </c>
      <c r="H206">
        <v>77</v>
      </c>
      <c r="I206">
        <v>6287</v>
      </c>
      <c r="J206" t="s">
        <v>20</v>
      </c>
      <c r="K206">
        <v>2024</v>
      </c>
    </row>
    <row r="207" spans="1:11" x14ac:dyDescent="0.3">
      <c r="A207">
        <v>66</v>
      </c>
      <c r="B207" t="s">
        <v>21</v>
      </c>
      <c r="C207">
        <v>230760</v>
      </c>
      <c r="D207">
        <v>259</v>
      </c>
      <c r="E207">
        <v>380</v>
      </c>
      <c r="F207">
        <v>198</v>
      </c>
      <c r="G207">
        <v>1</v>
      </c>
      <c r="H207">
        <v>41</v>
      </c>
      <c r="I207">
        <v>19852</v>
      </c>
      <c r="J207" t="s">
        <v>25</v>
      </c>
      <c r="K207">
        <v>2024</v>
      </c>
    </row>
    <row r="208" spans="1:11" x14ac:dyDescent="0.3">
      <c r="A208">
        <v>35</v>
      </c>
      <c r="B208" t="s">
        <v>15</v>
      </c>
      <c r="C208">
        <v>402618</v>
      </c>
      <c r="D208">
        <v>1038</v>
      </c>
      <c r="E208">
        <v>381</v>
      </c>
      <c r="F208">
        <v>99</v>
      </c>
      <c r="G208">
        <v>0</v>
      </c>
      <c r="H208">
        <v>7</v>
      </c>
      <c r="I208">
        <v>3295</v>
      </c>
      <c r="J208" t="s">
        <v>16</v>
      </c>
      <c r="K208">
        <v>2024</v>
      </c>
    </row>
    <row r="209" spans="1:11" x14ac:dyDescent="0.3">
      <c r="A209">
        <v>51</v>
      </c>
      <c r="B209" t="s">
        <v>21</v>
      </c>
      <c r="C209">
        <v>439940</v>
      </c>
      <c r="D209">
        <v>282</v>
      </c>
      <c r="E209">
        <v>382</v>
      </c>
      <c r="F209">
        <v>452</v>
      </c>
      <c r="G209">
        <v>0</v>
      </c>
      <c r="H209">
        <v>39</v>
      </c>
      <c r="I209">
        <v>2401</v>
      </c>
      <c r="J209" t="s">
        <v>32</v>
      </c>
      <c r="K209">
        <v>2024</v>
      </c>
    </row>
    <row r="210" spans="1:11" x14ac:dyDescent="0.3">
      <c r="A210">
        <v>48</v>
      </c>
      <c r="B210" t="s">
        <v>29</v>
      </c>
      <c r="C210">
        <v>134458</v>
      </c>
      <c r="D210">
        <v>1346</v>
      </c>
      <c r="E210">
        <v>383</v>
      </c>
      <c r="F210">
        <v>54</v>
      </c>
      <c r="G210">
        <v>1</v>
      </c>
      <c r="H210">
        <v>65</v>
      </c>
      <c r="I210">
        <v>3708</v>
      </c>
      <c r="J210" t="s">
        <v>24</v>
      </c>
      <c r="K210">
        <v>2024</v>
      </c>
    </row>
    <row r="211" spans="1:11" x14ac:dyDescent="0.3">
      <c r="A211">
        <v>4</v>
      </c>
      <c r="B211" t="s">
        <v>29</v>
      </c>
      <c r="C211">
        <v>91157</v>
      </c>
      <c r="D211">
        <v>1639</v>
      </c>
      <c r="E211">
        <v>389</v>
      </c>
      <c r="F211">
        <v>98</v>
      </c>
      <c r="G211">
        <v>1</v>
      </c>
      <c r="H211">
        <v>64</v>
      </c>
      <c r="I211">
        <v>11704</v>
      </c>
      <c r="J211" t="s">
        <v>25</v>
      </c>
      <c r="K211">
        <v>2024</v>
      </c>
    </row>
    <row r="212" spans="1:11" x14ac:dyDescent="0.3">
      <c r="A212">
        <v>37</v>
      </c>
      <c r="B212" t="s">
        <v>31</v>
      </c>
      <c r="C212">
        <v>296726</v>
      </c>
      <c r="D212">
        <v>1384</v>
      </c>
      <c r="E212">
        <v>394</v>
      </c>
      <c r="F212">
        <v>360</v>
      </c>
      <c r="G212">
        <v>1</v>
      </c>
      <c r="H212">
        <v>84</v>
      </c>
      <c r="I212">
        <v>10821</v>
      </c>
      <c r="J212" t="s">
        <v>18</v>
      </c>
      <c r="K212">
        <v>2023</v>
      </c>
    </row>
    <row r="213" spans="1:11" x14ac:dyDescent="0.3">
      <c r="A213">
        <v>37</v>
      </c>
      <c r="B213" t="s">
        <v>26</v>
      </c>
      <c r="C213">
        <v>373412</v>
      </c>
      <c r="D213">
        <v>1810</v>
      </c>
      <c r="E213">
        <v>396</v>
      </c>
      <c r="F213">
        <v>232</v>
      </c>
      <c r="G213">
        <v>0</v>
      </c>
      <c r="H213">
        <v>52</v>
      </c>
      <c r="I213">
        <v>16599</v>
      </c>
      <c r="J213" t="s">
        <v>12</v>
      </c>
      <c r="K213">
        <v>2023</v>
      </c>
    </row>
    <row r="214" spans="1:11" x14ac:dyDescent="0.3">
      <c r="A214">
        <v>52</v>
      </c>
      <c r="B214" t="s">
        <v>21</v>
      </c>
      <c r="C214">
        <v>443276</v>
      </c>
      <c r="D214">
        <v>825</v>
      </c>
      <c r="E214">
        <v>398</v>
      </c>
      <c r="F214">
        <v>363</v>
      </c>
      <c r="G214">
        <v>1</v>
      </c>
      <c r="H214">
        <v>67</v>
      </c>
      <c r="I214">
        <v>13360</v>
      </c>
      <c r="J214" t="s">
        <v>23</v>
      </c>
      <c r="K214">
        <v>2024</v>
      </c>
    </row>
    <row r="215" spans="1:11" x14ac:dyDescent="0.3">
      <c r="A215">
        <v>63</v>
      </c>
      <c r="B215" t="s">
        <v>22</v>
      </c>
      <c r="C215">
        <v>456215</v>
      </c>
      <c r="D215">
        <v>1063</v>
      </c>
      <c r="E215">
        <v>403</v>
      </c>
      <c r="F215">
        <v>209</v>
      </c>
      <c r="G215">
        <v>0</v>
      </c>
      <c r="H215">
        <v>10</v>
      </c>
      <c r="I215">
        <v>10968</v>
      </c>
      <c r="J215" t="s">
        <v>20</v>
      </c>
      <c r="K215">
        <v>2024</v>
      </c>
    </row>
    <row r="216" spans="1:11" x14ac:dyDescent="0.3">
      <c r="A216">
        <v>62</v>
      </c>
      <c r="B216" t="s">
        <v>17</v>
      </c>
      <c r="C216">
        <v>150424</v>
      </c>
      <c r="D216">
        <v>1863</v>
      </c>
      <c r="E216">
        <v>406</v>
      </c>
      <c r="F216">
        <v>201</v>
      </c>
      <c r="G216">
        <v>0</v>
      </c>
      <c r="H216">
        <v>64</v>
      </c>
      <c r="I216">
        <v>17193</v>
      </c>
      <c r="J216" t="s">
        <v>27</v>
      </c>
      <c r="K216">
        <v>2023</v>
      </c>
    </row>
    <row r="217" spans="1:11" x14ac:dyDescent="0.3">
      <c r="A217">
        <v>14</v>
      </c>
      <c r="B217" t="s">
        <v>21</v>
      </c>
      <c r="C217">
        <v>146646</v>
      </c>
      <c r="D217">
        <v>1020</v>
      </c>
      <c r="E217">
        <v>409</v>
      </c>
      <c r="F217">
        <v>210</v>
      </c>
      <c r="G217">
        <v>0</v>
      </c>
      <c r="H217">
        <v>78</v>
      </c>
      <c r="I217">
        <v>3745</v>
      </c>
      <c r="J217" t="s">
        <v>20</v>
      </c>
      <c r="K217">
        <v>2023</v>
      </c>
    </row>
    <row r="218" spans="1:11" x14ac:dyDescent="0.3">
      <c r="A218">
        <v>82</v>
      </c>
      <c r="B218" t="s">
        <v>22</v>
      </c>
      <c r="C218">
        <v>73236</v>
      </c>
      <c r="D218">
        <v>583</v>
      </c>
      <c r="E218">
        <v>413</v>
      </c>
      <c r="F218">
        <v>89</v>
      </c>
      <c r="G218">
        <v>1</v>
      </c>
      <c r="H218">
        <v>59</v>
      </c>
      <c r="I218">
        <v>8263</v>
      </c>
      <c r="J218" t="s">
        <v>32</v>
      </c>
      <c r="K218">
        <v>2023</v>
      </c>
    </row>
    <row r="219" spans="1:11" x14ac:dyDescent="0.3">
      <c r="A219">
        <v>42</v>
      </c>
      <c r="B219" t="s">
        <v>31</v>
      </c>
      <c r="C219">
        <v>89711</v>
      </c>
      <c r="D219">
        <v>1649</v>
      </c>
      <c r="E219">
        <v>415</v>
      </c>
      <c r="F219">
        <v>203</v>
      </c>
      <c r="G219">
        <v>0</v>
      </c>
      <c r="H219">
        <v>72</v>
      </c>
      <c r="I219">
        <v>12849</v>
      </c>
      <c r="J219" t="s">
        <v>16</v>
      </c>
      <c r="K219">
        <v>2024</v>
      </c>
    </row>
    <row r="220" spans="1:11" x14ac:dyDescent="0.3">
      <c r="A220">
        <v>46</v>
      </c>
      <c r="B220" t="s">
        <v>26</v>
      </c>
      <c r="C220">
        <v>97924</v>
      </c>
      <c r="D220">
        <v>1630</v>
      </c>
      <c r="E220">
        <v>416</v>
      </c>
      <c r="F220">
        <v>154</v>
      </c>
      <c r="G220">
        <v>0</v>
      </c>
      <c r="H220">
        <v>19</v>
      </c>
      <c r="I220">
        <v>1112</v>
      </c>
      <c r="J220" t="s">
        <v>14</v>
      </c>
      <c r="K220">
        <v>2023</v>
      </c>
    </row>
    <row r="221" spans="1:11" x14ac:dyDescent="0.3">
      <c r="A221">
        <v>44</v>
      </c>
      <c r="B221" t="s">
        <v>19</v>
      </c>
      <c r="C221">
        <v>365172</v>
      </c>
      <c r="D221">
        <v>1707</v>
      </c>
      <c r="E221">
        <v>417</v>
      </c>
      <c r="F221">
        <v>165</v>
      </c>
      <c r="G221">
        <v>0</v>
      </c>
      <c r="H221">
        <v>25</v>
      </c>
      <c r="I221">
        <v>11759</v>
      </c>
      <c r="J221" t="s">
        <v>30</v>
      </c>
      <c r="K221">
        <v>2024</v>
      </c>
    </row>
    <row r="222" spans="1:11" x14ac:dyDescent="0.3">
      <c r="A222">
        <v>19</v>
      </c>
      <c r="B222" t="s">
        <v>17</v>
      </c>
      <c r="C222">
        <v>406150</v>
      </c>
      <c r="D222">
        <v>1548</v>
      </c>
      <c r="E222">
        <v>419</v>
      </c>
      <c r="F222">
        <v>305</v>
      </c>
      <c r="G222">
        <v>1</v>
      </c>
      <c r="H222">
        <v>84</v>
      </c>
      <c r="I222">
        <v>8817</v>
      </c>
      <c r="J222" t="s">
        <v>28</v>
      </c>
      <c r="K222">
        <v>2023</v>
      </c>
    </row>
    <row r="223" spans="1:11" x14ac:dyDescent="0.3">
      <c r="A223">
        <v>34</v>
      </c>
      <c r="B223" t="s">
        <v>19</v>
      </c>
      <c r="C223">
        <v>141751</v>
      </c>
      <c r="D223">
        <v>1185</v>
      </c>
      <c r="E223">
        <v>419</v>
      </c>
      <c r="F223">
        <v>264</v>
      </c>
      <c r="G223">
        <v>0</v>
      </c>
      <c r="H223">
        <v>68</v>
      </c>
      <c r="I223">
        <v>7353</v>
      </c>
      <c r="J223" t="s">
        <v>18</v>
      </c>
      <c r="K223">
        <v>2023</v>
      </c>
    </row>
    <row r="224" spans="1:11" x14ac:dyDescent="0.3">
      <c r="A224">
        <v>62</v>
      </c>
      <c r="B224" t="s">
        <v>17</v>
      </c>
      <c r="C224">
        <v>480364</v>
      </c>
      <c r="D224">
        <v>1020</v>
      </c>
      <c r="E224">
        <v>423</v>
      </c>
      <c r="F224">
        <v>498</v>
      </c>
      <c r="G224">
        <v>0</v>
      </c>
      <c r="H224">
        <v>50</v>
      </c>
      <c r="I224">
        <v>13297</v>
      </c>
      <c r="J224" t="s">
        <v>28</v>
      </c>
      <c r="K224">
        <v>2023</v>
      </c>
    </row>
    <row r="225" spans="1:11" x14ac:dyDescent="0.3">
      <c r="A225">
        <v>58</v>
      </c>
      <c r="B225" t="s">
        <v>22</v>
      </c>
      <c r="C225">
        <v>213993</v>
      </c>
      <c r="D225">
        <v>1359</v>
      </c>
      <c r="E225">
        <v>426</v>
      </c>
      <c r="F225">
        <v>484</v>
      </c>
      <c r="G225">
        <v>0</v>
      </c>
      <c r="H225">
        <v>27</v>
      </c>
      <c r="I225">
        <v>19579</v>
      </c>
      <c r="J225" t="s">
        <v>24</v>
      </c>
      <c r="K225">
        <v>2023</v>
      </c>
    </row>
    <row r="226" spans="1:11" x14ac:dyDescent="0.3">
      <c r="A226">
        <v>93</v>
      </c>
      <c r="B226" t="s">
        <v>11</v>
      </c>
      <c r="C226">
        <v>486096</v>
      </c>
      <c r="D226">
        <v>1015</v>
      </c>
      <c r="E226">
        <v>426</v>
      </c>
      <c r="F226">
        <v>309</v>
      </c>
      <c r="G226">
        <v>0</v>
      </c>
      <c r="H226">
        <v>7</v>
      </c>
      <c r="I226">
        <v>2104</v>
      </c>
      <c r="J226" t="s">
        <v>32</v>
      </c>
      <c r="K226">
        <v>2024</v>
      </c>
    </row>
    <row r="227" spans="1:11" x14ac:dyDescent="0.3">
      <c r="A227">
        <v>99</v>
      </c>
      <c r="B227" t="s">
        <v>17</v>
      </c>
      <c r="C227">
        <v>377073</v>
      </c>
      <c r="D227">
        <v>1648</v>
      </c>
      <c r="E227">
        <v>426</v>
      </c>
      <c r="F227">
        <v>398</v>
      </c>
      <c r="G227">
        <v>0</v>
      </c>
      <c r="H227">
        <v>53</v>
      </c>
      <c r="I227">
        <v>3749</v>
      </c>
      <c r="J227" t="s">
        <v>24</v>
      </c>
      <c r="K227">
        <v>2023</v>
      </c>
    </row>
    <row r="228" spans="1:11" x14ac:dyDescent="0.3">
      <c r="A228">
        <v>38</v>
      </c>
      <c r="B228" t="s">
        <v>17</v>
      </c>
      <c r="C228">
        <v>65524</v>
      </c>
      <c r="D228">
        <v>826</v>
      </c>
      <c r="E228">
        <v>427</v>
      </c>
      <c r="F228">
        <v>442</v>
      </c>
      <c r="G228">
        <v>0</v>
      </c>
      <c r="H228">
        <v>38</v>
      </c>
      <c r="I228">
        <v>17923</v>
      </c>
      <c r="J228" t="s">
        <v>25</v>
      </c>
      <c r="K228">
        <v>2024</v>
      </c>
    </row>
    <row r="229" spans="1:11" x14ac:dyDescent="0.3">
      <c r="A229">
        <v>90</v>
      </c>
      <c r="B229" t="s">
        <v>21</v>
      </c>
      <c r="C229">
        <v>399271</v>
      </c>
      <c r="D229">
        <v>1236</v>
      </c>
      <c r="E229">
        <v>427</v>
      </c>
      <c r="F229">
        <v>179</v>
      </c>
      <c r="G229">
        <v>1</v>
      </c>
      <c r="H229">
        <v>63</v>
      </c>
      <c r="I229">
        <v>4450</v>
      </c>
      <c r="J229" t="s">
        <v>24</v>
      </c>
      <c r="K229">
        <v>2023</v>
      </c>
    </row>
    <row r="230" spans="1:11" x14ac:dyDescent="0.3">
      <c r="A230">
        <v>22</v>
      </c>
      <c r="B230" t="s">
        <v>15</v>
      </c>
      <c r="C230">
        <v>402744</v>
      </c>
      <c r="D230">
        <v>101</v>
      </c>
      <c r="E230">
        <v>444</v>
      </c>
      <c r="F230">
        <v>396</v>
      </c>
      <c r="G230">
        <v>0</v>
      </c>
      <c r="H230">
        <v>98</v>
      </c>
      <c r="I230">
        <v>3424</v>
      </c>
      <c r="J230" t="s">
        <v>28</v>
      </c>
      <c r="K230">
        <v>2024</v>
      </c>
    </row>
    <row r="231" spans="1:11" x14ac:dyDescent="0.3">
      <c r="A231">
        <v>26</v>
      </c>
      <c r="B231" t="s">
        <v>21</v>
      </c>
      <c r="C231">
        <v>413339</v>
      </c>
      <c r="D231">
        <v>1552</v>
      </c>
      <c r="E231">
        <v>444</v>
      </c>
      <c r="F231">
        <v>122</v>
      </c>
      <c r="G231">
        <v>0</v>
      </c>
      <c r="H231">
        <v>55</v>
      </c>
      <c r="I231">
        <v>16384</v>
      </c>
      <c r="J231" t="s">
        <v>27</v>
      </c>
      <c r="K231">
        <v>2023</v>
      </c>
    </row>
    <row r="232" spans="1:11" x14ac:dyDescent="0.3">
      <c r="A232">
        <v>27</v>
      </c>
      <c r="B232" t="s">
        <v>15</v>
      </c>
      <c r="C232">
        <v>433152</v>
      </c>
      <c r="D232">
        <v>1318</v>
      </c>
      <c r="E232">
        <v>448</v>
      </c>
      <c r="F232">
        <v>298</v>
      </c>
      <c r="G232">
        <v>0</v>
      </c>
      <c r="H232">
        <v>99</v>
      </c>
      <c r="I232">
        <v>2196</v>
      </c>
      <c r="J232" t="s">
        <v>27</v>
      </c>
      <c r="K232">
        <v>2023</v>
      </c>
    </row>
    <row r="233" spans="1:11" x14ac:dyDescent="0.3">
      <c r="A233">
        <v>24</v>
      </c>
      <c r="B233" t="s">
        <v>17</v>
      </c>
      <c r="C233">
        <v>467978</v>
      </c>
      <c r="D233">
        <v>1728</v>
      </c>
      <c r="E233">
        <v>449</v>
      </c>
      <c r="F233">
        <v>313</v>
      </c>
      <c r="G233">
        <v>0</v>
      </c>
      <c r="H233">
        <v>97</v>
      </c>
      <c r="I233">
        <v>6941</v>
      </c>
      <c r="J233" t="s">
        <v>24</v>
      </c>
      <c r="K233">
        <v>2024</v>
      </c>
    </row>
    <row r="234" spans="1:11" x14ac:dyDescent="0.3">
      <c r="A234">
        <v>13</v>
      </c>
      <c r="B234" t="s">
        <v>22</v>
      </c>
      <c r="C234">
        <v>61046</v>
      </c>
      <c r="D234">
        <v>1432</v>
      </c>
      <c r="E234">
        <v>453</v>
      </c>
      <c r="F234">
        <v>492</v>
      </c>
      <c r="G234">
        <v>0</v>
      </c>
      <c r="H234">
        <v>74</v>
      </c>
      <c r="I234">
        <v>5855</v>
      </c>
      <c r="J234" t="s">
        <v>28</v>
      </c>
      <c r="K234">
        <v>2023</v>
      </c>
    </row>
    <row r="235" spans="1:11" x14ac:dyDescent="0.3">
      <c r="A235">
        <v>46</v>
      </c>
      <c r="B235" t="s">
        <v>31</v>
      </c>
      <c r="C235">
        <v>386676</v>
      </c>
      <c r="D235">
        <v>983</v>
      </c>
      <c r="E235">
        <v>453</v>
      </c>
      <c r="F235">
        <v>454</v>
      </c>
      <c r="G235">
        <v>0</v>
      </c>
      <c r="H235">
        <v>64</v>
      </c>
      <c r="I235">
        <v>1389</v>
      </c>
      <c r="J235" t="s">
        <v>28</v>
      </c>
      <c r="K235">
        <v>2024</v>
      </c>
    </row>
    <row r="236" spans="1:11" x14ac:dyDescent="0.3">
      <c r="A236">
        <v>97</v>
      </c>
      <c r="B236" t="s">
        <v>26</v>
      </c>
      <c r="C236">
        <v>171829</v>
      </c>
      <c r="D236">
        <v>1505</v>
      </c>
      <c r="E236">
        <v>454</v>
      </c>
      <c r="F236">
        <v>131</v>
      </c>
      <c r="G236">
        <v>1</v>
      </c>
      <c r="H236">
        <v>85</v>
      </c>
      <c r="I236">
        <v>17835</v>
      </c>
      <c r="J236" t="s">
        <v>12</v>
      </c>
      <c r="K236">
        <v>2024</v>
      </c>
    </row>
    <row r="237" spans="1:11" x14ac:dyDescent="0.3">
      <c r="A237">
        <v>1</v>
      </c>
      <c r="B237" t="s">
        <v>22</v>
      </c>
      <c r="C237">
        <v>232932</v>
      </c>
      <c r="D237">
        <v>1169</v>
      </c>
      <c r="E237">
        <v>458</v>
      </c>
      <c r="F237">
        <v>127</v>
      </c>
      <c r="G237">
        <v>1</v>
      </c>
      <c r="H237">
        <v>93</v>
      </c>
      <c r="I237">
        <v>17753</v>
      </c>
      <c r="J237" t="s">
        <v>25</v>
      </c>
      <c r="K237">
        <v>2024</v>
      </c>
    </row>
    <row r="238" spans="1:11" x14ac:dyDescent="0.3">
      <c r="A238">
        <v>21</v>
      </c>
      <c r="B238" t="s">
        <v>31</v>
      </c>
      <c r="C238">
        <v>142263</v>
      </c>
      <c r="D238">
        <v>463</v>
      </c>
      <c r="E238">
        <v>458</v>
      </c>
      <c r="F238">
        <v>488</v>
      </c>
      <c r="G238">
        <v>0</v>
      </c>
      <c r="H238">
        <v>80</v>
      </c>
      <c r="I238">
        <v>13096</v>
      </c>
      <c r="J238" t="s">
        <v>18</v>
      </c>
      <c r="K238">
        <v>2024</v>
      </c>
    </row>
    <row r="239" spans="1:11" x14ac:dyDescent="0.3">
      <c r="A239">
        <v>77</v>
      </c>
      <c r="B239" t="s">
        <v>17</v>
      </c>
      <c r="C239">
        <v>144270</v>
      </c>
      <c r="D239">
        <v>837</v>
      </c>
      <c r="E239">
        <v>459</v>
      </c>
      <c r="F239">
        <v>380</v>
      </c>
      <c r="G239">
        <v>0</v>
      </c>
      <c r="H239">
        <v>16</v>
      </c>
      <c r="I239">
        <v>3787</v>
      </c>
      <c r="J239" t="s">
        <v>14</v>
      </c>
      <c r="K239">
        <v>2023</v>
      </c>
    </row>
    <row r="240" spans="1:11" x14ac:dyDescent="0.3">
      <c r="A240">
        <v>60</v>
      </c>
      <c r="B240" t="s">
        <v>15</v>
      </c>
      <c r="C240">
        <v>477236</v>
      </c>
      <c r="D240">
        <v>1840</v>
      </c>
      <c r="E240">
        <v>469</v>
      </c>
      <c r="F240">
        <v>77</v>
      </c>
      <c r="G240">
        <v>0</v>
      </c>
      <c r="H240">
        <v>55</v>
      </c>
      <c r="I240">
        <v>10369</v>
      </c>
      <c r="J240" t="s">
        <v>27</v>
      </c>
      <c r="K240">
        <v>2024</v>
      </c>
    </row>
    <row r="241" spans="1:11" x14ac:dyDescent="0.3">
      <c r="A241">
        <v>67</v>
      </c>
      <c r="B241" t="s">
        <v>21</v>
      </c>
      <c r="C241">
        <v>227900</v>
      </c>
      <c r="D241">
        <v>1510</v>
      </c>
      <c r="E241">
        <v>472</v>
      </c>
      <c r="F241">
        <v>162</v>
      </c>
      <c r="G241">
        <v>0</v>
      </c>
      <c r="H241">
        <v>51</v>
      </c>
      <c r="I241">
        <v>9160</v>
      </c>
      <c r="J241" t="s">
        <v>32</v>
      </c>
      <c r="K241">
        <v>2024</v>
      </c>
    </row>
    <row r="242" spans="1:11" x14ac:dyDescent="0.3">
      <c r="A242">
        <v>52</v>
      </c>
      <c r="B242" t="s">
        <v>13</v>
      </c>
      <c r="C242">
        <v>150158</v>
      </c>
      <c r="D242">
        <v>826</v>
      </c>
      <c r="E242">
        <v>477</v>
      </c>
      <c r="F242">
        <v>193</v>
      </c>
      <c r="G242">
        <v>0</v>
      </c>
      <c r="H242">
        <v>46</v>
      </c>
      <c r="I242">
        <v>15122</v>
      </c>
      <c r="J242" t="s">
        <v>30</v>
      </c>
      <c r="K242">
        <v>2024</v>
      </c>
    </row>
    <row r="243" spans="1:11" x14ac:dyDescent="0.3">
      <c r="A243">
        <v>6</v>
      </c>
      <c r="B243" t="s">
        <v>17</v>
      </c>
      <c r="C243">
        <v>394138</v>
      </c>
      <c r="D243">
        <v>1923</v>
      </c>
      <c r="E243">
        <v>481</v>
      </c>
      <c r="F243">
        <v>357</v>
      </c>
      <c r="G243">
        <v>0</v>
      </c>
      <c r="H243">
        <v>16</v>
      </c>
      <c r="I243">
        <v>1999</v>
      </c>
      <c r="J243" t="s">
        <v>16</v>
      </c>
      <c r="K243">
        <v>2024</v>
      </c>
    </row>
    <row r="244" spans="1:11" x14ac:dyDescent="0.3">
      <c r="A244">
        <v>20</v>
      </c>
      <c r="B244" t="s">
        <v>15</v>
      </c>
      <c r="C244">
        <v>387773</v>
      </c>
      <c r="D244">
        <v>521</v>
      </c>
      <c r="E244">
        <v>484</v>
      </c>
      <c r="F244">
        <v>439</v>
      </c>
      <c r="G244">
        <v>0</v>
      </c>
      <c r="H244">
        <v>72</v>
      </c>
      <c r="I244">
        <v>17673</v>
      </c>
      <c r="J244" t="s">
        <v>14</v>
      </c>
      <c r="K244">
        <v>2023</v>
      </c>
    </row>
    <row r="245" spans="1:11" x14ac:dyDescent="0.3">
      <c r="A245">
        <v>19</v>
      </c>
      <c r="B245" t="s">
        <v>17</v>
      </c>
      <c r="C245">
        <v>198757</v>
      </c>
      <c r="D245">
        <v>615</v>
      </c>
      <c r="E245">
        <v>488</v>
      </c>
      <c r="F245">
        <v>291</v>
      </c>
      <c r="G245">
        <v>1</v>
      </c>
      <c r="H245">
        <v>38</v>
      </c>
      <c r="I245">
        <v>15211</v>
      </c>
      <c r="J245" t="s">
        <v>30</v>
      </c>
      <c r="K245">
        <v>2023</v>
      </c>
    </row>
    <row r="246" spans="1:11" x14ac:dyDescent="0.3">
      <c r="A246">
        <v>96</v>
      </c>
      <c r="B246" t="s">
        <v>21</v>
      </c>
      <c r="C246">
        <v>266454</v>
      </c>
      <c r="D246">
        <v>1154</v>
      </c>
      <c r="E246">
        <v>489</v>
      </c>
      <c r="F246">
        <v>117</v>
      </c>
      <c r="G246">
        <v>0</v>
      </c>
      <c r="H246">
        <v>18</v>
      </c>
      <c r="I246">
        <v>5276</v>
      </c>
      <c r="J246" t="s">
        <v>12</v>
      </c>
      <c r="K246">
        <v>2023</v>
      </c>
    </row>
    <row r="247" spans="1:11" x14ac:dyDescent="0.3">
      <c r="A247">
        <v>44</v>
      </c>
      <c r="B247" t="s">
        <v>31</v>
      </c>
      <c r="C247">
        <v>306028</v>
      </c>
      <c r="D247">
        <v>986</v>
      </c>
      <c r="E247">
        <v>493</v>
      </c>
      <c r="F247">
        <v>213</v>
      </c>
      <c r="G247">
        <v>0</v>
      </c>
      <c r="H247">
        <v>26</v>
      </c>
      <c r="I247">
        <v>19624</v>
      </c>
      <c r="J247" t="s">
        <v>24</v>
      </c>
      <c r="K247">
        <v>2023</v>
      </c>
    </row>
    <row r="248" spans="1:11" x14ac:dyDescent="0.3">
      <c r="A248">
        <v>55</v>
      </c>
      <c r="B248" t="s">
        <v>22</v>
      </c>
      <c r="C248">
        <v>141748</v>
      </c>
      <c r="D248">
        <v>1618</v>
      </c>
      <c r="E248">
        <v>493</v>
      </c>
      <c r="F248">
        <v>369</v>
      </c>
      <c r="G248">
        <v>1</v>
      </c>
      <c r="H248">
        <v>28</v>
      </c>
      <c r="I248">
        <v>2813</v>
      </c>
      <c r="J248" t="s">
        <v>24</v>
      </c>
      <c r="K248">
        <v>2023</v>
      </c>
    </row>
    <row r="249" spans="1:11" x14ac:dyDescent="0.3">
      <c r="A249">
        <v>42</v>
      </c>
      <c r="B249" t="s">
        <v>21</v>
      </c>
      <c r="C249">
        <v>151358</v>
      </c>
      <c r="D249">
        <v>1347</v>
      </c>
      <c r="E249">
        <v>494</v>
      </c>
      <c r="F249">
        <v>209</v>
      </c>
      <c r="G249">
        <v>1</v>
      </c>
      <c r="H249">
        <v>66</v>
      </c>
      <c r="I249">
        <v>19233</v>
      </c>
      <c r="J249" t="s">
        <v>12</v>
      </c>
      <c r="K249">
        <v>2024</v>
      </c>
    </row>
    <row r="250" spans="1:11" x14ac:dyDescent="0.3">
      <c r="A250">
        <v>72</v>
      </c>
      <c r="B250" t="s">
        <v>11</v>
      </c>
      <c r="C250">
        <v>463295</v>
      </c>
      <c r="D250">
        <v>1535</v>
      </c>
      <c r="E250">
        <v>494</v>
      </c>
      <c r="F250">
        <v>239</v>
      </c>
      <c r="G250">
        <v>0</v>
      </c>
      <c r="H250">
        <v>64</v>
      </c>
      <c r="I250">
        <v>1152</v>
      </c>
      <c r="J250" t="s">
        <v>12</v>
      </c>
      <c r="K250">
        <v>2024</v>
      </c>
    </row>
    <row r="251" spans="1:11" x14ac:dyDescent="0.3">
      <c r="A251">
        <v>44</v>
      </c>
      <c r="B251" t="s">
        <v>17</v>
      </c>
      <c r="C251">
        <v>199521</v>
      </c>
      <c r="D251">
        <v>1989</v>
      </c>
      <c r="E251">
        <v>496</v>
      </c>
      <c r="F251">
        <v>396</v>
      </c>
      <c r="G251">
        <v>0</v>
      </c>
      <c r="H251">
        <v>69</v>
      </c>
      <c r="I251">
        <v>3179</v>
      </c>
      <c r="J251" t="s">
        <v>23</v>
      </c>
      <c r="K251">
        <v>2023</v>
      </c>
    </row>
    <row r="252" spans="1:11" x14ac:dyDescent="0.3">
      <c r="A252">
        <v>47</v>
      </c>
      <c r="B252" t="s">
        <v>19</v>
      </c>
      <c r="C252">
        <v>454880</v>
      </c>
      <c r="D252">
        <v>1033</v>
      </c>
      <c r="E252">
        <v>496</v>
      </c>
      <c r="F252">
        <v>169</v>
      </c>
      <c r="G252">
        <v>0</v>
      </c>
      <c r="H252">
        <v>49</v>
      </c>
      <c r="I252">
        <v>2424</v>
      </c>
      <c r="J252" t="s">
        <v>23</v>
      </c>
      <c r="K252">
        <v>2024</v>
      </c>
    </row>
    <row r="253" spans="1:11" x14ac:dyDescent="0.3">
      <c r="A253">
        <v>86</v>
      </c>
      <c r="B253" t="s">
        <v>13</v>
      </c>
      <c r="C253">
        <v>88890</v>
      </c>
      <c r="D253">
        <v>305</v>
      </c>
      <c r="E253">
        <v>497</v>
      </c>
      <c r="F253">
        <v>92</v>
      </c>
      <c r="G253">
        <v>0</v>
      </c>
      <c r="H253">
        <v>43</v>
      </c>
      <c r="I253">
        <v>17346</v>
      </c>
      <c r="J253" t="s">
        <v>18</v>
      </c>
      <c r="K253">
        <v>2023</v>
      </c>
    </row>
    <row r="254" spans="1:11" x14ac:dyDescent="0.3">
      <c r="A254">
        <v>86</v>
      </c>
      <c r="B254" t="s">
        <v>19</v>
      </c>
      <c r="C254">
        <v>468366</v>
      </c>
      <c r="D254">
        <v>315</v>
      </c>
      <c r="E254">
        <v>501</v>
      </c>
      <c r="F254">
        <v>170</v>
      </c>
      <c r="G254">
        <v>0</v>
      </c>
      <c r="H254">
        <v>50</v>
      </c>
      <c r="I254">
        <v>9277</v>
      </c>
      <c r="J254" t="s">
        <v>27</v>
      </c>
      <c r="K254">
        <v>2023</v>
      </c>
    </row>
    <row r="255" spans="1:11" x14ac:dyDescent="0.3">
      <c r="A255">
        <v>62</v>
      </c>
      <c r="B255" t="s">
        <v>17</v>
      </c>
      <c r="C255">
        <v>58070</v>
      </c>
      <c r="D255">
        <v>1243</v>
      </c>
      <c r="E255">
        <v>503</v>
      </c>
      <c r="F255">
        <v>280</v>
      </c>
      <c r="G255">
        <v>1</v>
      </c>
      <c r="H255">
        <v>50</v>
      </c>
      <c r="I255">
        <v>4583</v>
      </c>
      <c r="J255" t="s">
        <v>32</v>
      </c>
      <c r="K255">
        <v>2024</v>
      </c>
    </row>
    <row r="256" spans="1:11" x14ac:dyDescent="0.3">
      <c r="A256">
        <v>11</v>
      </c>
      <c r="B256" t="s">
        <v>17</v>
      </c>
      <c r="C256">
        <v>236240</v>
      </c>
      <c r="D256">
        <v>880</v>
      </c>
      <c r="E256">
        <v>510</v>
      </c>
      <c r="F256">
        <v>370</v>
      </c>
      <c r="G256">
        <v>0</v>
      </c>
      <c r="H256">
        <v>90</v>
      </c>
      <c r="I256">
        <v>16042</v>
      </c>
      <c r="J256" t="s">
        <v>23</v>
      </c>
      <c r="K256">
        <v>2023</v>
      </c>
    </row>
    <row r="257" spans="1:11" x14ac:dyDescent="0.3">
      <c r="A257">
        <v>62</v>
      </c>
      <c r="B257" t="s">
        <v>17</v>
      </c>
      <c r="C257">
        <v>349363</v>
      </c>
      <c r="D257">
        <v>1834</v>
      </c>
      <c r="E257">
        <v>511</v>
      </c>
      <c r="F257">
        <v>258</v>
      </c>
      <c r="G257">
        <v>1</v>
      </c>
      <c r="H257">
        <v>66</v>
      </c>
      <c r="I257">
        <v>2757</v>
      </c>
      <c r="J257" t="s">
        <v>30</v>
      </c>
      <c r="K257">
        <v>2024</v>
      </c>
    </row>
    <row r="258" spans="1:11" x14ac:dyDescent="0.3">
      <c r="A258">
        <v>56</v>
      </c>
      <c r="B258" t="s">
        <v>13</v>
      </c>
      <c r="C258">
        <v>183554</v>
      </c>
      <c r="D258">
        <v>895</v>
      </c>
      <c r="E258">
        <v>512</v>
      </c>
      <c r="F258">
        <v>207</v>
      </c>
      <c r="G258">
        <v>0</v>
      </c>
      <c r="H258">
        <v>4</v>
      </c>
      <c r="I258">
        <v>13996</v>
      </c>
      <c r="J258" t="s">
        <v>18</v>
      </c>
      <c r="K258">
        <v>2023</v>
      </c>
    </row>
    <row r="259" spans="1:11" x14ac:dyDescent="0.3">
      <c r="A259">
        <v>90</v>
      </c>
      <c r="B259" t="s">
        <v>31</v>
      </c>
      <c r="C259">
        <v>336663</v>
      </c>
      <c r="D259">
        <v>821</v>
      </c>
      <c r="E259">
        <v>514</v>
      </c>
      <c r="F259">
        <v>198</v>
      </c>
      <c r="G259">
        <v>0</v>
      </c>
      <c r="H259">
        <v>84</v>
      </c>
      <c r="I259">
        <v>12956</v>
      </c>
      <c r="J259" t="s">
        <v>28</v>
      </c>
      <c r="K259">
        <v>2024</v>
      </c>
    </row>
    <row r="260" spans="1:11" x14ac:dyDescent="0.3">
      <c r="A260">
        <v>81</v>
      </c>
      <c r="B260" t="s">
        <v>26</v>
      </c>
      <c r="C260">
        <v>444030</v>
      </c>
      <c r="D260">
        <v>286</v>
      </c>
      <c r="E260">
        <v>515</v>
      </c>
      <c r="F260">
        <v>313</v>
      </c>
      <c r="G260">
        <v>0</v>
      </c>
      <c r="H260">
        <v>37</v>
      </c>
      <c r="I260">
        <v>6939</v>
      </c>
      <c r="J260" t="s">
        <v>12</v>
      </c>
      <c r="K260">
        <v>2024</v>
      </c>
    </row>
    <row r="261" spans="1:11" x14ac:dyDescent="0.3">
      <c r="A261">
        <v>75</v>
      </c>
      <c r="B261" t="s">
        <v>26</v>
      </c>
      <c r="C261">
        <v>234466</v>
      </c>
      <c r="D261">
        <v>1954</v>
      </c>
      <c r="E261">
        <v>516</v>
      </c>
      <c r="F261">
        <v>205</v>
      </c>
      <c r="G261">
        <v>0</v>
      </c>
      <c r="H261">
        <v>66</v>
      </c>
      <c r="I261">
        <v>14422</v>
      </c>
      <c r="J261" t="s">
        <v>28</v>
      </c>
      <c r="K261">
        <v>2023</v>
      </c>
    </row>
    <row r="262" spans="1:11" x14ac:dyDescent="0.3">
      <c r="A262">
        <v>51</v>
      </c>
      <c r="B262" t="s">
        <v>26</v>
      </c>
      <c r="C262">
        <v>174085</v>
      </c>
      <c r="D262">
        <v>1896</v>
      </c>
      <c r="E262">
        <v>519</v>
      </c>
      <c r="F262">
        <v>445</v>
      </c>
      <c r="G262">
        <v>0</v>
      </c>
      <c r="H262">
        <v>28</v>
      </c>
      <c r="I262">
        <v>1882</v>
      </c>
      <c r="J262" t="s">
        <v>20</v>
      </c>
      <c r="K262">
        <v>2023</v>
      </c>
    </row>
    <row r="263" spans="1:11" x14ac:dyDescent="0.3">
      <c r="A263">
        <v>35</v>
      </c>
      <c r="B263" t="s">
        <v>15</v>
      </c>
      <c r="C263">
        <v>101356</v>
      </c>
      <c r="D263">
        <v>1293</v>
      </c>
      <c r="E263">
        <v>523</v>
      </c>
      <c r="F263">
        <v>126</v>
      </c>
      <c r="G263">
        <v>0</v>
      </c>
      <c r="H263">
        <v>53</v>
      </c>
      <c r="I263">
        <v>14839</v>
      </c>
      <c r="J263" t="s">
        <v>24</v>
      </c>
      <c r="K263">
        <v>2023</v>
      </c>
    </row>
    <row r="264" spans="1:11" x14ac:dyDescent="0.3">
      <c r="A264">
        <v>23</v>
      </c>
      <c r="B264" t="s">
        <v>11</v>
      </c>
      <c r="C264">
        <v>431863</v>
      </c>
      <c r="D264">
        <v>1143</v>
      </c>
      <c r="E264">
        <v>525</v>
      </c>
      <c r="F264">
        <v>397</v>
      </c>
      <c r="G264">
        <v>0</v>
      </c>
      <c r="H264">
        <v>67</v>
      </c>
      <c r="I264">
        <v>9711</v>
      </c>
      <c r="J264" t="s">
        <v>30</v>
      </c>
      <c r="K264">
        <v>2024</v>
      </c>
    </row>
    <row r="265" spans="1:11" x14ac:dyDescent="0.3">
      <c r="A265">
        <v>27</v>
      </c>
      <c r="B265" t="s">
        <v>26</v>
      </c>
      <c r="C265">
        <v>194790</v>
      </c>
      <c r="D265">
        <v>317</v>
      </c>
      <c r="E265">
        <v>529</v>
      </c>
      <c r="F265">
        <v>207</v>
      </c>
      <c r="G265">
        <v>0</v>
      </c>
      <c r="H265">
        <v>41</v>
      </c>
      <c r="I265">
        <v>16449</v>
      </c>
      <c r="J265" t="s">
        <v>20</v>
      </c>
      <c r="K265">
        <v>2024</v>
      </c>
    </row>
    <row r="266" spans="1:11" x14ac:dyDescent="0.3">
      <c r="A266">
        <v>33</v>
      </c>
      <c r="B266" t="s">
        <v>11</v>
      </c>
      <c r="C266">
        <v>183515</v>
      </c>
      <c r="D266">
        <v>1503</v>
      </c>
      <c r="E266">
        <v>531</v>
      </c>
      <c r="F266">
        <v>116</v>
      </c>
      <c r="G266">
        <v>1</v>
      </c>
      <c r="H266">
        <v>33</v>
      </c>
      <c r="I266">
        <v>2696</v>
      </c>
      <c r="J266" t="s">
        <v>16</v>
      </c>
      <c r="K266">
        <v>2024</v>
      </c>
    </row>
    <row r="267" spans="1:11" x14ac:dyDescent="0.3">
      <c r="A267">
        <v>81</v>
      </c>
      <c r="B267" t="s">
        <v>31</v>
      </c>
      <c r="C267">
        <v>409864</v>
      </c>
      <c r="D267">
        <v>513</v>
      </c>
      <c r="E267">
        <v>536</v>
      </c>
      <c r="F267">
        <v>303</v>
      </c>
      <c r="G267">
        <v>0</v>
      </c>
      <c r="H267">
        <v>35</v>
      </c>
      <c r="I267">
        <v>15890</v>
      </c>
      <c r="J267" t="s">
        <v>32</v>
      </c>
      <c r="K267">
        <v>2024</v>
      </c>
    </row>
    <row r="268" spans="1:11" x14ac:dyDescent="0.3">
      <c r="A268">
        <v>80</v>
      </c>
      <c r="B268" t="s">
        <v>17</v>
      </c>
      <c r="C268">
        <v>196430</v>
      </c>
      <c r="D268">
        <v>291</v>
      </c>
      <c r="E268">
        <v>537</v>
      </c>
      <c r="F268">
        <v>429</v>
      </c>
      <c r="G268">
        <v>0</v>
      </c>
      <c r="H268">
        <v>34</v>
      </c>
      <c r="I268">
        <v>1166</v>
      </c>
      <c r="J268" t="s">
        <v>16</v>
      </c>
      <c r="K268">
        <v>2023</v>
      </c>
    </row>
    <row r="269" spans="1:11" x14ac:dyDescent="0.3">
      <c r="A269">
        <v>40</v>
      </c>
      <c r="B269" t="s">
        <v>21</v>
      </c>
      <c r="C269">
        <v>175995</v>
      </c>
      <c r="D269">
        <v>706</v>
      </c>
      <c r="E269">
        <v>538</v>
      </c>
      <c r="F269">
        <v>187</v>
      </c>
      <c r="G269">
        <v>1</v>
      </c>
      <c r="H269">
        <v>32</v>
      </c>
      <c r="I269">
        <v>19845</v>
      </c>
      <c r="J269" t="s">
        <v>20</v>
      </c>
      <c r="K269">
        <v>2024</v>
      </c>
    </row>
    <row r="270" spans="1:11" x14ac:dyDescent="0.3">
      <c r="A270">
        <v>72</v>
      </c>
      <c r="B270" t="s">
        <v>26</v>
      </c>
      <c r="C270">
        <v>252967</v>
      </c>
      <c r="D270">
        <v>476</v>
      </c>
      <c r="E270">
        <v>548</v>
      </c>
      <c r="F270">
        <v>91</v>
      </c>
      <c r="G270">
        <v>0</v>
      </c>
      <c r="H270">
        <v>32</v>
      </c>
      <c r="I270">
        <v>13721</v>
      </c>
      <c r="J270" t="s">
        <v>30</v>
      </c>
      <c r="K270">
        <v>2023</v>
      </c>
    </row>
    <row r="271" spans="1:11" x14ac:dyDescent="0.3">
      <c r="A271">
        <v>9</v>
      </c>
      <c r="B271" t="s">
        <v>19</v>
      </c>
      <c r="C271">
        <v>84560</v>
      </c>
      <c r="D271">
        <v>1036</v>
      </c>
      <c r="E271">
        <v>551</v>
      </c>
      <c r="F271">
        <v>170</v>
      </c>
      <c r="G271">
        <v>1</v>
      </c>
      <c r="H271">
        <v>34</v>
      </c>
      <c r="I271">
        <v>11685</v>
      </c>
      <c r="J271" t="s">
        <v>16</v>
      </c>
      <c r="K271">
        <v>2023</v>
      </c>
    </row>
    <row r="272" spans="1:11" x14ac:dyDescent="0.3">
      <c r="A272">
        <v>71</v>
      </c>
      <c r="B272" t="s">
        <v>19</v>
      </c>
      <c r="C272">
        <v>63224</v>
      </c>
      <c r="D272">
        <v>161</v>
      </c>
      <c r="E272">
        <v>552</v>
      </c>
      <c r="F272">
        <v>413</v>
      </c>
      <c r="G272">
        <v>0</v>
      </c>
      <c r="H272">
        <v>52</v>
      </c>
      <c r="I272">
        <v>13474</v>
      </c>
      <c r="J272" t="s">
        <v>28</v>
      </c>
      <c r="K272">
        <v>2024</v>
      </c>
    </row>
    <row r="273" spans="1:11" x14ac:dyDescent="0.3">
      <c r="A273">
        <v>92</v>
      </c>
      <c r="B273" t="s">
        <v>26</v>
      </c>
      <c r="C273">
        <v>193026</v>
      </c>
      <c r="D273">
        <v>1282</v>
      </c>
      <c r="E273">
        <v>552</v>
      </c>
      <c r="F273">
        <v>396</v>
      </c>
      <c r="G273">
        <v>0</v>
      </c>
      <c r="H273">
        <v>38</v>
      </c>
      <c r="I273">
        <v>19199</v>
      </c>
      <c r="J273" t="s">
        <v>14</v>
      </c>
      <c r="K273">
        <v>2024</v>
      </c>
    </row>
    <row r="274" spans="1:11" x14ac:dyDescent="0.3">
      <c r="A274">
        <v>32</v>
      </c>
      <c r="B274" t="s">
        <v>29</v>
      </c>
      <c r="C274">
        <v>114077</v>
      </c>
      <c r="D274">
        <v>1982</v>
      </c>
      <c r="E274">
        <v>555</v>
      </c>
      <c r="F274">
        <v>468</v>
      </c>
      <c r="G274">
        <v>1</v>
      </c>
      <c r="H274">
        <v>99</v>
      </c>
      <c r="I274">
        <v>10065</v>
      </c>
      <c r="J274" t="s">
        <v>14</v>
      </c>
      <c r="K274">
        <v>2024</v>
      </c>
    </row>
    <row r="275" spans="1:11" x14ac:dyDescent="0.3">
      <c r="A275">
        <v>28</v>
      </c>
      <c r="B275" t="s">
        <v>11</v>
      </c>
      <c r="C275">
        <v>175885</v>
      </c>
      <c r="D275">
        <v>1563</v>
      </c>
      <c r="E275">
        <v>561</v>
      </c>
      <c r="F275">
        <v>107</v>
      </c>
      <c r="G275">
        <v>0</v>
      </c>
      <c r="H275">
        <v>75</v>
      </c>
      <c r="I275">
        <v>13001</v>
      </c>
      <c r="J275" t="s">
        <v>28</v>
      </c>
      <c r="K275">
        <v>2024</v>
      </c>
    </row>
    <row r="276" spans="1:11" x14ac:dyDescent="0.3">
      <c r="A276">
        <v>99</v>
      </c>
      <c r="B276" t="s">
        <v>21</v>
      </c>
      <c r="C276">
        <v>101474</v>
      </c>
      <c r="D276">
        <v>1489</v>
      </c>
      <c r="E276">
        <v>563</v>
      </c>
      <c r="F276">
        <v>57</v>
      </c>
      <c r="G276">
        <v>0</v>
      </c>
      <c r="H276">
        <v>89</v>
      </c>
      <c r="I276">
        <v>2271</v>
      </c>
      <c r="J276" t="s">
        <v>20</v>
      </c>
      <c r="K276">
        <v>2023</v>
      </c>
    </row>
    <row r="277" spans="1:11" x14ac:dyDescent="0.3">
      <c r="A277">
        <v>6</v>
      </c>
      <c r="B277" t="s">
        <v>22</v>
      </c>
      <c r="C277">
        <v>263942</v>
      </c>
      <c r="D277">
        <v>1397</v>
      </c>
      <c r="E277">
        <v>566</v>
      </c>
      <c r="F277">
        <v>312</v>
      </c>
      <c r="G277">
        <v>0</v>
      </c>
      <c r="H277">
        <v>29</v>
      </c>
      <c r="I277">
        <v>16064</v>
      </c>
      <c r="J277" t="s">
        <v>28</v>
      </c>
      <c r="K277">
        <v>2024</v>
      </c>
    </row>
    <row r="278" spans="1:11" x14ac:dyDescent="0.3">
      <c r="A278">
        <v>27</v>
      </c>
      <c r="B278" t="s">
        <v>21</v>
      </c>
      <c r="C278">
        <v>232992</v>
      </c>
      <c r="D278">
        <v>1769</v>
      </c>
      <c r="E278">
        <v>574</v>
      </c>
      <c r="F278">
        <v>279</v>
      </c>
      <c r="G278">
        <v>0</v>
      </c>
      <c r="H278">
        <v>16</v>
      </c>
      <c r="I278">
        <v>9560</v>
      </c>
      <c r="J278" t="s">
        <v>25</v>
      </c>
      <c r="K278">
        <v>2024</v>
      </c>
    </row>
    <row r="279" spans="1:11" x14ac:dyDescent="0.3">
      <c r="A279">
        <v>59</v>
      </c>
      <c r="B279" t="s">
        <v>29</v>
      </c>
      <c r="C279">
        <v>476935</v>
      </c>
      <c r="D279">
        <v>692</v>
      </c>
      <c r="E279">
        <v>575</v>
      </c>
      <c r="F279">
        <v>207</v>
      </c>
      <c r="G279">
        <v>0</v>
      </c>
      <c r="H279">
        <v>55</v>
      </c>
      <c r="I279">
        <v>14234</v>
      </c>
      <c r="J279" t="s">
        <v>18</v>
      </c>
      <c r="K279">
        <v>2023</v>
      </c>
    </row>
    <row r="280" spans="1:11" x14ac:dyDescent="0.3">
      <c r="A280">
        <v>37</v>
      </c>
      <c r="B280" t="s">
        <v>31</v>
      </c>
      <c r="C280">
        <v>245716</v>
      </c>
      <c r="D280">
        <v>871</v>
      </c>
      <c r="E280">
        <v>577</v>
      </c>
      <c r="F280">
        <v>403</v>
      </c>
      <c r="G280">
        <v>0</v>
      </c>
      <c r="H280">
        <v>44</v>
      </c>
      <c r="I280">
        <v>6637</v>
      </c>
      <c r="J280" t="s">
        <v>27</v>
      </c>
      <c r="K280">
        <v>2024</v>
      </c>
    </row>
    <row r="281" spans="1:11" x14ac:dyDescent="0.3">
      <c r="A281">
        <v>16</v>
      </c>
      <c r="B281" t="s">
        <v>26</v>
      </c>
      <c r="C281">
        <v>236833</v>
      </c>
      <c r="D281">
        <v>772</v>
      </c>
      <c r="E281">
        <v>582</v>
      </c>
      <c r="F281">
        <v>419</v>
      </c>
      <c r="G281">
        <v>0</v>
      </c>
      <c r="H281">
        <v>41</v>
      </c>
      <c r="I281">
        <v>3426</v>
      </c>
      <c r="J281" t="s">
        <v>23</v>
      </c>
      <c r="K281">
        <v>2023</v>
      </c>
    </row>
    <row r="282" spans="1:11" x14ac:dyDescent="0.3">
      <c r="A282">
        <v>97</v>
      </c>
      <c r="B282" t="s">
        <v>19</v>
      </c>
      <c r="C282">
        <v>411752</v>
      </c>
      <c r="D282">
        <v>1605</v>
      </c>
      <c r="E282">
        <v>584</v>
      </c>
      <c r="F282">
        <v>438</v>
      </c>
      <c r="G282">
        <v>1</v>
      </c>
      <c r="H282">
        <v>12</v>
      </c>
      <c r="I282">
        <v>18677</v>
      </c>
      <c r="J282" t="s">
        <v>18</v>
      </c>
      <c r="K282">
        <v>2023</v>
      </c>
    </row>
    <row r="283" spans="1:11" x14ac:dyDescent="0.3">
      <c r="A283">
        <v>98</v>
      </c>
      <c r="B283" t="s">
        <v>15</v>
      </c>
      <c r="C283">
        <v>209601</v>
      </c>
      <c r="D283">
        <v>978</v>
      </c>
      <c r="E283">
        <v>584</v>
      </c>
      <c r="F283">
        <v>128</v>
      </c>
      <c r="G283">
        <v>0</v>
      </c>
      <c r="H283">
        <v>33</v>
      </c>
      <c r="I283">
        <v>5946</v>
      </c>
      <c r="J283" t="s">
        <v>25</v>
      </c>
      <c r="K283">
        <v>2023</v>
      </c>
    </row>
    <row r="284" spans="1:11" x14ac:dyDescent="0.3">
      <c r="A284">
        <v>96</v>
      </c>
      <c r="B284" t="s">
        <v>21</v>
      </c>
      <c r="C284">
        <v>117957</v>
      </c>
      <c r="D284">
        <v>1433</v>
      </c>
      <c r="E284">
        <v>585</v>
      </c>
      <c r="F284">
        <v>427</v>
      </c>
      <c r="G284">
        <v>1</v>
      </c>
      <c r="H284">
        <v>82</v>
      </c>
      <c r="I284">
        <v>19163</v>
      </c>
      <c r="J284" t="s">
        <v>20</v>
      </c>
      <c r="K284">
        <v>2024</v>
      </c>
    </row>
    <row r="285" spans="1:11" x14ac:dyDescent="0.3">
      <c r="A285">
        <v>68</v>
      </c>
      <c r="B285" t="s">
        <v>26</v>
      </c>
      <c r="C285">
        <v>428387</v>
      </c>
      <c r="D285">
        <v>985</v>
      </c>
      <c r="E285">
        <v>587</v>
      </c>
      <c r="F285">
        <v>173</v>
      </c>
      <c r="G285">
        <v>0</v>
      </c>
      <c r="H285">
        <v>33</v>
      </c>
      <c r="I285">
        <v>1680</v>
      </c>
      <c r="J285" t="s">
        <v>28</v>
      </c>
      <c r="K285">
        <v>2024</v>
      </c>
    </row>
    <row r="286" spans="1:11" x14ac:dyDescent="0.3">
      <c r="A286">
        <v>61</v>
      </c>
      <c r="B286" t="s">
        <v>19</v>
      </c>
      <c r="C286">
        <v>298320</v>
      </c>
      <c r="D286">
        <v>1917</v>
      </c>
      <c r="E286">
        <v>588</v>
      </c>
      <c r="F286">
        <v>359</v>
      </c>
      <c r="G286">
        <v>0</v>
      </c>
      <c r="H286">
        <v>17</v>
      </c>
      <c r="I286">
        <v>6574</v>
      </c>
      <c r="J286" t="s">
        <v>20</v>
      </c>
      <c r="K286">
        <v>2023</v>
      </c>
    </row>
    <row r="287" spans="1:11" x14ac:dyDescent="0.3">
      <c r="A287">
        <v>61</v>
      </c>
      <c r="B287" t="s">
        <v>19</v>
      </c>
      <c r="C287">
        <v>73752</v>
      </c>
      <c r="D287">
        <v>837</v>
      </c>
      <c r="E287">
        <v>588</v>
      </c>
      <c r="F287">
        <v>62</v>
      </c>
      <c r="G287">
        <v>1</v>
      </c>
      <c r="H287">
        <v>30</v>
      </c>
      <c r="I287">
        <v>5796</v>
      </c>
      <c r="J287" t="s">
        <v>23</v>
      </c>
      <c r="K287">
        <v>2023</v>
      </c>
    </row>
    <row r="288" spans="1:11" x14ac:dyDescent="0.3">
      <c r="A288">
        <v>90</v>
      </c>
      <c r="B288" t="s">
        <v>26</v>
      </c>
      <c r="C288">
        <v>225695</v>
      </c>
      <c r="D288">
        <v>1211</v>
      </c>
      <c r="E288">
        <v>588</v>
      </c>
      <c r="F288">
        <v>483</v>
      </c>
      <c r="G288">
        <v>0</v>
      </c>
      <c r="H288">
        <v>10</v>
      </c>
      <c r="I288">
        <v>13905</v>
      </c>
      <c r="J288" t="s">
        <v>24</v>
      </c>
      <c r="K288">
        <v>2023</v>
      </c>
    </row>
    <row r="289" spans="1:11" x14ac:dyDescent="0.3">
      <c r="A289">
        <v>79</v>
      </c>
      <c r="B289" t="s">
        <v>11</v>
      </c>
      <c r="C289">
        <v>283619</v>
      </c>
      <c r="D289">
        <v>1247</v>
      </c>
      <c r="E289">
        <v>591</v>
      </c>
      <c r="F289">
        <v>192</v>
      </c>
      <c r="G289">
        <v>0</v>
      </c>
      <c r="H289">
        <v>35</v>
      </c>
      <c r="I289">
        <v>5956</v>
      </c>
      <c r="J289" t="s">
        <v>14</v>
      </c>
      <c r="K289">
        <v>2023</v>
      </c>
    </row>
    <row r="290" spans="1:11" x14ac:dyDescent="0.3">
      <c r="A290">
        <v>99</v>
      </c>
      <c r="B290" t="s">
        <v>11</v>
      </c>
      <c r="C290">
        <v>368277</v>
      </c>
      <c r="D290">
        <v>1253</v>
      </c>
      <c r="E290">
        <v>593</v>
      </c>
      <c r="F290">
        <v>305</v>
      </c>
      <c r="G290">
        <v>0</v>
      </c>
      <c r="H290">
        <v>29</v>
      </c>
      <c r="I290">
        <v>13812</v>
      </c>
      <c r="J290" t="s">
        <v>20</v>
      </c>
      <c r="K290">
        <v>2023</v>
      </c>
    </row>
    <row r="291" spans="1:11" x14ac:dyDescent="0.3">
      <c r="A291">
        <v>100</v>
      </c>
      <c r="B291" t="s">
        <v>31</v>
      </c>
      <c r="C291">
        <v>498396</v>
      </c>
      <c r="D291">
        <v>796</v>
      </c>
      <c r="E291">
        <v>593</v>
      </c>
      <c r="F291">
        <v>351</v>
      </c>
      <c r="G291">
        <v>0</v>
      </c>
      <c r="H291">
        <v>74</v>
      </c>
      <c r="I291">
        <v>14913</v>
      </c>
      <c r="J291" t="s">
        <v>27</v>
      </c>
      <c r="K291">
        <v>2024</v>
      </c>
    </row>
    <row r="292" spans="1:11" x14ac:dyDescent="0.3">
      <c r="A292">
        <v>96</v>
      </c>
      <c r="B292" t="s">
        <v>26</v>
      </c>
      <c r="C292">
        <v>234245</v>
      </c>
      <c r="D292">
        <v>788</v>
      </c>
      <c r="E292">
        <v>598</v>
      </c>
      <c r="F292">
        <v>79</v>
      </c>
      <c r="G292">
        <v>0</v>
      </c>
      <c r="H292">
        <v>16</v>
      </c>
      <c r="I292">
        <v>3895</v>
      </c>
      <c r="J292" t="s">
        <v>32</v>
      </c>
      <c r="K292">
        <v>2023</v>
      </c>
    </row>
    <row r="293" spans="1:11" x14ac:dyDescent="0.3">
      <c r="A293">
        <v>63</v>
      </c>
      <c r="B293" t="s">
        <v>29</v>
      </c>
      <c r="C293">
        <v>178377</v>
      </c>
      <c r="D293">
        <v>847</v>
      </c>
      <c r="E293">
        <v>600</v>
      </c>
      <c r="F293">
        <v>281</v>
      </c>
      <c r="G293">
        <v>0</v>
      </c>
      <c r="H293">
        <v>30</v>
      </c>
      <c r="I293">
        <v>18266</v>
      </c>
      <c r="J293" t="s">
        <v>32</v>
      </c>
      <c r="K293">
        <v>2024</v>
      </c>
    </row>
    <row r="294" spans="1:11" x14ac:dyDescent="0.3">
      <c r="A294">
        <v>30</v>
      </c>
      <c r="B294" t="s">
        <v>15</v>
      </c>
      <c r="C294">
        <v>491501</v>
      </c>
      <c r="D294">
        <v>480</v>
      </c>
      <c r="E294">
        <v>601</v>
      </c>
      <c r="F294">
        <v>232</v>
      </c>
      <c r="G294">
        <v>1</v>
      </c>
      <c r="H294">
        <v>44</v>
      </c>
      <c r="I294">
        <v>10689</v>
      </c>
      <c r="J294" t="s">
        <v>32</v>
      </c>
      <c r="K294">
        <v>2023</v>
      </c>
    </row>
    <row r="295" spans="1:11" x14ac:dyDescent="0.3">
      <c r="A295">
        <v>32</v>
      </c>
      <c r="B295" t="s">
        <v>11</v>
      </c>
      <c r="C295">
        <v>205989</v>
      </c>
      <c r="D295">
        <v>137</v>
      </c>
      <c r="E295">
        <v>604</v>
      </c>
      <c r="F295">
        <v>365</v>
      </c>
      <c r="G295">
        <v>0</v>
      </c>
      <c r="H295">
        <v>63</v>
      </c>
      <c r="I295">
        <v>18076</v>
      </c>
      <c r="J295" t="s">
        <v>18</v>
      </c>
      <c r="K295">
        <v>2024</v>
      </c>
    </row>
    <row r="296" spans="1:11" x14ac:dyDescent="0.3">
      <c r="A296">
        <v>58</v>
      </c>
      <c r="B296" t="s">
        <v>19</v>
      </c>
      <c r="C296">
        <v>277595</v>
      </c>
      <c r="D296">
        <v>1576</v>
      </c>
      <c r="E296">
        <v>604</v>
      </c>
      <c r="F296">
        <v>446</v>
      </c>
      <c r="G296">
        <v>0</v>
      </c>
      <c r="H296">
        <v>53</v>
      </c>
      <c r="I296">
        <v>8291</v>
      </c>
      <c r="J296" t="s">
        <v>20</v>
      </c>
      <c r="K296">
        <v>2023</v>
      </c>
    </row>
    <row r="297" spans="1:11" x14ac:dyDescent="0.3">
      <c r="A297">
        <v>72</v>
      </c>
      <c r="B297" t="s">
        <v>26</v>
      </c>
      <c r="C297">
        <v>196400</v>
      </c>
      <c r="D297">
        <v>1467</v>
      </c>
      <c r="E297">
        <v>607</v>
      </c>
      <c r="F297">
        <v>375</v>
      </c>
      <c r="G297">
        <v>0</v>
      </c>
      <c r="H297">
        <v>3</v>
      </c>
      <c r="I297">
        <v>7420</v>
      </c>
      <c r="J297" t="s">
        <v>28</v>
      </c>
      <c r="K297">
        <v>2023</v>
      </c>
    </row>
    <row r="298" spans="1:11" x14ac:dyDescent="0.3">
      <c r="A298">
        <v>64</v>
      </c>
      <c r="B298" t="s">
        <v>11</v>
      </c>
      <c r="C298">
        <v>166739</v>
      </c>
      <c r="D298">
        <v>1612</v>
      </c>
      <c r="E298">
        <v>609</v>
      </c>
      <c r="F298">
        <v>387</v>
      </c>
      <c r="G298">
        <v>0</v>
      </c>
      <c r="H298">
        <v>86</v>
      </c>
      <c r="I298">
        <v>9112</v>
      </c>
      <c r="J298" t="s">
        <v>32</v>
      </c>
      <c r="K298">
        <v>2023</v>
      </c>
    </row>
    <row r="299" spans="1:11" x14ac:dyDescent="0.3">
      <c r="A299">
        <v>30</v>
      </c>
      <c r="B299" t="s">
        <v>13</v>
      </c>
      <c r="C299">
        <v>306609</v>
      </c>
      <c r="D299">
        <v>256</v>
      </c>
      <c r="E299">
        <v>613</v>
      </c>
      <c r="F299">
        <v>444</v>
      </c>
      <c r="G299">
        <v>0</v>
      </c>
      <c r="H299">
        <v>52</v>
      </c>
      <c r="I299">
        <v>7426</v>
      </c>
      <c r="J299" t="s">
        <v>16</v>
      </c>
      <c r="K299">
        <v>2023</v>
      </c>
    </row>
    <row r="300" spans="1:11" x14ac:dyDescent="0.3">
      <c r="A300">
        <v>12</v>
      </c>
      <c r="B300" t="s">
        <v>29</v>
      </c>
      <c r="C300">
        <v>238014</v>
      </c>
      <c r="D300">
        <v>110</v>
      </c>
      <c r="E300">
        <v>616</v>
      </c>
      <c r="F300">
        <v>179</v>
      </c>
      <c r="G300">
        <v>0</v>
      </c>
      <c r="H300">
        <v>49</v>
      </c>
      <c r="I300">
        <v>12837</v>
      </c>
      <c r="J300" t="s">
        <v>16</v>
      </c>
      <c r="K300">
        <v>2024</v>
      </c>
    </row>
    <row r="301" spans="1:11" x14ac:dyDescent="0.3">
      <c r="A301">
        <v>22</v>
      </c>
      <c r="B301" t="s">
        <v>29</v>
      </c>
      <c r="C301">
        <v>327192</v>
      </c>
      <c r="D301">
        <v>620</v>
      </c>
      <c r="E301">
        <v>618</v>
      </c>
      <c r="F301">
        <v>66</v>
      </c>
      <c r="G301">
        <v>0</v>
      </c>
      <c r="H301">
        <v>18</v>
      </c>
      <c r="I301">
        <v>16253</v>
      </c>
      <c r="J301" t="s">
        <v>27</v>
      </c>
      <c r="K301">
        <v>2024</v>
      </c>
    </row>
    <row r="302" spans="1:11" x14ac:dyDescent="0.3">
      <c r="A302">
        <v>56</v>
      </c>
      <c r="B302" t="s">
        <v>21</v>
      </c>
      <c r="C302">
        <v>431915</v>
      </c>
      <c r="D302">
        <v>435</v>
      </c>
      <c r="E302">
        <v>619</v>
      </c>
      <c r="F302">
        <v>499</v>
      </c>
      <c r="G302">
        <v>0</v>
      </c>
      <c r="H302">
        <v>14</v>
      </c>
      <c r="I302">
        <v>10583</v>
      </c>
      <c r="J302" t="s">
        <v>32</v>
      </c>
      <c r="K302">
        <v>2023</v>
      </c>
    </row>
    <row r="303" spans="1:11" x14ac:dyDescent="0.3">
      <c r="A303">
        <v>33</v>
      </c>
      <c r="B303" t="s">
        <v>29</v>
      </c>
      <c r="C303">
        <v>88709</v>
      </c>
      <c r="D303">
        <v>1647</v>
      </c>
      <c r="E303">
        <v>621</v>
      </c>
      <c r="F303">
        <v>146</v>
      </c>
      <c r="G303">
        <v>1</v>
      </c>
      <c r="H303">
        <v>3</v>
      </c>
      <c r="I303">
        <v>13253</v>
      </c>
      <c r="J303" t="s">
        <v>25</v>
      </c>
      <c r="K303">
        <v>2023</v>
      </c>
    </row>
    <row r="304" spans="1:11" x14ac:dyDescent="0.3">
      <c r="A304">
        <v>42</v>
      </c>
      <c r="B304" t="s">
        <v>17</v>
      </c>
      <c r="C304">
        <v>289690</v>
      </c>
      <c r="D304">
        <v>1862</v>
      </c>
      <c r="E304">
        <v>622</v>
      </c>
      <c r="F304">
        <v>133</v>
      </c>
      <c r="G304">
        <v>0</v>
      </c>
      <c r="H304">
        <v>97</v>
      </c>
      <c r="I304">
        <v>19020</v>
      </c>
      <c r="J304" t="s">
        <v>23</v>
      </c>
      <c r="K304">
        <v>2024</v>
      </c>
    </row>
    <row r="305" spans="1:11" x14ac:dyDescent="0.3">
      <c r="A305">
        <v>7</v>
      </c>
      <c r="B305" t="s">
        <v>29</v>
      </c>
      <c r="C305">
        <v>428165</v>
      </c>
      <c r="D305">
        <v>690</v>
      </c>
      <c r="E305">
        <v>628</v>
      </c>
      <c r="F305">
        <v>249</v>
      </c>
      <c r="G305">
        <v>0</v>
      </c>
      <c r="H305">
        <v>48</v>
      </c>
      <c r="I305">
        <v>6788</v>
      </c>
      <c r="J305" t="s">
        <v>24</v>
      </c>
      <c r="K305">
        <v>2023</v>
      </c>
    </row>
    <row r="306" spans="1:11" x14ac:dyDescent="0.3">
      <c r="A306">
        <v>44</v>
      </c>
      <c r="B306" t="s">
        <v>11</v>
      </c>
      <c r="C306">
        <v>69816</v>
      </c>
      <c r="D306">
        <v>1349</v>
      </c>
      <c r="E306">
        <v>629</v>
      </c>
      <c r="F306">
        <v>455</v>
      </c>
      <c r="G306">
        <v>0</v>
      </c>
      <c r="H306">
        <v>4</v>
      </c>
      <c r="I306">
        <v>13972</v>
      </c>
      <c r="J306" t="s">
        <v>20</v>
      </c>
      <c r="K306">
        <v>2023</v>
      </c>
    </row>
    <row r="307" spans="1:11" x14ac:dyDescent="0.3">
      <c r="A307">
        <v>18</v>
      </c>
      <c r="B307" t="s">
        <v>21</v>
      </c>
      <c r="C307">
        <v>82265</v>
      </c>
      <c r="D307">
        <v>128</v>
      </c>
      <c r="E307">
        <v>630</v>
      </c>
      <c r="F307">
        <v>174</v>
      </c>
      <c r="G307">
        <v>0</v>
      </c>
      <c r="H307">
        <v>27</v>
      </c>
      <c r="I307">
        <v>3204</v>
      </c>
      <c r="J307" t="s">
        <v>30</v>
      </c>
      <c r="K307">
        <v>2023</v>
      </c>
    </row>
    <row r="308" spans="1:11" x14ac:dyDescent="0.3">
      <c r="A308">
        <v>90</v>
      </c>
      <c r="B308" t="s">
        <v>21</v>
      </c>
      <c r="C308">
        <v>476752</v>
      </c>
      <c r="D308">
        <v>139</v>
      </c>
      <c r="E308">
        <v>631</v>
      </c>
      <c r="F308">
        <v>179</v>
      </c>
      <c r="G308">
        <v>0</v>
      </c>
      <c r="H308">
        <v>54</v>
      </c>
      <c r="I308">
        <v>12030</v>
      </c>
      <c r="J308" t="s">
        <v>14</v>
      </c>
      <c r="K308">
        <v>2023</v>
      </c>
    </row>
    <row r="309" spans="1:11" x14ac:dyDescent="0.3">
      <c r="A309">
        <v>76</v>
      </c>
      <c r="B309" t="s">
        <v>11</v>
      </c>
      <c r="C309">
        <v>198056</v>
      </c>
      <c r="D309">
        <v>1034</v>
      </c>
      <c r="E309">
        <v>634</v>
      </c>
      <c r="F309">
        <v>170</v>
      </c>
      <c r="G309">
        <v>0</v>
      </c>
      <c r="H309">
        <v>50</v>
      </c>
      <c r="I309">
        <v>15562</v>
      </c>
      <c r="J309" t="s">
        <v>12</v>
      </c>
      <c r="K309">
        <v>2024</v>
      </c>
    </row>
    <row r="310" spans="1:11" x14ac:dyDescent="0.3">
      <c r="A310">
        <v>1</v>
      </c>
      <c r="B310" t="s">
        <v>21</v>
      </c>
      <c r="C310">
        <v>267138</v>
      </c>
      <c r="D310">
        <v>1453</v>
      </c>
      <c r="E310">
        <v>636</v>
      </c>
      <c r="F310">
        <v>360</v>
      </c>
      <c r="G310">
        <v>0</v>
      </c>
      <c r="H310">
        <v>14</v>
      </c>
      <c r="I310">
        <v>10797</v>
      </c>
      <c r="J310" t="s">
        <v>27</v>
      </c>
      <c r="K310">
        <v>2024</v>
      </c>
    </row>
    <row r="311" spans="1:11" x14ac:dyDescent="0.3">
      <c r="A311">
        <v>12</v>
      </c>
      <c r="B311" t="s">
        <v>13</v>
      </c>
      <c r="C311">
        <v>62175</v>
      </c>
      <c r="D311">
        <v>965</v>
      </c>
      <c r="E311">
        <v>637</v>
      </c>
      <c r="F311">
        <v>467</v>
      </c>
      <c r="G311">
        <v>0</v>
      </c>
      <c r="H311">
        <v>40</v>
      </c>
      <c r="I311">
        <v>19375</v>
      </c>
      <c r="J311" t="s">
        <v>25</v>
      </c>
      <c r="K311">
        <v>2024</v>
      </c>
    </row>
    <row r="312" spans="1:11" x14ac:dyDescent="0.3">
      <c r="A312">
        <v>95</v>
      </c>
      <c r="B312" t="s">
        <v>13</v>
      </c>
      <c r="C312">
        <v>483168</v>
      </c>
      <c r="D312">
        <v>1662</v>
      </c>
      <c r="E312">
        <v>640</v>
      </c>
      <c r="F312">
        <v>101</v>
      </c>
      <c r="G312">
        <v>1</v>
      </c>
      <c r="H312">
        <v>18</v>
      </c>
      <c r="I312">
        <v>5986</v>
      </c>
      <c r="J312" t="s">
        <v>12</v>
      </c>
      <c r="K312">
        <v>2024</v>
      </c>
    </row>
    <row r="313" spans="1:11" x14ac:dyDescent="0.3">
      <c r="A313">
        <v>70</v>
      </c>
      <c r="B313" t="s">
        <v>15</v>
      </c>
      <c r="C313">
        <v>431758</v>
      </c>
      <c r="D313">
        <v>915</v>
      </c>
      <c r="E313">
        <v>641</v>
      </c>
      <c r="F313">
        <v>144</v>
      </c>
      <c r="G313">
        <v>0</v>
      </c>
      <c r="H313">
        <v>52</v>
      </c>
      <c r="I313">
        <v>3468</v>
      </c>
      <c r="J313" t="s">
        <v>27</v>
      </c>
      <c r="K313">
        <v>2023</v>
      </c>
    </row>
    <row r="314" spans="1:11" x14ac:dyDescent="0.3">
      <c r="A314">
        <v>85</v>
      </c>
      <c r="B314" t="s">
        <v>21</v>
      </c>
      <c r="C314">
        <v>332247</v>
      </c>
      <c r="D314">
        <v>439</v>
      </c>
      <c r="E314">
        <v>642</v>
      </c>
      <c r="F314">
        <v>281</v>
      </c>
      <c r="G314">
        <v>1</v>
      </c>
      <c r="H314">
        <v>27</v>
      </c>
      <c r="I314">
        <v>14401</v>
      </c>
      <c r="J314" t="s">
        <v>28</v>
      </c>
      <c r="K314">
        <v>2024</v>
      </c>
    </row>
    <row r="315" spans="1:11" x14ac:dyDescent="0.3">
      <c r="A315">
        <v>90</v>
      </c>
      <c r="B315" t="s">
        <v>22</v>
      </c>
      <c r="C315">
        <v>184869</v>
      </c>
      <c r="D315">
        <v>325</v>
      </c>
      <c r="E315">
        <v>642</v>
      </c>
      <c r="F315">
        <v>155</v>
      </c>
      <c r="G315">
        <v>0</v>
      </c>
      <c r="H315">
        <v>41</v>
      </c>
      <c r="I315">
        <v>13867</v>
      </c>
      <c r="J315" t="s">
        <v>30</v>
      </c>
      <c r="K315">
        <v>2024</v>
      </c>
    </row>
    <row r="316" spans="1:11" x14ac:dyDescent="0.3">
      <c r="A316">
        <v>62</v>
      </c>
      <c r="B316" t="s">
        <v>11</v>
      </c>
      <c r="C316">
        <v>140327</v>
      </c>
      <c r="D316">
        <v>1676</v>
      </c>
      <c r="E316">
        <v>643</v>
      </c>
      <c r="F316">
        <v>98</v>
      </c>
      <c r="G316">
        <v>0</v>
      </c>
      <c r="H316">
        <v>16</v>
      </c>
      <c r="I316">
        <v>9367</v>
      </c>
      <c r="J316" t="s">
        <v>25</v>
      </c>
      <c r="K316">
        <v>2024</v>
      </c>
    </row>
    <row r="317" spans="1:11" x14ac:dyDescent="0.3">
      <c r="A317">
        <v>92</v>
      </c>
      <c r="B317" t="s">
        <v>21</v>
      </c>
      <c r="C317">
        <v>257980</v>
      </c>
      <c r="D317">
        <v>896</v>
      </c>
      <c r="E317">
        <v>643</v>
      </c>
      <c r="F317">
        <v>237</v>
      </c>
      <c r="G317">
        <v>0</v>
      </c>
      <c r="H317">
        <v>92</v>
      </c>
      <c r="I317">
        <v>18860</v>
      </c>
      <c r="J317" t="s">
        <v>12</v>
      </c>
      <c r="K317">
        <v>2024</v>
      </c>
    </row>
    <row r="318" spans="1:11" x14ac:dyDescent="0.3">
      <c r="A318">
        <v>19</v>
      </c>
      <c r="B318" t="s">
        <v>22</v>
      </c>
      <c r="C318">
        <v>464736</v>
      </c>
      <c r="D318">
        <v>828</v>
      </c>
      <c r="E318">
        <v>647</v>
      </c>
      <c r="F318">
        <v>386</v>
      </c>
      <c r="G318">
        <v>0</v>
      </c>
      <c r="H318">
        <v>9</v>
      </c>
      <c r="I318">
        <v>18200</v>
      </c>
      <c r="J318" t="s">
        <v>12</v>
      </c>
      <c r="K318">
        <v>2023</v>
      </c>
    </row>
    <row r="319" spans="1:11" x14ac:dyDescent="0.3">
      <c r="A319">
        <v>61</v>
      </c>
      <c r="B319" t="s">
        <v>15</v>
      </c>
      <c r="C319">
        <v>280785</v>
      </c>
      <c r="D319">
        <v>1140</v>
      </c>
      <c r="E319">
        <v>647</v>
      </c>
      <c r="F319">
        <v>357</v>
      </c>
      <c r="G319">
        <v>0</v>
      </c>
      <c r="H319">
        <v>65</v>
      </c>
      <c r="I319">
        <v>1508</v>
      </c>
      <c r="J319" t="s">
        <v>27</v>
      </c>
      <c r="K319">
        <v>2024</v>
      </c>
    </row>
    <row r="320" spans="1:11" x14ac:dyDescent="0.3">
      <c r="A320">
        <v>48</v>
      </c>
      <c r="B320" t="s">
        <v>29</v>
      </c>
      <c r="C320">
        <v>290469</v>
      </c>
      <c r="D320">
        <v>815</v>
      </c>
      <c r="E320">
        <v>653</v>
      </c>
      <c r="F320">
        <v>141</v>
      </c>
      <c r="G320">
        <v>0</v>
      </c>
      <c r="H320">
        <v>59</v>
      </c>
      <c r="I320">
        <v>1174</v>
      </c>
      <c r="J320" t="s">
        <v>24</v>
      </c>
      <c r="K320">
        <v>2023</v>
      </c>
    </row>
    <row r="321" spans="1:11" x14ac:dyDescent="0.3">
      <c r="A321">
        <v>32</v>
      </c>
      <c r="B321" t="s">
        <v>17</v>
      </c>
      <c r="C321">
        <v>98756</v>
      </c>
      <c r="D321">
        <v>1727</v>
      </c>
      <c r="E321">
        <v>654</v>
      </c>
      <c r="F321">
        <v>282</v>
      </c>
      <c r="G321">
        <v>0</v>
      </c>
      <c r="H321">
        <v>54</v>
      </c>
      <c r="I321">
        <v>17311</v>
      </c>
      <c r="J321" t="s">
        <v>32</v>
      </c>
      <c r="K321">
        <v>2023</v>
      </c>
    </row>
    <row r="322" spans="1:11" x14ac:dyDescent="0.3">
      <c r="A322">
        <v>58</v>
      </c>
      <c r="B322" t="s">
        <v>31</v>
      </c>
      <c r="C322">
        <v>369278</v>
      </c>
      <c r="D322">
        <v>878</v>
      </c>
      <c r="E322">
        <v>657</v>
      </c>
      <c r="F322">
        <v>458</v>
      </c>
      <c r="G322">
        <v>1</v>
      </c>
      <c r="H322">
        <v>12</v>
      </c>
      <c r="I322">
        <v>12336</v>
      </c>
      <c r="J322" t="s">
        <v>30</v>
      </c>
      <c r="K322">
        <v>2023</v>
      </c>
    </row>
    <row r="323" spans="1:11" x14ac:dyDescent="0.3">
      <c r="A323">
        <v>15</v>
      </c>
      <c r="B323" t="s">
        <v>26</v>
      </c>
      <c r="C323">
        <v>441020</v>
      </c>
      <c r="D323">
        <v>1362</v>
      </c>
      <c r="E323">
        <v>661</v>
      </c>
      <c r="F323">
        <v>151</v>
      </c>
      <c r="G323">
        <v>0</v>
      </c>
      <c r="H323">
        <v>99</v>
      </c>
      <c r="I323">
        <v>10171</v>
      </c>
      <c r="J323" t="s">
        <v>18</v>
      </c>
      <c r="K323">
        <v>2023</v>
      </c>
    </row>
    <row r="324" spans="1:11" x14ac:dyDescent="0.3">
      <c r="A324">
        <v>45</v>
      </c>
      <c r="B324" t="s">
        <v>15</v>
      </c>
      <c r="C324">
        <v>466366</v>
      </c>
      <c r="D324">
        <v>1685</v>
      </c>
      <c r="E324">
        <v>664</v>
      </c>
      <c r="F324">
        <v>450</v>
      </c>
      <c r="G324">
        <v>0</v>
      </c>
      <c r="H324">
        <v>94</v>
      </c>
      <c r="I324">
        <v>17901</v>
      </c>
      <c r="J324" t="s">
        <v>27</v>
      </c>
      <c r="K324">
        <v>2023</v>
      </c>
    </row>
    <row r="325" spans="1:11" x14ac:dyDescent="0.3">
      <c r="A325">
        <v>83</v>
      </c>
      <c r="B325" t="s">
        <v>21</v>
      </c>
      <c r="C325">
        <v>217231</v>
      </c>
      <c r="D325">
        <v>1209</v>
      </c>
      <c r="E325">
        <v>665</v>
      </c>
      <c r="F325">
        <v>221</v>
      </c>
      <c r="G325">
        <v>0</v>
      </c>
      <c r="H325">
        <v>67</v>
      </c>
      <c r="I325">
        <v>3257</v>
      </c>
      <c r="J325" t="s">
        <v>12</v>
      </c>
      <c r="K325">
        <v>2024</v>
      </c>
    </row>
    <row r="326" spans="1:11" x14ac:dyDescent="0.3">
      <c r="A326">
        <v>52</v>
      </c>
      <c r="B326" t="s">
        <v>21</v>
      </c>
      <c r="C326">
        <v>295690</v>
      </c>
      <c r="D326">
        <v>265</v>
      </c>
      <c r="E326">
        <v>668</v>
      </c>
      <c r="F326">
        <v>87</v>
      </c>
      <c r="G326">
        <v>0</v>
      </c>
      <c r="H326">
        <v>59</v>
      </c>
      <c r="I326">
        <v>9475</v>
      </c>
      <c r="J326" t="s">
        <v>27</v>
      </c>
      <c r="K326">
        <v>2023</v>
      </c>
    </row>
    <row r="327" spans="1:11" x14ac:dyDescent="0.3">
      <c r="A327">
        <v>54</v>
      </c>
      <c r="B327" t="s">
        <v>17</v>
      </c>
      <c r="C327">
        <v>304726</v>
      </c>
      <c r="D327">
        <v>1356</v>
      </c>
      <c r="E327">
        <v>668</v>
      </c>
      <c r="F327">
        <v>148</v>
      </c>
      <c r="G327">
        <v>0</v>
      </c>
      <c r="H327">
        <v>70</v>
      </c>
      <c r="I327">
        <v>13297</v>
      </c>
      <c r="J327" t="s">
        <v>28</v>
      </c>
      <c r="K327">
        <v>2024</v>
      </c>
    </row>
    <row r="328" spans="1:11" x14ac:dyDescent="0.3">
      <c r="A328">
        <v>92</v>
      </c>
      <c r="B328" t="s">
        <v>29</v>
      </c>
      <c r="C328">
        <v>309568</v>
      </c>
      <c r="D328">
        <v>1515</v>
      </c>
      <c r="E328">
        <v>669</v>
      </c>
      <c r="F328">
        <v>409</v>
      </c>
      <c r="G328">
        <v>0</v>
      </c>
      <c r="H328">
        <v>20</v>
      </c>
      <c r="I328">
        <v>12683</v>
      </c>
      <c r="J328" t="s">
        <v>12</v>
      </c>
      <c r="K328">
        <v>2024</v>
      </c>
    </row>
    <row r="329" spans="1:11" x14ac:dyDescent="0.3">
      <c r="A329">
        <v>70</v>
      </c>
      <c r="B329" t="s">
        <v>26</v>
      </c>
      <c r="C329">
        <v>69097</v>
      </c>
      <c r="D329">
        <v>269</v>
      </c>
      <c r="E329">
        <v>675</v>
      </c>
      <c r="F329">
        <v>229</v>
      </c>
      <c r="G329">
        <v>0</v>
      </c>
      <c r="H329">
        <v>81</v>
      </c>
      <c r="I329">
        <v>3176</v>
      </c>
      <c r="J329" t="s">
        <v>18</v>
      </c>
      <c r="K329">
        <v>2023</v>
      </c>
    </row>
    <row r="330" spans="1:11" x14ac:dyDescent="0.3">
      <c r="A330">
        <v>30</v>
      </c>
      <c r="B330" t="s">
        <v>11</v>
      </c>
      <c r="C330">
        <v>77856</v>
      </c>
      <c r="D330">
        <v>1046</v>
      </c>
      <c r="E330">
        <v>680</v>
      </c>
      <c r="F330">
        <v>187</v>
      </c>
      <c r="G330">
        <v>0</v>
      </c>
      <c r="H330">
        <v>59</v>
      </c>
      <c r="I330">
        <v>4490</v>
      </c>
      <c r="J330" t="s">
        <v>27</v>
      </c>
      <c r="K330">
        <v>2023</v>
      </c>
    </row>
    <row r="331" spans="1:11" x14ac:dyDescent="0.3">
      <c r="A331">
        <v>2</v>
      </c>
      <c r="B331" t="s">
        <v>15</v>
      </c>
      <c r="C331">
        <v>485165</v>
      </c>
      <c r="D331">
        <v>1811</v>
      </c>
      <c r="E331">
        <v>682</v>
      </c>
      <c r="F331">
        <v>478</v>
      </c>
      <c r="G331">
        <v>0</v>
      </c>
      <c r="H331">
        <v>10</v>
      </c>
      <c r="I331">
        <v>11593</v>
      </c>
      <c r="J331" t="s">
        <v>16</v>
      </c>
      <c r="K331">
        <v>2023</v>
      </c>
    </row>
    <row r="332" spans="1:11" x14ac:dyDescent="0.3">
      <c r="A332">
        <v>54</v>
      </c>
      <c r="B332" t="s">
        <v>19</v>
      </c>
      <c r="C332">
        <v>379923</v>
      </c>
      <c r="D332">
        <v>1862</v>
      </c>
      <c r="E332">
        <v>684</v>
      </c>
      <c r="F332">
        <v>372</v>
      </c>
      <c r="G332">
        <v>0</v>
      </c>
      <c r="H332">
        <v>31</v>
      </c>
      <c r="I332">
        <v>12477</v>
      </c>
      <c r="J332" t="s">
        <v>30</v>
      </c>
      <c r="K332">
        <v>2023</v>
      </c>
    </row>
    <row r="333" spans="1:11" x14ac:dyDescent="0.3">
      <c r="A333">
        <v>3</v>
      </c>
      <c r="B333" t="s">
        <v>22</v>
      </c>
      <c r="C333">
        <v>108596</v>
      </c>
      <c r="D333">
        <v>236</v>
      </c>
      <c r="E333">
        <v>685</v>
      </c>
      <c r="F333">
        <v>424</v>
      </c>
      <c r="G333">
        <v>0</v>
      </c>
      <c r="H333">
        <v>39</v>
      </c>
      <c r="I333">
        <v>11070</v>
      </c>
      <c r="J333" t="s">
        <v>24</v>
      </c>
      <c r="K333">
        <v>2023</v>
      </c>
    </row>
    <row r="334" spans="1:11" x14ac:dyDescent="0.3">
      <c r="A334">
        <v>97</v>
      </c>
      <c r="B334" t="s">
        <v>29</v>
      </c>
      <c r="C334">
        <v>223532</v>
      </c>
      <c r="D334">
        <v>214</v>
      </c>
      <c r="E334">
        <v>686</v>
      </c>
      <c r="F334">
        <v>122</v>
      </c>
      <c r="G334">
        <v>0</v>
      </c>
      <c r="H334">
        <v>18</v>
      </c>
      <c r="I334">
        <v>11230</v>
      </c>
      <c r="J334" t="s">
        <v>28</v>
      </c>
      <c r="K334">
        <v>2023</v>
      </c>
    </row>
    <row r="335" spans="1:11" x14ac:dyDescent="0.3">
      <c r="A335">
        <v>28</v>
      </c>
      <c r="B335" t="s">
        <v>21</v>
      </c>
      <c r="C335">
        <v>85367</v>
      </c>
      <c r="D335">
        <v>669</v>
      </c>
      <c r="E335">
        <v>687</v>
      </c>
      <c r="F335">
        <v>425</v>
      </c>
      <c r="G335">
        <v>1</v>
      </c>
      <c r="H335">
        <v>65</v>
      </c>
      <c r="I335">
        <v>5173</v>
      </c>
      <c r="J335" t="s">
        <v>16</v>
      </c>
      <c r="K335">
        <v>2024</v>
      </c>
    </row>
    <row r="336" spans="1:11" x14ac:dyDescent="0.3">
      <c r="A336">
        <v>7</v>
      </c>
      <c r="B336" t="s">
        <v>15</v>
      </c>
      <c r="C336">
        <v>421921</v>
      </c>
      <c r="D336">
        <v>1442</v>
      </c>
      <c r="E336">
        <v>688</v>
      </c>
      <c r="F336">
        <v>308</v>
      </c>
      <c r="G336">
        <v>0</v>
      </c>
      <c r="H336">
        <v>64</v>
      </c>
      <c r="I336">
        <v>15350</v>
      </c>
      <c r="J336" t="s">
        <v>18</v>
      </c>
      <c r="K336">
        <v>2024</v>
      </c>
    </row>
    <row r="337" spans="1:11" x14ac:dyDescent="0.3">
      <c r="A337">
        <v>62</v>
      </c>
      <c r="B337" t="s">
        <v>29</v>
      </c>
      <c r="C337">
        <v>452400</v>
      </c>
      <c r="D337">
        <v>1936</v>
      </c>
      <c r="E337">
        <v>689</v>
      </c>
      <c r="F337">
        <v>68</v>
      </c>
      <c r="G337">
        <v>0</v>
      </c>
      <c r="H337">
        <v>26</v>
      </c>
      <c r="I337">
        <v>5493</v>
      </c>
      <c r="J337" t="s">
        <v>18</v>
      </c>
      <c r="K337">
        <v>2024</v>
      </c>
    </row>
    <row r="338" spans="1:11" x14ac:dyDescent="0.3">
      <c r="A338">
        <v>67</v>
      </c>
      <c r="B338" t="s">
        <v>21</v>
      </c>
      <c r="C338">
        <v>155947</v>
      </c>
      <c r="D338">
        <v>656</v>
      </c>
      <c r="E338">
        <v>690</v>
      </c>
      <c r="F338">
        <v>454</v>
      </c>
      <c r="G338">
        <v>0</v>
      </c>
      <c r="H338">
        <v>96</v>
      </c>
      <c r="I338">
        <v>12116</v>
      </c>
      <c r="J338" t="s">
        <v>14</v>
      </c>
      <c r="K338">
        <v>2024</v>
      </c>
    </row>
    <row r="339" spans="1:11" x14ac:dyDescent="0.3">
      <c r="A339">
        <v>52</v>
      </c>
      <c r="B339" t="s">
        <v>22</v>
      </c>
      <c r="C339">
        <v>423048</v>
      </c>
      <c r="D339">
        <v>525</v>
      </c>
      <c r="E339">
        <v>692</v>
      </c>
      <c r="F339">
        <v>493</v>
      </c>
      <c r="G339">
        <v>1</v>
      </c>
      <c r="H339">
        <v>37</v>
      </c>
      <c r="I339">
        <v>18208</v>
      </c>
      <c r="J339" t="s">
        <v>18</v>
      </c>
      <c r="K339">
        <v>2024</v>
      </c>
    </row>
    <row r="340" spans="1:11" x14ac:dyDescent="0.3">
      <c r="A340">
        <v>44</v>
      </c>
      <c r="B340" t="s">
        <v>22</v>
      </c>
      <c r="C340">
        <v>293322</v>
      </c>
      <c r="D340">
        <v>576</v>
      </c>
      <c r="E340">
        <v>694</v>
      </c>
      <c r="F340">
        <v>474</v>
      </c>
      <c r="G340">
        <v>0</v>
      </c>
      <c r="H340">
        <v>78</v>
      </c>
      <c r="I340">
        <v>6243</v>
      </c>
      <c r="J340" t="s">
        <v>12</v>
      </c>
      <c r="K340">
        <v>2023</v>
      </c>
    </row>
    <row r="341" spans="1:11" x14ac:dyDescent="0.3">
      <c r="A341">
        <v>84</v>
      </c>
      <c r="B341" t="s">
        <v>11</v>
      </c>
      <c r="C341">
        <v>383468</v>
      </c>
      <c r="D341">
        <v>592</v>
      </c>
      <c r="E341">
        <v>699</v>
      </c>
      <c r="F341">
        <v>342</v>
      </c>
      <c r="G341">
        <v>0</v>
      </c>
      <c r="H341">
        <v>94</v>
      </c>
      <c r="I341">
        <v>17093</v>
      </c>
      <c r="J341" t="s">
        <v>32</v>
      </c>
      <c r="K341">
        <v>2024</v>
      </c>
    </row>
    <row r="342" spans="1:11" x14ac:dyDescent="0.3">
      <c r="A342">
        <v>8</v>
      </c>
      <c r="B342" t="s">
        <v>15</v>
      </c>
      <c r="C342">
        <v>267215</v>
      </c>
      <c r="D342">
        <v>1006</v>
      </c>
      <c r="E342">
        <v>703</v>
      </c>
      <c r="F342">
        <v>454</v>
      </c>
      <c r="G342">
        <v>1</v>
      </c>
      <c r="H342">
        <v>65</v>
      </c>
      <c r="I342">
        <v>8619</v>
      </c>
      <c r="J342" t="s">
        <v>18</v>
      </c>
      <c r="K342">
        <v>2024</v>
      </c>
    </row>
    <row r="343" spans="1:11" x14ac:dyDescent="0.3">
      <c r="A343">
        <v>51</v>
      </c>
      <c r="B343" t="s">
        <v>31</v>
      </c>
      <c r="C343">
        <v>96163</v>
      </c>
      <c r="D343">
        <v>1054</v>
      </c>
      <c r="E343">
        <v>706</v>
      </c>
      <c r="F343">
        <v>468</v>
      </c>
      <c r="G343">
        <v>0</v>
      </c>
      <c r="H343">
        <v>27</v>
      </c>
      <c r="I343">
        <v>4696</v>
      </c>
      <c r="J343" t="s">
        <v>18</v>
      </c>
      <c r="K343">
        <v>2024</v>
      </c>
    </row>
    <row r="344" spans="1:11" x14ac:dyDescent="0.3">
      <c r="A344">
        <v>67</v>
      </c>
      <c r="B344" t="s">
        <v>19</v>
      </c>
      <c r="C344">
        <v>242468</v>
      </c>
      <c r="D344">
        <v>402</v>
      </c>
      <c r="E344">
        <v>710</v>
      </c>
      <c r="F344">
        <v>462</v>
      </c>
      <c r="G344">
        <v>0</v>
      </c>
      <c r="H344">
        <v>61</v>
      </c>
      <c r="I344">
        <v>12254</v>
      </c>
      <c r="J344" t="s">
        <v>20</v>
      </c>
      <c r="K344">
        <v>2023</v>
      </c>
    </row>
    <row r="345" spans="1:11" x14ac:dyDescent="0.3">
      <c r="A345">
        <v>82</v>
      </c>
      <c r="B345" t="s">
        <v>19</v>
      </c>
      <c r="C345">
        <v>176108</v>
      </c>
      <c r="D345">
        <v>676</v>
      </c>
      <c r="E345">
        <v>713</v>
      </c>
      <c r="F345">
        <v>402</v>
      </c>
      <c r="G345">
        <v>0</v>
      </c>
      <c r="H345">
        <v>6</v>
      </c>
      <c r="I345">
        <v>11601</v>
      </c>
      <c r="J345" t="s">
        <v>20</v>
      </c>
      <c r="K345">
        <v>2024</v>
      </c>
    </row>
    <row r="346" spans="1:11" x14ac:dyDescent="0.3">
      <c r="A346">
        <v>15</v>
      </c>
      <c r="B346" t="s">
        <v>13</v>
      </c>
      <c r="C346">
        <v>105337</v>
      </c>
      <c r="D346">
        <v>216</v>
      </c>
      <c r="E346">
        <v>714</v>
      </c>
      <c r="F346">
        <v>277</v>
      </c>
      <c r="G346">
        <v>0</v>
      </c>
      <c r="H346">
        <v>14</v>
      </c>
      <c r="I346">
        <v>5195</v>
      </c>
      <c r="J346" t="s">
        <v>24</v>
      </c>
      <c r="K346">
        <v>2024</v>
      </c>
    </row>
    <row r="347" spans="1:11" x14ac:dyDescent="0.3">
      <c r="A347">
        <v>80</v>
      </c>
      <c r="B347" t="s">
        <v>21</v>
      </c>
      <c r="C347">
        <v>268134</v>
      </c>
      <c r="D347">
        <v>1094</v>
      </c>
      <c r="E347">
        <v>715</v>
      </c>
      <c r="F347">
        <v>117</v>
      </c>
      <c r="G347">
        <v>0</v>
      </c>
      <c r="H347">
        <v>2</v>
      </c>
      <c r="I347">
        <v>11197</v>
      </c>
      <c r="J347" t="s">
        <v>14</v>
      </c>
      <c r="K347">
        <v>2024</v>
      </c>
    </row>
    <row r="348" spans="1:11" x14ac:dyDescent="0.3">
      <c r="A348">
        <v>55</v>
      </c>
      <c r="B348" t="s">
        <v>19</v>
      </c>
      <c r="C348">
        <v>472081</v>
      </c>
      <c r="D348">
        <v>315</v>
      </c>
      <c r="E348">
        <v>718</v>
      </c>
      <c r="F348">
        <v>315</v>
      </c>
      <c r="G348">
        <v>0</v>
      </c>
      <c r="H348">
        <v>87</v>
      </c>
      <c r="I348">
        <v>4180</v>
      </c>
      <c r="J348" t="s">
        <v>23</v>
      </c>
      <c r="K348">
        <v>2024</v>
      </c>
    </row>
    <row r="349" spans="1:11" x14ac:dyDescent="0.3">
      <c r="A349">
        <v>48</v>
      </c>
      <c r="B349" t="s">
        <v>21</v>
      </c>
      <c r="C349">
        <v>121907</v>
      </c>
      <c r="D349">
        <v>1871</v>
      </c>
      <c r="E349">
        <v>722</v>
      </c>
      <c r="F349">
        <v>267</v>
      </c>
      <c r="G349">
        <v>0</v>
      </c>
      <c r="H349">
        <v>56</v>
      </c>
      <c r="I349">
        <v>11847</v>
      </c>
      <c r="J349" t="s">
        <v>23</v>
      </c>
      <c r="K349">
        <v>2023</v>
      </c>
    </row>
    <row r="350" spans="1:11" x14ac:dyDescent="0.3">
      <c r="A350">
        <v>9</v>
      </c>
      <c r="B350" t="s">
        <v>15</v>
      </c>
      <c r="C350">
        <v>389978</v>
      </c>
      <c r="D350">
        <v>1048</v>
      </c>
      <c r="E350">
        <v>724</v>
      </c>
      <c r="F350">
        <v>179</v>
      </c>
      <c r="G350">
        <v>0</v>
      </c>
      <c r="H350">
        <v>91</v>
      </c>
      <c r="I350">
        <v>10784</v>
      </c>
      <c r="J350" t="s">
        <v>24</v>
      </c>
      <c r="K350">
        <v>2024</v>
      </c>
    </row>
    <row r="351" spans="1:11" x14ac:dyDescent="0.3">
      <c r="A351">
        <v>85</v>
      </c>
      <c r="B351" t="s">
        <v>11</v>
      </c>
      <c r="C351">
        <v>51622</v>
      </c>
      <c r="D351">
        <v>1563</v>
      </c>
      <c r="E351">
        <v>724</v>
      </c>
      <c r="F351">
        <v>276</v>
      </c>
      <c r="G351">
        <v>0</v>
      </c>
      <c r="H351">
        <v>80</v>
      </c>
      <c r="I351">
        <v>11758</v>
      </c>
      <c r="J351" t="s">
        <v>18</v>
      </c>
      <c r="K351">
        <v>2023</v>
      </c>
    </row>
    <row r="352" spans="1:11" x14ac:dyDescent="0.3">
      <c r="A352">
        <v>8</v>
      </c>
      <c r="B352" t="s">
        <v>19</v>
      </c>
      <c r="C352">
        <v>427177</v>
      </c>
      <c r="D352">
        <v>1928</v>
      </c>
      <c r="E352">
        <v>731</v>
      </c>
      <c r="F352">
        <v>279</v>
      </c>
      <c r="G352">
        <v>0</v>
      </c>
      <c r="H352">
        <v>63</v>
      </c>
      <c r="I352">
        <v>15696</v>
      </c>
      <c r="J352" t="s">
        <v>14</v>
      </c>
      <c r="K352">
        <v>2023</v>
      </c>
    </row>
    <row r="353" spans="1:11" x14ac:dyDescent="0.3">
      <c r="A353">
        <v>63</v>
      </c>
      <c r="B353" t="s">
        <v>13</v>
      </c>
      <c r="C353">
        <v>371345</v>
      </c>
      <c r="D353">
        <v>913</v>
      </c>
      <c r="E353">
        <v>732</v>
      </c>
      <c r="F353">
        <v>423</v>
      </c>
      <c r="G353">
        <v>1</v>
      </c>
      <c r="H353">
        <v>66</v>
      </c>
      <c r="I353">
        <v>9680</v>
      </c>
      <c r="J353" t="s">
        <v>24</v>
      </c>
      <c r="K353">
        <v>2024</v>
      </c>
    </row>
    <row r="354" spans="1:11" x14ac:dyDescent="0.3">
      <c r="A354">
        <v>32</v>
      </c>
      <c r="B354" t="s">
        <v>11</v>
      </c>
      <c r="C354">
        <v>274137</v>
      </c>
      <c r="D354">
        <v>669</v>
      </c>
      <c r="E354">
        <v>735</v>
      </c>
      <c r="F354">
        <v>66</v>
      </c>
      <c r="G354">
        <v>0</v>
      </c>
      <c r="H354">
        <v>13</v>
      </c>
      <c r="I354">
        <v>17523</v>
      </c>
      <c r="J354" t="s">
        <v>30</v>
      </c>
      <c r="K354">
        <v>2024</v>
      </c>
    </row>
    <row r="355" spans="1:11" x14ac:dyDescent="0.3">
      <c r="A355">
        <v>90</v>
      </c>
      <c r="B355" t="s">
        <v>17</v>
      </c>
      <c r="C355">
        <v>479460</v>
      </c>
      <c r="D355">
        <v>358</v>
      </c>
      <c r="E355">
        <v>736</v>
      </c>
      <c r="F355">
        <v>61</v>
      </c>
      <c r="G355">
        <v>0</v>
      </c>
      <c r="H355">
        <v>67</v>
      </c>
      <c r="I355">
        <v>8186</v>
      </c>
      <c r="J355" t="s">
        <v>18</v>
      </c>
      <c r="K355">
        <v>2023</v>
      </c>
    </row>
    <row r="356" spans="1:11" x14ac:dyDescent="0.3">
      <c r="A356">
        <v>15</v>
      </c>
      <c r="B356" t="s">
        <v>26</v>
      </c>
      <c r="C356">
        <v>164130</v>
      </c>
      <c r="D356">
        <v>477</v>
      </c>
      <c r="E356">
        <v>739</v>
      </c>
      <c r="F356">
        <v>498</v>
      </c>
      <c r="G356">
        <v>0</v>
      </c>
      <c r="H356">
        <v>86</v>
      </c>
      <c r="I356">
        <v>15114</v>
      </c>
      <c r="J356" t="s">
        <v>32</v>
      </c>
      <c r="K356">
        <v>2024</v>
      </c>
    </row>
    <row r="357" spans="1:11" x14ac:dyDescent="0.3">
      <c r="A357">
        <v>88</v>
      </c>
      <c r="B357" t="s">
        <v>26</v>
      </c>
      <c r="C357">
        <v>261951</v>
      </c>
      <c r="D357">
        <v>663</v>
      </c>
      <c r="E357">
        <v>739</v>
      </c>
      <c r="F357">
        <v>340</v>
      </c>
      <c r="G357">
        <v>0</v>
      </c>
      <c r="H357">
        <v>74</v>
      </c>
      <c r="I357">
        <v>6085</v>
      </c>
      <c r="J357" t="s">
        <v>27</v>
      </c>
      <c r="K357">
        <v>2024</v>
      </c>
    </row>
    <row r="358" spans="1:11" x14ac:dyDescent="0.3">
      <c r="A358">
        <v>44</v>
      </c>
      <c r="B358" t="s">
        <v>15</v>
      </c>
      <c r="C358">
        <v>187855</v>
      </c>
      <c r="D358">
        <v>1480</v>
      </c>
      <c r="E358">
        <v>742</v>
      </c>
      <c r="F358">
        <v>275</v>
      </c>
      <c r="G358">
        <v>0</v>
      </c>
      <c r="H358">
        <v>10</v>
      </c>
      <c r="I358">
        <v>5967</v>
      </c>
      <c r="J358" t="s">
        <v>27</v>
      </c>
      <c r="K358">
        <v>2024</v>
      </c>
    </row>
    <row r="359" spans="1:11" x14ac:dyDescent="0.3">
      <c r="A359">
        <v>100</v>
      </c>
      <c r="B359" t="s">
        <v>13</v>
      </c>
      <c r="C359">
        <v>415014</v>
      </c>
      <c r="D359">
        <v>1017</v>
      </c>
      <c r="E359">
        <v>743</v>
      </c>
      <c r="F359">
        <v>357</v>
      </c>
      <c r="G359">
        <v>1</v>
      </c>
      <c r="H359">
        <v>22</v>
      </c>
      <c r="I359">
        <v>4664</v>
      </c>
      <c r="J359" t="s">
        <v>28</v>
      </c>
      <c r="K359">
        <v>2023</v>
      </c>
    </row>
    <row r="360" spans="1:11" x14ac:dyDescent="0.3">
      <c r="A360">
        <v>52</v>
      </c>
      <c r="B360" t="s">
        <v>11</v>
      </c>
      <c r="C360">
        <v>246513</v>
      </c>
      <c r="D360">
        <v>877</v>
      </c>
      <c r="E360">
        <v>744</v>
      </c>
      <c r="F360">
        <v>85</v>
      </c>
      <c r="G360">
        <v>0</v>
      </c>
      <c r="H360">
        <v>48</v>
      </c>
      <c r="I360">
        <v>8935</v>
      </c>
      <c r="J360" t="s">
        <v>12</v>
      </c>
      <c r="K360">
        <v>2023</v>
      </c>
    </row>
    <row r="361" spans="1:11" x14ac:dyDescent="0.3">
      <c r="A361">
        <v>99</v>
      </c>
      <c r="B361" t="s">
        <v>29</v>
      </c>
      <c r="C361">
        <v>136925</v>
      </c>
      <c r="D361">
        <v>774</v>
      </c>
      <c r="E361">
        <v>745</v>
      </c>
      <c r="F361">
        <v>316</v>
      </c>
      <c r="G361">
        <v>1</v>
      </c>
      <c r="H361">
        <v>56</v>
      </c>
      <c r="I361">
        <v>4273</v>
      </c>
      <c r="J361" t="s">
        <v>25</v>
      </c>
      <c r="K361">
        <v>2024</v>
      </c>
    </row>
    <row r="362" spans="1:11" x14ac:dyDescent="0.3">
      <c r="A362">
        <v>54</v>
      </c>
      <c r="B362" t="s">
        <v>11</v>
      </c>
      <c r="C362">
        <v>314480</v>
      </c>
      <c r="D362">
        <v>1539</v>
      </c>
      <c r="E362">
        <v>749</v>
      </c>
      <c r="F362">
        <v>134</v>
      </c>
      <c r="G362">
        <v>0</v>
      </c>
      <c r="H362">
        <v>59</v>
      </c>
      <c r="I362">
        <v>14767</v>
      </c>
      <c r="J362" t="s">
        <v>23</v>
      </c>
      <c r="K362">
        <v>2023</v>
      </c>
    </row>
    <row r="363" spans="1:11" x14ac:dyDescent="0.3">
      <c r="A363">
        <v>16</v>
      </c>
      <c r="B363" t="s">
        <v>11</v>
      </c>
      <c r="C363">
        <v>381770</v>
      </c>
      <c r="D363">
        <v>1667</v>
      </c>
      <c r="E363">
        <v>750</v>
      </c>
      <c r="F363">
        <v>160</v>
      </c>
      <c r="G363">
        <v>0</v>
      </c>
      <c r="H363">
        <v>90</v>
      </c>
      <c r="I363">
        <v>5396</v>
      </c>
      <c r="J363" t="s">
        <v>20</v>
      </c>
      <c r="K363">
        <v>2023</v>
      </c>
    </row>
    <row r="364" spans="1:11" x14ac:dyDescent="0.3">
      <c r="A364">
        <v>96</v>
      </c>
      <c r="B364" t="s">
        <v>11</v>
      </c>
      <c r="C364">
        <v>331400</v>
      </c>
      <c r="D364">
        <v>1170</v>
      </c>
      <c r="E364">
        <v>751</v>
      </c>
      <c r="F364">
        <v>52</v>
      </c>
      <c r="G364">
        <v>0</v>
      </c>
      <c r="H364">
        <v>58</v>
      </c>
      <c r="I364">
        <v>2296</v>
      </c>
      <c r="J364" t="s">
        <v>20</v>
      </c>
      <c r="K364">
        <v>2024</v>
      </c>
    </row>
    <row r="365" spans="1:11" x14ac:dyDescent="0.3">
      <c r="A365">
        <v>53</v>
      </c>
      <c r="B365" t="s">
        <v>17</v>
      </c>
      <c r="C365">
        <v>64382</v>
      </c>
      <c r="D365">
        <v>1812</v>
      </c>
      <c r="E365">
        <v>754</v>
      </c>
      <c r="F365">
        <v>213</v>
      </c>
      <c r="G365">
        <v>0</v>
      </c>
      <c r="H365">
        <v>67</v>
      </c>
      <c r="I365">
        <v>12704</v>
      </c>
      <c r="J365" t="s">
        <v>25</v>
      </c>
      <c r="K365">
        <v>2024</v>
      </c>
    </row>
    <row r="366" spans="1:11" x14ac:dyDescent="0.3">
      <c r="A366">
        <v>99</v>
      </c>
      <c r="B366" t="s">
        <v>15</v>
      </c>
      <c r="C366">
        <v>246382</v>
      </c>
      <c r="D366">
        <v>984</v>
      </c>
      <c r="E366">
        <v>754</v>
      </c>
      <c r="F366">
        <v>85</v>
      </c>
      <c r="G366">
        <v>1</v>
      </c>
      <c r="H366">
        <v>50</v>
      </c>
      <c r="I366">
        <v>15385</v>
      </c>
      <c r="J366" t="s">
        <v>16</v>
      </c>
      <c r="K366">
        <v>2024</v>
      </c>
    </row>
    <row r="367" spans="1:11" x14ac:dyDescent="0.3">
      <c r="A367">
        <v>59</v>
      </c>
      <c r="B367" t="s">
        <v>15</v>
      </c>
      <c r="C367">
        <v>433137</v>
      </c>
      <c r="D367">
        <v>799</v>
      </c>
      <c r="E367">
        <v>756</v>
      </c>
      <c r="F367">
        <v>74</v>
      </c>
      <c r="G367">
        <v>0</v>
      </c>
      <c r="H367">
        <v>71</v>
      </c>
      <c r="I367">
        <v>7614</v>
      </c>
      <c r="J367" t="s">
        <v>30</v>
      </c>
      <c r="K367">
        <v>2024</v>
      </c>
    </row>
    <row r="368" spans="1:11" x14ac:dyDescent="0.3">
      <c r="A368">
        <v>69</v>
      </c>
      <c r="B368" t="s">
        <v>11</v>
      </c>
      <c r="C368">
        <v>372918</v>
      </c>
      <c r="D368">
        <v>1553</v>
      </c>
      <c r="E368">
        <v>756</v>
      </c>
      <c r="F368">
        <v>114</v>
      </c>
      <c r="G368">
        <v>0</v>
      </c>
      <c r="H368">
        <v>55</v>
      </c>
      <c r="I368">
        <v>5769</v>
      </c>
      <c r="J368" t="s">
        <v>30</v>
      </c>
      <c r="K368">
        <v>2024</v>
      </c>
    </row>
    <row r="369" spans="1:11" x14ac:dyDescent="0.3">
      <c r="A369">
        <v>89</v>
      </c>
      <c r="B369" t="s">
        <v>21</v>
      </c>
      <c r="C369">
        <v>355447</v>
      </c>
      <c r="D369">
        <v>1566</v>
      </c>
      <c r="E369">
        <v>773</v>
      </c>
      <c r="F369">
        <v>121</v>
      </c>
      <c r="G369">
        <v>0</v>
      </c>
      <c r="H369">
        <v>9</v>
      </c>
      <c r="I369">
        <v>5213</v>
      </c>
      <c r="J369" t="s">
        <v>27</v>
      </c>
      <c r="K369">
        <v>2024</v>
      </c>
    </row>
    <row r="370" spans="1:11" x14ac:dyDescent="0.3">
      <c r="A370">
        <v>91</v>
      </c>
      <c r="B370" t="s">
        <v>11</v>
      </c>
      <c r="C370">
        <v>50126</v>
      </c>
      <c r="D370">
        <v>1984</v>
      </c>
      <c r="E370">
        <v>773</v>
      </c>
      <c r="F370">
        <v>199</v>
      </c>
      <c r="G370">
        <v>0</v>
      </c>
      <c r="H370">
        <v>45</v>
      </c>
      <c r="I370">
        <v>1492</v>
      </c>
      <c r="J370" t="s">
        <v>30</v>
      </c>
      <c r="K370">
        <v>2024</v>
      </c>
    </row>
    <row r="371" spans="1:11" x14ac:dyDescent="0.3">
      <c r="A371">
        <v>24</v>
      </c>
      <c r="B371" t="s">
        <v>19</v>
      </c>
      <c r="C371">
        <v>316569</v>
      </c>
      <c r="D371">
        <v>685</v>
      </c>
      <c r="E371">
        <v>775</v>
      </c>
      <c r="F371">
        <v>442</v>
      </c>
      <c r="G371">
        <v>1</v>
      </c>
      <c r="H371">
        <v>25</v>
      </c>
      <c r="I371">
        <v>4551</v>
      </c>
      <c r="J371" t="s">
        <v>28</v>
      </c>
      <c r="K371">
        <v>2023</v>
      </c>
    </row>
    <row r="372" spans="1:11" x14ac:dyDescent="0.3">
      <c r="A372">
        <v>39</v>
      </c>
      <c r="B372" t="s">
        <v>21</v>
      </c>
      <c r="C372">
        <v>307164</v>
      </c>
      <c r="D372">
        <v>1439</v>
      </c>
      <c r="E372">
        <v>775</v>
      </c>
      <c r="F372">
        <v>131</v>
      </c>
      <c r="G372">
        <v>0</v>
      </c>
      <c r="H372">
        <v>20</v>
      </c>
      <c r="I372">
        <v>2913</v>
      </c>
      <c r="J372" t="s">
        <v>18</v>
      </c>
      <c r="K372">
        <v>2023</v>
      </c>
    </row>
    <row r="373" spans="1:11" x14ac:dyDescent="0.3">
      <c r="A373">
        <v>93</v>
      </c>
      <c r="B373" t="s">
        <v>31</v>
      </c>
      <c r="C373">
        <v>103276</v>
      </c>
      <c r="D373">
        <v>1662</v>
      </c>
      <c r="E373">
        <v>776</v>
      </c>
      <c r="F373">
        <v>281</v>
      </c>
      <c r="G373">
        <v>0</v>
      </c>
      <c r="H373">
        <v>81</v>
      </c>
      <c r="I373">
        <v>14395</v>
      </c>
      <c r="J373" t="s">
        <v>30</v>
      </c>
      <c r="K373">
        <v>2023</v>
      </c>
    </row>
    <row r="374" spans="1:11" x14ac:dyDescent="0.3">
      <c r="A374">
        <v>96</v>
      </c>
      <c r="B374" t="s">
        <v>29</v>
      </c>
      <c r="C374">
        <v>146731</v>
      </c>
      <c r="D374">
        <v>427</v>
      </c>
      <c r="E374">
        <v>777</v>
      </c>
      <c r="F374">
        <v>150</v>
      </c>
      <c r="G374">
        <v>0</v>
      </c>
      <c r="H374">
        <v>90</v>
      </c>
      <c r="I374">
        <v>2105</v>
      </c>
      <c r="J374" t="s">
        <v>16</v>
      </c>
      <c r="K374">
        <v>2024</v>
      </c>
    </row>
    <row r="375" spans="1:11" x14ac:dyDescent="0.3">
      <c r="A375">
        <v>64</v>
      </c>
      <c r="B375" t="s">
        <v>11</v>
      </c>
      <c r="C375">
        <v>287804</v>
      </c>
      <c r="D375">
        <v>1661</v>
      </c>
      <c r="E375">
        <v>780</v>
      </c>
      <c r="F375">
        <v>472</v>
      </c>
      <c r="G375">
        <v>0</v>
      </c>
      <c r="H375">
        <v>89</v>
      </c>
      <c r="I375">
        <v>12065</v>
      </c>
      <c r="J375" t="s">
        <v>25</v>
      </c>
      <c r="K375">
        <v>2024</v>
      </c>
    </row>
    <row r="376" spans="1:11" x14ac:dyDescent="0.3">
      <c r="A376">
        <v>60</v>
      </c>
      <c r="B376" t="s">
        <v>29</v>
      </c>
      <c r="C376">
        <v>325494</v>
      </c>
      <c r="D376">
        <v>1467</v>
      </c>
      <c r="E376">
        <v>782</v>
      </c>
      <c r="F376">
        <v>485</v>
      </c>
      <c r="G376">
        <v>0</v>
      </c>
      <c r="H376">
        <v>12</v>
      </c>
      <c r="I376">
        <v>19689</v>
      </c>
      <c r="J376" t="s">
        <v>28</v>
      </c>
      <c r="K376">
        <v>2024</v>
      </c>
    </row>
    <row r="377" spans="1:11" x14ac:dyDescent="0.3">
      <c r="A377">
        <v>92</v>
      </c>
      <c r="B377" t="s">
        <v>22</v>
      </c>
      <c r="C377">
        <v>475203</v>
      </c>
      <c r="D377">
        <v>998</v>
      </c>
      <c r="E377">
        <v>782</v>
      </c>
      <c r="F377">
        <v>136</v>
      </c>
      <c r="G377">
        <v>0</v>
      </c>
      <c r="H377">
        <v>87</v>
      </c>
      <c r="I377">
        <v>9399</v>
      </c>
      <c r="J377" t="s">
        <v>20</v>
      </c>
      <c r="K377">
        <v>2023</v>
      </c>
    </row>
    <row r="378" spans="1:11" x14ac:dyDescent="0.3">
      <c r="A378">
        <v>5</v>
      </c>
      <c r="B378" t="s">
        <v>17</v>
      </c>
      <c r="C378">
        <v>136123</v>
      </c>
      <c r="D378">
        <v>820</v>
      </c>
      <c r="E378">
        <v>786</v>
      </c>
      <c r="F378">
        <v>100</v>
      </c>
      <c r="G378">
        <v>0</v>
      </c>
      <c r="H378">
        <v>75</v>
      </c>
      <c r="I378">
        <v>15296</v>
      </c>
      <c r="J378" t="s">
        <v>16</v>
      </c>
      <c r="K378">
        <v>2023</v>
      </c>
    </row>
    <row r="379" spans="1:11" x14ac:dyDescent="0.3">
      <c r="A379">
        <v>8</v>
      </c>
      <c r="B379" t="s">
        <v>11</v>
      </c>
      <c r="C379">
        <v>95186</v>
      </c>
      <c r="D379">
        <v>494</v>
      </c>
      <c r="E379">
        <v>788</v>
      </c>
      <c r="F379">
        <v>260</v>
      </c>
      <c r="G379">
        <v>0</v>
      </c>
      <c r="H379">
        <v>48</v>
      </c>
      <c r="I379">
        <v>10280</v>
      </c>
      <c r="J379" t="s">
        <v>23</v>
      </c>
      <c r="K379">
        <v>2023</v>
      </c>
    </row>
    <row r="380" spans="1:11" x14ac:dyDescent="0.3">
      <c r="A380">
        <v>42</v>
      </c>
      <c r="B380" t="s">
        <v>31</v>
      </c>
      <c r="C380">
        <v>255738</v>
      </c>
      <c r="D380">
        <v>1113</v>
      </c>
      <c r="E380">
        <v>792</v>
      </c>
      <c r="F380">
        <v>464</v>
      </c>
      <c r="G380">
        <v>0</v>
      </c>
      <c r="H380">
        <v>99</v>
      </c>
      <c r="I380">
        <v>13768</v>
      </c>
      <c r="J380" t="s">
        <v>12</v>
      </c>
      <c r="K380">
        <v>2023</v>
      </c>
    </row>
    <row r="381" spans="1:11" x14ac:dyDescent="0.3">
      <c r="A381">
        <v>77</v>
      </c>
      <c r="B381" t="s">
        <v>17</v>
      </c>
      <c r="C381">
        <v>228595</v>
      </c>
      <c r="D381">
        <v>1640</v>
      </c>
      <c r="E381">
        <v>793</v>
      </c>
      <c r="F381">
        <v>449</v>
      </c>
      <c r="G381">
        <v>1</v>
      </c>
      <c r="H381">
        <v>72</v>
      </c>
      <c r="I381">
        <v>1619</v>
      </c>
      <c r="J381" t="s">
        <v>14</v>
      </c>
      <c r="K381">
        <v>2024</v>
      </c>
    </row>
    <row r="382" spans="1:11" x14ac:dyDescent="0.3">
      <c r="A382">
        <v>99</v>
      </c>
      <c r="B382" t="s">
        <v>11</v>
      </c>
      <c r="C382">
        <v>306010</v>
      </c>
      <c r="D382">
        <v>529</v>
      </c>
      <c r="E382">
        <v>793</v>
      </c>
      <c r="F382">
        <v>252</v>
      </c>
      <c r="G382">
        <v>0</v>
      </c>
      <c r="H382">
        <v>77</v>
      </c>
      <c r="I382">
        <v>16950</v>
      </c>
      <c r="J382" t="s">
        <v>12</v>
      </c>
      <c r="K382">
        <v>2023</v>
      </c>
    </row>
    <row r="383" spans="1:11" x14ac:dyDescent="0.3">
      <c r="A383">
        <v>59</v>
      </c>
      <c r="B383" t="s">
        <v>17</v>
      </c>
      <c r="C383">
        <v>352950</v>
      </c>
      <c r="D383">
        <v>1816</v>
      </c>
      <c r="E383">
        <v>796</v>
      </c>
      <c r="F383">
        <v>287</v>
      </c>
      <c r="G383">
        <v>0</v>
      </c>
      <c r="H383">
        <v>46</v>
      </c>
      <c r="I383">
        <v>15270</v>
      </c>
      <c r="J383" t="s">
        <v>23</v>
      </c>
      <c r="K383">
        <v>2024</v>
      </c>
    </row>
    <row r="384" spans="1:11" x14ac:dyDescent="0.3">
      <c r="A384">
        <v>89</v>
      </c>
      <c r="B384" t="s">
        <v>29</v>
      </c>
      <c r="C384">
        <v>212552</v>
      </c>
      <c r="D384">
        <v>1381</v>
      </c>
      <c r="E384">
        <v>796</v>
      </c>
      <c r="F384">
        <v>69</v>
      </c>
      <c r="G384">
        <v>0</v>
      </c>
      <c r="H384">
        <v>95</v>
      </c>
      <c r="I384">
        <v>6810</v>
      </c>
      <c r="J384" t="s">
        <v>27</v>
      </c>
      <c r="K384">
        <v>2023</v>
      </c>
    </row>
    <row r="385" spans="1:11" x14ac:dyDescent="0.3">
      <c r="A385">
        <v>8</v>
      </c>
      <c r="B385" t="s">
        <v>22</v>
      </c>
      <c r="C385">
        <v>442417</v>
      </c>
      <c r="D385">
        <v>405</v>
      </c>
      <c r="E385">
        <v>800</v>
      </c>
      <c r="F385">
        <v>240</v>
      </c>
      <c r="G385">
        <v>1</v>
      </c>
      <c r="H385">
        <v>74</v>
      </c>
      <c r="I385">
        <v>3292</v>
      </c>
      <c r="J385" t="s">
        <v>28</v>
      </c>
      <c r="K385">
        <v>2024</v>
      </c>
    </row>
    <row r="386" spans="1:11" x14ac:dyDescent="0.3">
      <c r="A386">
        <v>68</v>
      </c>
      <c r="B386" t="s">
        <v>11</v>
      </c>
      <c r="C386">
        <v>256258</v>
      </c>
      <c r="D386">
        <v>171</v>
      </c>
      <c r="E386">
        <v>801</v>
      </c>
      <c r="F386">
        <v>491</v>
      </c>
      <c r="G386">
        <v>0</v>
      </c>
      <c r="H386">
        <v>50</v>
      </c>
      <c r="I386">
        <v>16438</v>
      </c>
      <c r="J386" t="s">
        <v>14</v>
      </c>
      <c r="K386">
        <v>2024</v>
      </c>
    </row>
    <row r="387" spans="1:11" x14ac:dyDescent="0.3">
      <c r="A387">
        <v>84</v>
      </c>
      <c r="B387" t="s">
        <v>15</v>
      </c>
      <c r="C387">
        <v>194931</v>
      </c>
      <c r="D387">
        <v>1345</v>
      </c>
      <c r="E387">
        <v>801</v>
      </c>
      <c r="F387">
        <v>129</v>
      </c>
      <c r="G387">
        <v>0</v>
      </c>
      <c r="H387">
        <v>36</v>
      </c>
      <c r="I387">
        <v>3800</v>
      </c>
      <c r="J387" t="s">
        <v>20</v>
      </c>
      <c r="K387">
        <v>2023</v>
      </c>
    </row>
    <row r="388" spans="1:11" x14ac:dyDescent="0.3">
      <c r="A388">
        <v>70</v>
      </c>
      <c r="B388" t="s">
        <v>17</v>
      </c>
      <c r="C388">
        <v>133559</v>
      </c>
      <c r="D388">
        <v>600</v>
      </c>
      <c r="E388">
        <v>803</v>
      </c>
      <c r="F388">
        <v>415</v>
      </c>
      <c r="G388">
        <v>0</v>
      </c>
      <c r="H388">
        <v>81</v>
      </c>
      <c r="I388">
        <v>14032</v>
      </c>
      <c r="J388" t="s">
        <v>27</v>
      </c>
      <c r="K388">
        <v>2024</v>
      </c>
    </row>
    <row r="389" spans="1:11" x14ac:dyDescent="0.3">
      <c r="A389">
        <v>11</v>
      </c>
      <c r="B389" t="s">
        <v>15</v>
      </c>
      <c r="C389">
        <v>105318</v>
      </c>
      <c r="D389">
        <v>1263</v>
      </c>
      <c r="E389">
        <v>804</v>
      </c>
      <c r="F389">
        <v>198</v>
      </c>
      <c r="G389">
        <v>0</v>
      </c>
      <c r="H389">
        <v>48</v>
      </c>
      <c r="I389">
        <v>17241</v>
      </c>
      <c r="J389" t="s">
        <v>28</v>
      </c>
      <c r="K389">
        <v>2024</v>
      </c>
    </row>
    <row r="390" spans="1:11" x14ac:dyDescent="0.3">
      <c r="A390">
        <v>2</v>
      </c>
      <c r="B390" t="s">
        <v>11</v>
      </c>
      <c r="C390">
        <v>432574</v>
      </c>
      <c r="D390">
        <v>115</v>
      </c>
      <c r="E390">
        <v>808</v>
      </c>
      <c r="F390">
        <v>481</v>
      </c>
      <c r="G390">
        <v>0</v>
      </c>
      <c r="H390">
        <v>48</v>
      </c>
      <c r="I390">
        <v>19606</v>
      </c>
      <c r="J390" t="s">
        <v>24</v>
      </c>
      <c r="K390">
        <v>2023</v>
      </c>
    </row>
    <row r="391" spans="1:11" x14ac:dyDescent="0.3">
      <c r="A391">
        <v>82</v>
      </c>
      <c r="B391" t="s">
        <v>29</v>
      </c>
      <c r="C391">
        <v>126218</v>
      </c>
      <c r="D391">
        <v>1560</v>
      </c>
      <c r="E391">
        <v>810</v>
      </c>
      <c r="F391">
        <v>145</v>
      </c>
      <c r="G391">
        <v>0</v>
      </c>
      <c r="H391">
        <v>12</v>
      </c>
      <c r="I391">
        <v>2380</v>
      </c>
      <c r="J391" t="s">
        <v>12</v>
      </c>
      <c r="K391">
        <v>2023</v>
      </c>
    </row>
    <row r="392" spans="1:11" x14ac:dyDescent="0.3">
      <c r="A392">
        <v>62</v>
      </c>
      <c r="B392" t="s">
        <v>26</v>
      </c>
      <c r="C392">
        <v>437877</v>
      </c>
      <c r="D392">
        <v>847</v>
      </c>
      <c r="E392">
        <v>811</v>
      </c>
      <c r="F392">
        <v>237</v>
      </c>
      <c r="G392">
        <v>0</v>
      </c>
      <c r="H392">
        <v>22</v>
      </c>
      <c r="I392">
        <v>9707</v>
      </c>
      <c r="J392" t="s">
        <v>16</v>
      </c>
      <c r="K392">
        <v>2023</v>
      </c>
    </row>
    <row r="393" spans="1:11" x14ac:dyDescent="0.3">
      <c r="A393">
        <v>69</v>
      </c>
      <c r="B393" t="s">
        <v>26</v>
      </c>
      <c r="C393">
        <v>431379</v>
      </c>
      <c r="D393">
        <v>799</v>
      </c>
      <c r="E393">
        <v>812</v>
      </c>
      <c r="F393">
        <v>315</v>
      </c>
      <c r="G393">
        <v>0</v>
      </c>
      <c r="H393">
        <v>23</v>
      </c>
      <c r="I393">
        <v>16088</v>
      </c>
      <c r="J393" t="s">
        <v>18</v>
      </c>
      <c r="K393">
        <v>2023</v>
      </c>
    </row>
    <row r="394" spans="1:11" x14ac:dyDescent="0.3">
      <c r="A394">
        <v>48</v>
      </c>
      <c r="B394" t="s">
        <v>22</v>
      </c>
      <c r="C394">
        <v>244269</v>
      </c>
      <c r="D394">
        <v>1243</v>
      </c>
      <c r="E394">
        <v>813</v>
      </c>
      <c r="F394">
        <v>112</v>
      </c>
      <c r="G394">
        <v>0</v>
      </c>
      <c r="H394">
        <v>29</v>
      </c>
      <c r="I394">
        <v>2363</v>
      </c>
      <c r="J394" t="s">
        <v>28</v>
      </c>
      <c r="K394">
        <v>2023</v>
      </c>
    </row>
    <row r="395" spans="1:11" x14ac:dyDescent="0.3">
      <c r="A395">
        <v>63</v>
      </c>
      <c r="B395" t="s">
        <v>13</v>
      </c>
      <c r="C395">
        <v>226492</v>
      </c>
      <c r="D395">
        <v>833</v>
      </c>
      <c r="E395">
        <v>813</v>
      </c>
      <c r="F395">
        <v>136</v>
      </c>
      <c r="G395">
        <v>0</v>
      </c>
      <c r="H395">
        <v>68</v>
      </c>
      <c r="I395">
        <v>2518</v>
      </c>
      <c r="J395" t="s">
        <v>25</v>
      </c>
      <c r="K395">
        <v>2023</v>
      </c>
    </row>
    <row r="396" spans="1:11" x14ac:dyDescent="0.3">
      <c r="A396">
        <v>58</v>
      </c>
      <c r="B396" t="s">
        <v>22</v>
      </c>
      <c r="C396">
        <v>218976</v>
      </c>
      <c r="D396">
        <v>1116</v>
      </c>
      <c r="E396">
        <v>814</v>
      </c>
      <c r="F396">
        <v>197</v>
      </c>
      <c r="G396">
        <v>1</v>
      </c>
      <c r="H396">
        <v>26</v>
      </c>
      <c r="I396">
        <v>2742</v>
      </c>
      <c r="J396" t="s">
        <v>20</v>
      </c>
      <c r="K396">
        <v>2023</v>
      </c>
    </row>
    <row r="397" spans="1:11" x14ac:dyDescent="0.3">
      <c r="A397">
        <v>25</v>
      </c>
      <c r="B397" t="s">
        <v>15</v>
      </c>
      <c r="C397">
        <v>272320</v>
      </c>
      <c r="D397">
        <v>1780</v>
      </c>
      <c r="E397">
        <v>815</v>
      </c>
      <c r="F397">
        <v>339</v>
      </c>
      <c r="G397">
        <v>0</v>
      </c>
      <c r="H397">
        <v>81</v>
      </c>
      <c r="I397">
        <v>10741</v>
      </c>
      <c r="J397" t="s">
        <v>24</v>
      </c>
      <c r="K397">
        <v>2024</v>
      </c>
    </row>
    <row r="398" spans="1:11" x14ac:dyDescent="0.3">
      <c r="A398">
        <v>89</v>
      </c>
      <c r="B398" t="s">
        <v>11</v>
      </c>
      <c r="C398">
        <v>180330</v>
      </c>
      <c r="D398">
        <v>531</v>
      </c>
      <c r="E398">
        <v>816</v>
      </c>
      <c r="F398">
        <v>98</v>
      </c>
      <c r="G398">
        <v>0</v>
      </c>
      <c r="H398">
        <v>59</v>
      </c>
      <c r="I398">
        <v>1215</v>
      </c>
      <c r="J398" t="s">
        <v>32</v>
      </c>
      <c r="K398">
        <v>2023</v>
      </c>
    </row>
    <row r="399" spans="1:11" x14ac:dyDescent="0.3">
      <c r="A399">
        <v>60</v>
      </c>
      <c r="B399" t="s">
        <v>13</v>
      </c>
      <c r="C399">
        <v>278504</v>
      </c>
      <c r="D399">
        <v>948</v>
      </c>
      <c r="E399">
        <v>821</v>
      </c>
      <c r="F399">
        <v>301</v>
      </c>
      <c r="G399">
        <v>1</v>
      </c>
      <c r="H399">
        <v>24</v>
      </c>
      <c r="I399">
        <v>4731</v>
      </c>
      <c r="J399" t="s">
        <v>20</v>
      </c>
      <c r="K399">
        <v>2024</v>
      </c>
    </row>
    <row r="400" spans="1:11" x14ac:dyDescent="0.3">
      <c r="A400">
        <v>70</v>
      </c>
      <c r="B400" t="s">
        <v>21</v>
      </c>
      <c r="C400">
        <v>350402</v>
      </c>
      <c r="D400">
        <v>1872</v>
      </c>
      <c r="E400">
        <v>823</v>
      </c>
      <c r="F400">
        <v>255</v>
      </c>
      <c r="G400">
        <v>0</v>
      </c>
      <c r="H400">
        <v>74</v>
      </c>
      <c r="I400">
        <v>9275</v>
      </c>
      <c r="J400" t="s">
        <v>18</v>
      </c>
      <c r="K400">
        <v>2024</v>
      </c>
    </row>
    <row r="401" spans="1:11" x14ac:dyDescent="0.3">
      <c r="A401">
        <v>28</v>
      </c>
      <c r="B401" t="s">
        <v>31</v>
      </c>
      <c r="C401">
        <v>375875</v>
      </c>
      <c r="D401">
        <v>102</v>
      </c>
      <c r="E401">
        <v>827</v>
      </c>
      <c r="F401">
        <v>335</v>
      </c>
      <c r="G401">
        <v>0</v>
      </c>
      <c r="H401">
        <v>2</v>
      </c>
      <c r="I401">
        <v>13424</v>
      </c>
      <c r="J401" t="s">
        <v>12</v>
      </c>
      <c r="K401">
        <v>2023</v>
      </c>
    </row>
    <row r="402" spans="1:11" x14ac:dyDescent="0.3">
      <c r="A402">
        <v>54</v>
      </c>
      <c r="B402" t="s">
        <v>26</v>
      </c>
      <c r="C402">
        <v>54263</v>
      </c>
      <c r="D402">
        <v>1782</v>
      </c>
      <c r="E402">
        <v>827</v>
      </c>
      <c r="F402">
        <v>91</v>
      </c>
      <c r="G402">
        <v>0</v>
      </c>
      <c r="H402">
        <v>71</v>
      </c>
      <c r="I402">
        <v>17199</v>
      </c>
      <c r="J402" t="s">
        <v>27</v>
      </c>
      <c r="K402">
        <v>2024</v>
      </c>
    </row>
    <row r="403" spans="1:11" x14ac:dyDescent="0.3">
      <c r="A403">
        <v>13</v>
      </c>
      <c r="B403" t="s">
        <v>21</v>
      </c>
      <c r="C403">
        <v>351368</v>
      </c>
      <c r="D403">
        <v>789</v>
      </c>
      <c r="E403">
        <v>836</v>
      </c>
      <c r="F403">
        <v>409</v>
      </c>
      <c r="G403">
        <v>0</v>
      </c>
      <c r="H403">
        <v>33</v>
      </c>
      <c r="I403">
        <v>11211</v>
      </c>
      <c r="J403" t="s">
        <v>27</v>
      </c>
      <c r="K403">
        <v>2023</v>
      </c>
    </row>
    <row r="404" spans="1:11" x14ac:dyDescent="0.3">
      <c r="A404">
        <v>19</v>
      </c>
      <c r="B404" t="s">
        <v>11</v>
      </c>
      <c r="C404">
        <v>439088</v>
      </c>
      <c r="D404">
        <v>232</v>
      </c>
      <c r="E404">
        <v>836</v>
      </c>
      <c r="F404">
        <v>166</v>
      </c>
      <c r="G404">
        <v>0</v>
      </c>
      <c r="H404">
        <v>80</v>
      </c>
      <c r="I404">
        <v>8415</v>
      </c>
      <c r="J404" t="s">
        <v>32</v>
      </c>
      <c r="K404">
        <v>2023</v>
      </c>
    </row>
    <row r="405" spans="1:11" x14ac:dyDescent="0.3">
      <c r="A405">
        <v>84</v>
      </c>
      <c r="B405" t="s">
        <v>22</v>
      </c>
      <c r="C405">
        <v>91914</v>
      </c>
      <c r="D405">
        <v>1733</v>
      </c>
      <c r="E405">
        <v>837</v>
      </c>
      <c r="F405">
        <v>191</v>
      </c>
      <c r="G405">
        <v>0</v>
      </c>
      <c r="H405">
        <v>67</v>
      </c>
      <c r="I405">
        <v>19753</v>
      </c>
      <c r="J405" t="s">
        <v>30</v>
      </c>
      <c r="K405">
        <v>2024</v>
      </c>
    </row>
    <row r="406" spans="1:11" x14ac:dyDescent="0.3">
      <c r="A406">
        <v>14</v>
      </c>
      <c r="B406" t="s">
        <v>17</v>
      </c>
      <c r="C406">
        <v>476788</v>
      </c>
      <c r="D406">
        <v>121</v>
      </c>
      <c r="E406">
        <v>839</v>
      </c>
      <c r="F406">
        <v>280</v>
      </c>
      <c r="G406">
        <v>0</v>
      </c>
      <c r="H406">
        <v>77</v>
      </c>
      <c r="I406">
        <v>19504</v>
      </c>
      <c r="J406" t="s">
        <v>20</v>
      </c>
      <c r="K406">
        <v>2023</v>
      </c>
    </row>
    <row r="407" spans="1:11" x14ac:dyDescent="0.3">
      <c r="A407">
        <v>62</v>
      </c>
      <c r="B407" t="s">
        <v>31</v>
      </c>
      <c r="C407">
        <v>199646</v>
      </c>
      <c r="D407">
        <v>287</v>
      </c>
      <c r="E407">
        <v>839</v>
      </c>
      <c r="F407">
        <v>201</v>
      </c>
      <c r="G407">
        <v>0</v>
      </c>
      <c r="H407">
        <v>69</v>
      </c>
      <c r="I407">
        <v>8011</v>
      </c>
      <c r="J407" t="s">
        <v>28</v>
      </c>
      <c r="K407">
        <v>2023</v>
      </c>
    </row>
    <row r="408" spans="1:11" x14ac:dyDescent="0.3">
      <c r="A408">
        <v>43</v>
      </c>
      <c r="B408" t="s">
        <v>17</v>
      </c>
      <c r="C408">
        <v>200322</v>
      </c>
      <c r="D408">
        <v>1394</v>
      </c>
      <c r="E408">
        <v>841</v>
      </c>
      <c r="F408">
        <v>291</v>
      </c>
      <c r="G408">
        <v>0</v>
      </c>
      <c r="H408">
        <v>58</v>
      </c>
      <c r="I408">
        <v>8846</v>
      </c>
      <c r="J408" t="s">
        <v>14</v>
      </c>
      <c r="K408">
        <v>2024</v>
      </c>
    </row>
    <row r="409" spans="1:11" x14ac:dyDescent="0.3">
      <c r="A409">
        <v>88</v>
      </c>
      <c r="B409" t="s">
        <v>15</v>
      </c>
      <c r="C409">
        <v>202638</v>
      </c>
      <c r="D409">
        <v>1374</v>
      </c>
      <c r="E409">
        <v>843</v>
      </c>
      <c r="F409">
        <v>293</v>
      </c>
      <c r="G409">
        <v>1</v>
      </c>
      <c r="H409">
        <v>97</v>
      </c>
      <c r="I409">
        <v>19545</v>
      </c>
      <c r="J409" t="s">
        <v>20</v>
      </c>
      <c r="K409">
        <v>2023</v>
      </c>
    </row>
    <row r="410" spans="1:11" x14ac:dyDescent="0.3">
      <c r="A410">
        <v>93</v>
      </c>
      <c r="B410" t="s">
        <v>29</v>
      </c>
      <c r="C410">
        <v>238456</v>
      </c>
      <c r="D410">
        <v>1207</v>
      </c>
      <c r="E410">
        <v>850</v>
      </c>
      <c r="F410">
        <v>331</v>
      </c>
      <c r="G410">
        <v>0</v>
      </c>
      <c r="H410">
        <v>20</v>
      </c>
      <c r="I410">
        <v>9125</v>
      </c>
      <c r="J410" t="s">
        <v>16</v>
      </c>
      <c r="K410">
        <v>2023</v>
      </c>
    </row>
    <row r="411" spans="1:11" x14ac:dyDescent="0.3">
      <c r="A411">
        <v>2</v>
      </c>
      <c r="B411" t="s">
        <v>15</v>
      </c>
      <c r="C411">
        <v>256111</v>
      </c>
      <c r="D411">
        <v>116</v>
      </c>
      <c r="E411">
        <v>851</v>
      </c>
      <c r="F411">
        <v>200</v>
      </c>
      <c r="G411">
        <v>0</v>
      </c>
      <c r="H411">
        <v>79</v>
      </c>
      <c r="I411">
        <v>12814</v>
      </c>
      <c r="J411" t="s">
        <v>24</v>
      </c>
      <c r="K411">
        <v>2024</v>
      </c>
    </row>
    <row r="412" spans="1:11" x14ac:dyDescent="0.3">
      <c r="A412">
        <v>75</v>
      </c>
      <c r="B412" t="s">
        <v>22</v>
      </c>
      <c r="C412">
        <v>296965</v>
      </c>
      <c r="D412">
        <v>1051</v>
      </c>
      <c r="E412">
        <v>856</v>
      </c>
      <c r="F412">
        <v>163</v>
      </c>
      <c r="G412">
        <v>0</v>
      </c>
      <c r="H412">
        <v>62</v>
      </c>
      <c r="I412">
        <v>6722</v>
      </c>
      <c r="J412" t="s">
        <v>14</v>
      </c>
      <c r="K412">
        <v>2023</v>
      </c>
    </row>
    <row r="413" spans="1:11" x14ac:dyDescent="0.3">
      <c r="A413">
        <v>47</v>
      </c>
      <c r="B413" t="s">
        <v>13</v>
      </c>
      <c r="C413">
        <v>200168</v>
      </c>
      <c r="D413">
        <v>1221</v>
      </c>
      <c r="E413">
        <v>859</v>
      </c>
      <c r="F413">
        <v>149</v>
      </c>
      <c r="G413">
        <v>1</v>
      </c>
      <c r="H413">
        <v>1</v>
      </c>
      <c r="I413">
        <v>18058</v>
      </c>
      <c r="J413" t="s">
        <v>23</v>
      </c>
      <c r="K413">
        <v>2023</v>
      </c>
    </row>
    <row r="414" spans="1:11" x14ac:dyDescent="0.3">
      <c r="A414">
        <v>52</v>
      </c>
      <c r="B414" t="s">
        <v>19</v>
      </c>
      <c r="C414">
        <v>256524</v>
      </c>
      <c r="D414">
        <v>1299</v>
      </c>
      <c r="E414">
        <v>861</v>
      </c>
      <c r="F414">
        <v>61</v>
      </c>
      <c r="G414">
        <v>0</v>
      </c>
      <c r="H414">
        <v>10</v>
      </c>
      <c r="I414">
        <v>16417</v>
      </c>
      <c r="J414" t="s">
        <v>28</v>
      </c>
      <c r="K414">
        <v>2024</v>
      </c>
    </row>
    <row r="415" spans="1:11" x14ac:dyDescent="0.3">
      <c r="A415">
        <v>71</v>
      </c>
      <c r="B415" t="s">
        <v>15</v>
      </c>
      <c r="C415">
        <v>121315</v>
      </c>
      <c r="D415">
        <v>804</v>
      </c>
      <c r="E415">
        <v>861</v>
      </c>
      <c r="F415">
        <v>365</v>
      </c>
      <c r="G415">
        <v>0</v>
      </c>
      <c r="H415">
        <v>17</v>
      </c>
      <c r="I415">
        <v>10915</v>
      </c>
      <c r="J415" t="s">
        <v>32</v>
      </c>
      <c r="K415">
        <v>2023</v>
      </c>
    </row>
    <row r="416" spans="1:11" x14ac:dyDescent="0.3">
      <c r="A416">
        <v>23</v>
      </c>
      <c r="B416" t="s">
        <v>21</v>
      </c>
      <c r="C416">
        <v>220987</v>
      </c>
      <c r="D416">
        <v>1276</v>
      </c>
      <c r="E416">
        <v>865</v>
      </c>
      <c r="F416">
        <v>151</v>
      </c>
      <c r="G416">
        <v>0</v>
      </c>
      <c r="H416">
        <v>58</v>
      </c>
      <c r="I416">
        <v>12486</v>
      </c>
      <c r="J416" t="s">
        <v>23</v>
      </c>
      <c r="K416">
        <v>2023</v>
      </c>
    </row>
    <row r="417" spans="1:11" x14ac:dyDescent="0.3">
      <c r="A417">
        <v>42</v>
      </c>
      <c r="B417" t="s">
        <v>13</v>
      </c>
      <c r="C417">
        <v>182717</v>
      </c>
      <c r="D417">
        <v>1897</v>
      </c>
      <c r="E417">
        <v>866</v>
      </c>
      <c r="F417">
        <v>194</v>
      </c>
      <c r="G417">
        <v>1</v>
      </c>
      <c r="H417">
        <v>17</v>
      </c>
      <c r="I417">
        <v>7102</v>
      </c>
      <c r="J417" t="s">
        <v>16</v>
      </c>
      <c r="K417">
        <v>2024</v>
      </c>
    </row>
    <row r="418" spans="1:11" x14ac:dyDescent="0.3">
      <c r="A418">
        <v>90</v>
      </c>
      <c r="B418" t="s">
        <v>13</v>
      </c>
      <c r="C418">
        <v>440719</v>
      </c>
      <c r="D418">
        <v>892</v>
      </c>
      <c r="E418">
        <v>866</v>
      </c>
      <c r="F418">
        <v>97</v>
      </c>
      <c r="G418">
        <v>0</v>
      </c>
      <c r="H418">
        <v>29</v>
      </c>
      <c r="I418">
        <v>17433</v>
      </c>
      <c r="J418" t="s">
        <v>14</v>
      </c>
      <c r="K418">
        <v>2024</v>
      </c>
    </row>
    <row r="419" spans="1:11" x14ac:dyDescent="0.3">
      <c r="A419">
        <v>100</v>
      </c>
      <c r="B419" t="s">
        <v>15</v>
      </c>
      <c r="C419">
        <v>307802</v>
      </c>
      <c r="D419">
        <v>728</v>
      </c>
      <c r="E419">
        <v>870</v>
      </c>
      <c r="F419">
        <v>428</v>
      </c>
      <c r="G419">
        <v>0</v>
      </c>
      <c r="H419">
        <v>18</v>
      </c>
      <c r="I419">
        <v>19400</v>
      </c>
      <c r="J419" t="s">
        <v>25</v>
      </c>
      <c r="K419">
        <v>2023</v>
      </c>
    </row>
    <row r="420" spans="1:11" x14ac:dyDescent="0.3">
      <c r="A420">
        <v>64</v>
      </c>
      <c r="B420" t="s">
        <v>22</v>
      </c>
      <c r="C420">
        <v>205002</v>
      </c>
      <c r="D420">
        <v>693</v>
      </c>
      <c r="E420">
        <v>871</v>
      </c>
      <c r="F420">
        <v>58</v>
      </c>
      <c r="G420">
        <v>1</v>
      </c>
      <c r="H420">
        <v>62</v>
      </c>
      <c r="I420">
        <v>18845</v>
      </c>
      <c r="J420" t="s">
        <v>28</v>
      </c>
      <c r="K420">
        <v>2023</v>
      </c>
    </row>
    <row r="421" spans="1:11" x14ac:dyDescent="0.3">
      <c r="A421">
        <v>62</v>
      </c>
      <c r="B421" t="s">
        <v>19</v>
      </c>
      <c r="C421">
        <v>441182</v>
      </c>
      <c r="D421">
        <v>1020</v>
      </c>
      <c r="E421">
        <v>872</v>
      </c>
      <c r="F421">
        <v>158</v>
      </c>
      <c r="G421">
        <v>0</v>
      </c>
      <c r="H421">
        <v>33</v>
      </c>
      <c r="I421">
        <v>10744</v>
      </c>
      <c r="J421" t="s">
        <v>20</v>
      </c>
      <c r="K421">
        <v>2023</v>
      </c>
    </row>
    <row r="422" spans="1:11" x14ac:dyDescent="0.3">
      <c r="A422">
        <v>92</v>
      </c>
      <c r="B422" t="s">
        <v>29</v>
      </c>
      <c r="C422">
        <v>317552</v>
      </c>
      <c r="D422">
        <v>1549</v>
      </c>
      <c r="E422">
        <v>873</v>
      </c>
      <c r="F422">
        <v>192</v>
      </c>
      <c r="G422">
        <v>1</v>
      </c>
      <c r="H422">
        <v>24</v>
      </c>
      <c r="I422">
        <v>16493</v>
      </c>
      <c r="J422" t="s">
        <v>30</v>
      </c>
      <c r="K422">
        <v>2024</v>
      </c>
    </row>
    <row r="423" spans="1:11" x14ac:dyDescent="0.3">
      <c r="A423">
        <v>33</v>
      </c>
      <c r="B423" t="s">
        <v>19</v>
      </c>
      <c r="C423">
        <v>257990</v>
      </c>
      <c r="D423">
        <v>500</v>
      </c>
      <c r="E423">
        <v>880</v>
      </c>
      <c r="F423">
        <v>469</v>
      </c>
      <c r="G423">
        <v>0</v>
      </c>
      <c r="H423">
        <v>8</v>
      </c>
      <c r="I423">
        <v>14050</v>
      </c>
      <c r="J423" t="s">
        <v>12</v>
      </c>
      <c r="K423">
        <v>2023</v>
      </c>
    </row>
    <row r="424" spans="1:11" x14ac:dyDescent="0.3">
      <c r="A424">
        <v>69</v>
      </c>
      <c r="B424" t="s">
        <v>13</v>
      </c>
      <c r="C424">
        <v>350709</v>
      </c>
      <c r="D424">
        <v>670</v>
      </c>
      <c r="E424">
        <v>881</v>
      </c>
      <c r="F424">
        <v>338</v>
      </c>
      <c r="G424">
        <v>0</v>
      </c>
      <c r="H424">
        <v>80</v>
      </c>
      <c r="I424">
        <v>17654</v>
      </c>
      <c r="J424" t="s">
        <v>16</v>
      </c>
      <c r="K424">
        <v>2024</v>
      </c>
    </row>
    <row r="425" spans="1:11" x14ac:dyDescent="0.3">
      <c r="A425">
        <v>2</v>
      </c>
      <c r="B425" t="s">
        <v>13</v>
      </c>
      <c r="C425">
        <v>143501</v>
      </c>
      <c r="D425">
        <v>1237</v>
      </c>
      <c r="E425">
        <v>885</v>
      </c>
      <c r="F425">
        <v>183</v>
      </c>
      <c r="G425">
        <v>0</v>
      </c>
      <c r="H425">
        <v>19</v>
      </c>
      <c r="I425">
        <v>18044</v>
      </c>
      <c r="J425" t="s">
        <v>24</v>
      </c>
      <c r="K425">
        <v>2023</v>
      </c>
    </row>
    <row r="426" spans="1:11" x14ac:dyDescent="0.3">
      <c r="A426">
        <v>30</v>
      </c>
      <c r="B426" t="s">
        <v>11</v>
      </c>
      <c r="C426">
        <v>398884</v>
      </c>
      <c r="D426">
        <v>926</v>
      </c>
      <c r="E426">
        <v>886</v>
      </c>
      <c r="F426">
        <v>269</v>
      </c>
      <c r="G426">
        <v>1</v>
      </c>
      <c r="H426">
        <v>40</v>
      </c>
      <c r="I426">
        <v>17363</v>
      </c>
      <c r="J426" t="s">
        <v>24</v>
      </c>
      <c r="K426">
        <v>2024</v>
      </c>
    </row>
    <row r="427" spans="1:11" x14ac:dyDescent="0.3">
      <c r="A427">
        <v>25</v>
      </c>
      <c r="B427" t="s">
        <v>15</v>
      </c>
      <c r="C427">
        <v>228376</v>
      </c>
      <c r="D427">
        <v>1396</v>
      </c>
      <c r="E427">
        <v>890</v>
      </c>
      <c r="F427">
        <v>158</v>
      </c>
      <c r="G427">
        <v>0</v>
      </c>
      <c r="H427">
        <v>28</v>
      </c>
      <c r="I427">
        <v>14237</v>
      </c>
      <c r="J427" t="s">
        <v>16</v>
      </c>
      <c r="K427">
        <v>2023</v>
      </c>
    </row>
    <row r="428" spans="1:11" x14ac:dyDescent="0.3">
      <c r="A428">
        <v>62</v>
      </c>
      <c r="B428" t="s">
        <v>13</v>
      </c>
      <c r="C428">
        <v>177738</v>
      </c>
      <c r="D428">
        <v>1740</v>
      </c>
      <c r="E428">
        <v>890</v>
      </c>
      <c r="F428">
        <v>200</v>
      </c>
      <c r="G428">
        <v>0</v>
      </c>
      <c r="H428">
        <v>91</v>
      </c>
      <c r="I428">
        <v>10135</v>
      </c>
      <c r="J428" t="s">
        <v>14</v>
      </c>
      <c r="K428">
        <v>2024</v>
      </c>
    </row>
    <row r="429" spans="1:11" x14ac:dyDescent="0.3">
      <c r="A429">
        <v>19</v>
      </c>
      <c r="B429" t="s">
        <v>29</v>
      </c>
      <c r="C429">
        <v>294446</v>
      </c>
      <c r="D429">
        <v>1107</v>
      </c>
      <c r="E429">
        <v>891</v>
      </c>
      <c r="F429">
        <v>227</v>
      </c>
      <c r="G429">
        <v>0</v>
      </c>
      <c r="H429">
        <v>93</v>
      </c>
      <c r="I429">
        <v>15367</v>
      </c>
      <c r="J429" t="s">
        <v>14</v>
      </c>
      <c r="K429">
        <v>2024</v>
      </c>
    </row>
    <row r="430" spans="1:11" x14ac:dyDescent="0.3">
      <c r="A430">
        <v>96</v>
      </c>
      <c r="B430" t="s">
        <v>22</v>
      </c>
      <c r="C430">
        <v>70581</v>
      </c>
      <c r="D430">
        <v>373</v>
      </c>
      <c r="E430">
        <v>892</v>
      </c>
      <c r="F430">
        <v>310</v>
      </c>
      <c r="G430">
        <v>0</v>
      </c>
      <c r="H430">
        <v>16</v>
      </c>
      <c r="I430">
        <v>5757</v>
      </c>
      <c r="J430" t="s">
        <v>25</v>
      </c>
      <c r="K430">
        <v>2023</v>
      </c>
    </row>
    <row r="431" spans="1:11" x14ac:dyDescent="0.3">
      <c r="A431">
        <v>9</v>
      </c>
      <c r="B431" t="s">
        <v>11</v>
      </c>
      <c r="C431">
        <v>395266</v>
      </c>
      <c r="D431">
        <v>1520</v>
      </c>
      <c r="E431">
        <v>894</v>
      </c>
      <c r="F431">
        <v>168</v>
      </c>
      <c r="G431">
        <v>1</v>
      </c>
      <c r="H431">
        <v>89</v>
      </c>
      <c r="I431">
        <v>4866</v>
      </c>
      <c r="J431" t="s">
        <v>25</v>
      </c>
      <c r="K431">
        <v>2024</v>
      </c>
    </row>
    <row r="432" spans="1:11" x14ac:dyDescent="0.3">
      <c r="A432">
        <v>18</v>
      </c>
      <c r="B432" t="s">
        <v>13</v>
      </c>
      <c r="C432">
        <v>379650</v>
      </c>
      <c r="D432">
        <v>596</v>
      </c>
      <c r="E432">
        <v>899</v>
      </c>
      <c r="F432">
        <v>224</v>
      </c>
      <c r="G432">
        <v>0</v>
      </c>
      <c r="H432">
        <v>34</v>
      </c>
      <c r="I432">
        <v>12950</v>
      </c>
      <c r="J432" t="s">
        <v>23</v>
      </c>
      <c r="K432">
        <v>2023</v>
      </c>
    </row>
    <row r="433" spans="1:11" x14ac:dyDescent="0.3">
      <c r="A433">
        <v>58</v>
      </c>
      <c r="B433" t="s">
        <v>13</v>
      </c>
      <c r="C433">
        <v>64060</v>
      </c>
      <c r="D433">
        <v>1094</v>
      </c>
      <c r="E433">
        <v>901</v>
      </c>
      <c r="F433">
        <v>174</v>
      </c>
      <c r="G433">
        <v>1</v>
      </c>
      <c r="H433">
        <v>74</v>
      </c>
      <c r="I433">
        <v>18932</v>
      </c>
      <c r="J433" t="s">
        <v>24</v>
      </c>
      <c r="K433">
        <v>2024</v>
      </c>
    </row>
    <row r="434" spans="1:11" x14ac:dyDescent="0.3">
      <c r="A434">
        <v>75</v>
      </c>
      <c r="B434" t="s">
        <v>17</v>
      </c>
      <c r="C434">
        <v>187717</v>
      </c>
      <c r="D434">
        <v>1270</v>
      </c>
      <c r="E434">
        <v>901</v>
      </c>
      <c r="F434">
        <v>74</v>
      </c>
      <c r="G434">
        <v>0</v>
      </c>
      <c r="H434">
        <v>22</v>
      </c>
      <c r="I434">
        <v>7696</v>
      </c>
      <c r="J434" t="s">
        <v>27</v>
      </c>
      <c r="K434">
        <v>2023</v>
      </c>
    </row>
    <row r="435" spans="1:11" x14ac:dyDescent="0.3">
      <c r="A435">
        <v>45</v>
      </c>
      <c r="B435" t="s">
        <v>22</v>
      </c>
      <c r="C435">
        <v>387827</v>
      </c>
      <c r="D435">
        <v>392</v>
      </c>
      <c r="E435">
        <v>902</v>
      </c>
      <c r="F435">
        <v>245</v>
      </c>
      <c r="G435">
        <v>0</v>
      </c>
      <c r="H435">
        <v>28</v>
      </c>
      <c r="I435">
        <v>9682</v>
      </c>
      <c r="J435" t="s">
        <v>18</v>
      </c>
      <c r="K435">
        <v>2024</v>
      </c>
    </row>
    <row r="436" spans="1:11" x14ac:dyDescent="0.3">
      <c r="A436">
        <v>93</v>
      </c>
      <c r="B436" t="s">
        <v>31</v>
      </c>
      <c r="C436">
        <v>331173</v>
      </c>
      <c r="D436">
        <v>1162</v>
      </c>
      <c r="E436">
        <v>903</v>
      </c>
      <c r="F436">
        <v>91</v>
      </c>
      <c r="G436">
        <v>0</v>
      </c>
      <c r="H436">
        <v>66</v>
      </c>
      <c r="I436">
        <v>13903</v>
      </c>
      <c r="J436" t="s">
        <v>16</v>
      </c>
      <c r="K436">
        <v>2024</v>
      </c>
    </row>
    <row r="437" spans="1:11" x14ac:dyDescent="0.3">
      <c r="A437">
        <v>78</v>
      </c>
      <c r="B437" t="s">
        <v>29</v>
      </c>
      <c r="C437">
        <v>322933</v>
      </c>
      <c r="D437">
        <v>645</v>
      </c>
      <c r="E437">
        <v>908</v>
      </c>
      <c r="F437">
        <v>490</v>
      </c>
      <c r="G437">
        <v>0</v>
      </c>
      <c r="H437">
        <v>17</v>
      </c>
      <c r="I437">
        <v>1719</v>
      </c>
      <c r="J437" t="s">
        <v>20</v>
      </c>
      <c r="K437">
        <v>2023</v>
      </c>
    </row>
    <row r="438" spans="1:11" x14ac:dyDescent="0.3">
      <c r="A438">
        <v>89</v>
      </c>
      <c r="B438" t="s">
        <v>31</v>
      </c>
      <c r="C438">
        <v>370197</v>
      </c>
      <c r="D438">
        <v>191</v>
      </c>
      <c r="E438">
        <v>908</v>
      </c>
      <c r="F438">
        <v>239</v>
      </c>
      <c r="G438">
        <v>0</v>
      </c>
      <c r="H438">
        <v>11</v>
      </c>
      <c r="I438">
        <v>18748</v>
      </c>
      <c r="J438" t="s">
        <v>20</v>
      </c>
      <c r="K438">
        <v>2024</v>
      </c>
    </row>
    <row r="439" spans="1:11" x14ac:dyDescent="0.3">
      <c r="A439">
        <v>15</v>
      </c>
      <c r="B439" t="s">
        <v>22</v>
      </c>
      <c r="C439">
        <v>334260</v>
      </c>
      <c r="D439">
        <v>605</v>
      </c>
      <c r="E439">
        <v>910</v>
      </c>
      <c r="F439">
        <v>449</v>
      </c>
      <c r="G439">
        <v>0</v>
      </c>
      <c r="H439">
        <v>5</v>
      </c>
      <c r="I439">
        <v>9548</v>
      </c>
      <c r="J439" t="s">
        <v>16</v>
      </c>
      <c r="K439">
        <v>2023</v>
      </c>
    </row>
    <row r="440" spans="1:11" x14ac:dyDescent="0.3">
      <c r="A440">
        <v>95</v>
      </c>
      <c r="B440" t="s">
        <v>15</v>
      </c>
      <c r="C440">
        <v>210558</v>
      </c>
      <c r="D440">
        <v>1563</v>
      </c>
      <c r="E440">
        <v>913</v>
      </c>
      <c r="F440">
        <v>117</v>
      </c>
      <c r="G440">
        <v>0</v>
      </c>
      <c r="H440">
        <v>31</v>
      </c>
      <c r="I440">
        <v>12908</v>
      </c>
      <c r="J440" t="s">
        <v>25</v>
      </c>
      <c r="K440">
        <v>2023</v>
      </c>
    </row>
    <row r="441" spans="1:11" x14ac:dyDescent="0.3">
      <c r="A441">
        <v>95</v>
      </c>
      <c r="B441" t="s">
        <v>11</v>
      </c>
      <c r="C441">
        <v>79402</v>
      </c>
      <c r="D441">
        <v>1897</v>
      </c>
      <c r="E441">
        <v>914</v>
      </c>
      <c r="F441">
        <v>70</v>
      </c>
      <c r="G441">
        <v>0</v>
      </c>
      <c r="H441">
        <v>99</v>
      </c>
      <c r="I441">
        <v>5559</v>
      </c>
      <c r="J441" t="s">
        <v>20</v>
      </c>
      <c r="K441">
        <v>2023</v>
      </c>
    </row>
    <row r="442" spans="1:11" x14ac:dyDescent="0.3">
      <c r="A442">
        <v>24</v>
      </c>
      <c r="B442" t="s">
        <v>19</v>
      </c>
      <c r="C442">
        <v>323629</v>
      </c>
      <c r="D442">
        <v>452</v>
      </c>
      <c r="E442">
        <v>915</v>
      </c>
      <c r="F442">
        <v>359</v>
      </c>
      <c r="G442">
        <v>1</v>
      </c>
      <c r="H442">
        <v>63</v>
      </c>
      <c r="I442">
        <v>12757</v>
      </c>
      <c r="J442" t="s">
        <v>23</v>
      </c>
      <c r="K442">
        <v>2024</v>
      </c>
    </row>
    <row r="443" spans="1:11" x14ac:dyDescent="0.3">
      <c r="A443">
        <v>25</v>
      </c>
      <c r="B443" t="s">
        <v>15</v>
      </c>
      <c r="C443">
        <v>131182</v>
      </c>
      <c r="D443">
        <v>183</v>
      </c>
      <c r="E443">
        <v>916</v>
      </c>
      <c r="F443">
        <v>91</v>
      </c>
      <c r="G443">
        <v>0</v>
      </c>
      <c r="H443">
        <v>9</v>
      </c>
      <c r="I443">
        <v>14521</v>
      </c>
      <c r="J443" t="s">
        <v>30</v>
      </c>
      <c r="K443">
        <v>2023</v>
      </c>
    </row>
    <row r="444" spans="1:11" x14ac:dyDescent="0.3">
      <c r="A444">
        <v>87</v>
      </c>
      <c r="B444" t="s">
        <v>22</v>
      </c>
      <c r="C444">
        <v>93925</v>
      </c>
      <c r="D444">
        <v>349</v>
      </c>
      <c r="E444">
        <v>917</v>
      </c>
      <c r="F444">
        <v>425</v>
      </c>
      <c r="G444">
        <v>0</v>
      </c>
      <c r="H444">
        <v>93</v>
      </c>
      <c r="I444">
        <v>14411</v>
      </c>
      <c r="J444" t="s">
        <v>18</v>
      </c>
      <c r="K444">
        <v>2024</v>
      </c>
    </row>
    <row r="445" spans="1:11" x14ac:dyDescent="0.3">
      <c r="A445">
        <v>16</v>
      </c>
      <c r="B445" t="s">
        <v>19</v>
      </c>
      <c r="C445">
        <v>84911</v>
      </c>
      <c r="D445">
        <v>1790</v>
      </c>
      <c r="E445">
        <v>918</v>
      </c>
      <c r="F445">
        <v>303</v>
      </c>
      <c r="G445">
        <v>1</v>
      </c>
      <c r="H445">
        <v>41</v>
      </c>
      <c r="I445">
        <v>17589</v>
      </c>
      <c r="J445" t="s">
        <v>12</v>
      </c>
      <c r="K445">
        <v>2023</v>
      </c>
    </row>
    <row r="446" spans="1:11" x14ac:dyDescent="0.3">
      <c r="A446">
        <v>27</v>
      </c>
      <c r="B446" t="s">
        <v>11</v>
      </c>
      <c r="C446">
        <v>197313</v>
      </c>
      <c r="D446">
        <v>1586</v>
      </c>
      <c r="E446">
        <v>918</v>
      </c>
      <c r="F446">
        <v>456</v>
      </c>
      <c r="G446">
        <v>0</v>
      </c>
      <c r="H446">
        <v>23</v>
      </c>
      <c r="I446">
        <v>10171</v>
      </c>
      <c r="J446" t="s">
        <v>25</v>
      </c>
      <c r="K446">
        <v>2023</v>
      </c>
    </row>
    <row r="447" spans="1:11" x14ac:dyDescent="0.3">
      <c r="A447">
        <v>60</v>
      </c>
      <c r="B447" t="s">
        <v>11</v>
      </c>
      <c r="C447">
        <v>278071</v>
      </c>
      <c r="D447">
        <v>619</v>
      </c>
      <c r="E447">
        <v>923</v>
      </c>
      <c r="F447">
        <v>263</v>
      </c>
      <c r="G447">
        <v>0</v>
      </c>
      <c r="H447">
        <v>75</v>
      </c>
      <c r="I447">
        <v>16166</v>
      </c>
      <c r="J447" t="s">
        <v>27</v>
      </c>
      <c r="K447">
        <v>2024</v>
      </c>
    </row>
    <row r="448" spans="1:11" x14ac:dyDescent="0.3">
      <c r="A448">
        <v>80</v>
      </c>
      <c r="B448" t="s">
        <v>22</v>
      </c>
      <c r="C448">
        <v>114772</v>
      </c>
      <c r="D448">
        <v>488</v>
      </c>
      <c r="E448">
        <v>923</v>
      </c>
      <c r="F448">
        <v>278</v>
      </c>
      <c r="G448">
        <v>0</v>
      </c>
      <c r="H448">
        <v>36</v>
      </c>
      <c r="I448">
        <v>8659</v>
      </c>
      <c r="J448" t="s">
        <v>32</v>
      </c>
      <c r="K448">
        <v>2024</v>
      </c>
    </row>
    <row r="449" spans="1:11" x14ac:dyDescent="0.3">
      <c r="A449">
        <v>15</v>
      </c>
      <c r="B449" t="s">
        <v>15</v>
      </c>
      <c r="C449">
        <v>385842</v>
      </c>
      <c r="D449">
        <v>810</v>
      </c>
      <c r="E449">
        <v>925</v>
      </c>
      <c r="F449">
        <v>423</v>
      </c>
      <c r="G449">
        <v>0</v>
      </c>
      <c r="H449">
        <v>83</v>
      </c>
      <c r="I449">
        <v>6355</v>
      </c>
      <c r="J449" t="s">
        <v>16</v>
      </c>
      <c r="K449">
        <v>2023</v>
      </c>
    </row>
    <row r="450" spans="1:11" x14ac:dyDescent="0.3">
      <c r="A450">
        <v>72</v>
      </c>
      <c r="B450" t="s">
        <v>17</v>
      </c>
      <c r="C450">
        <v>436594</v>
      </c>
      <c r="D450">
        <v>500</v>
      </c>
      <c r="E450">
        <v>928</v>
      </c>
      <c r="F450">
        <v>312</v>
      </c>
      <c r="G450">
        <v>0</v>
      </c>
      <c r="H450">
        <v>81</v>
      </c>
      <c r="I450">
        <v>10083</v>
      </c>
      <c r="J450" t="s">
        <v>18</v>
      </c>
      <c r="K450">
        <v>2024</v>
      </c>
    </row>
    <row r="451" spans="1:11" x14ac:dyDescent="0.3">
      <c r="A451">
        <v>86</v>
      </c>
      <c r="B451" t="s">
        <v>29</v>
      </c>
      <c r="C451">
        <v>416407</v>
      </c>
      <c r="D451">
        <v>1783</v>
      </c>
      <c r="E451">
        <v>931</v>
      </c>
      <c r="F451">
        <v>313</v>
      </c>
      <c r="G451">
        <v>0</v>
      </c>
      <c r="H451">
        <v>26</v>
      </c>
      <c r="I451">
        <v>12691</v>
      </c>
      <c r="J451" t="s">
        <v>23</v>
      </c>
      <c r="K451">
        <v>2023</v>
      </c>
    </row>
    <row r="452" spans="1:11" x14ac:dyDescent="0.3">
      <c r="A452">
        <v>96</v>
      </c>
      <c r="B452" t="s">
        <v>31</v>
      </c>
      <c r="C452">
        <v>267516</v>
      </c>
      <c r="D452">
        <v>448</v>
      </c>
      <c r="E452">
        <v>932</v>
      </c>
      <c r="F452">
        <v>63</v>
      </c>
      <c r="G452">
        <v>0</v>
      </c>
      <c r="H452">
        <v>16</v>
      </c>
      <c r="I452">
        <v>15534</v>
      </c>
      <c r="J452" t="s">
        <v>24</v>
      </c>
      <c r="K452">
        <v>2024</v>
      </c>
    </row>
    <row r="453" spans="1:11" x14ac:dyDescent="0.3">
      <c r="A453">
        <v>32</v>
      </c>
      <c r="B453" t="s">
        <v>13</v>
      </c>
      <c r="C453">
        <v>410089</v>
      </c>
      <c r="D453">
        <v>949</v>
      </c>
      <c r="E453">
        <v>933</v>
      </c>
      <c r="F453">
        <v>297</v>
      </c>
      <c r="G453">
        <v>0</v>
      </c>
      <c r="H453">
        <v>85</v>
      </c>
      <c r="I453">
        <v>13782</v>
      </c>
      <c r="J453" t="s">
        <v>28</v>
      </c>
      <c r="K453">
        <v>2024</v>
      </c>
    </row>
    <row r="454" spans="1:11" x14ac:dyDescent="0.3">
      <c r="A454">
        <v>65</v>
      </c>
      <c r="B454" t="s">
        <v>15</v>
      </c>
      <c r="C454">
        <v>77632</v>
      </c>
      <c r="D454">
        <v>1433</v>
      </c>
      <c r="E454">
        <v>937</v>
      </c>
      <c r="F454">
        <v>491</v>
      </c>
      <c r="G454">
        <v>0</v>
      </c>
      <c r="H454">
        <v>90</v>
      </c>
      <c r="I454">
        <v>7474</v>
      </c>
      <c r="J454" t="s">
        <v>28</v>
      </c>
      <c r="K454">
        <v>2024</v>
      </c>
    </row>
    <row r="455" spans="1:11" x14ac:dyDescent="0.3">
      <c r="A455">
        <v>69</v>
      </c>
      <c r="B455" t="s">
        <v>29</v>
      </c>
      <c r="C455">
        <v>307594</v>
      </c>
      <c r="D455">
        <v>1988</v>
      </c>
      <c r="E455">
        <v>937</v>
      </c>
      <c r="F455">
        <v>189</v>
      </c>
      <c r="G455">
        <v>1</v>
      </c>
      <c r="H455">
        <v>40</v>
      </c>
      <c r="I455">
        <v>5138</v>
      </c>
      <c r="J455" t="s">
        <v>30</v>
      </c>
      <c r="K455">
        <v>2023</v>
      </c>
    </row>
    <row r="456" spans="1:11" x14ac:dyDescent="0.3">
      <c r="A456">
        <v>23</v>
      </c>
      <c r="B456" t="s">
        <v>22</v>
      </c>
      <c r="C456">
        <v>413476</v>
      </c>
      <c r="D456">
        <v>1285</v>
      </c>
      <c r="E456">
        <v>939</v>
      </c>
      <c r="F456">
        <v>474</v>
      </c>
      <c r="G456">
        <v>0</v>
      </c>
      <c r="H456">
        <v>52</v>
      </c>
      <c r="I456">
        <v>7043</v>
      </c>
      <c r="J456" t="s">
        <v>24</v>
      </c>
      <c r="K456">
        <v>2023</v>
      </c>
    </row>
    <row r="457" spans="1:11" x14ac:dyDescent="0.3">
      <c r="A457">
        <v>94</v>
      </c>
      <c r="B457" t="s">
        <v>29</v>
      </c>
      <c r="C457">
        <v>482498</v>
      </c>
      <c r="D457">
        <v>1222</v>
      </c>
      <c r="E457">
        <v>939</v>
      </c>
      <c r="F457">
        <v>328</v>
      </c>
      <c r="G457">
        <v>1</v>
      </c>
      <c r="H457">
        <v>21</v>
      </c>
      <c r="I457">
        <v>6366</v>
      </c>
      <c r="J457" t="s">
        <v>30</v>
      </c>
      <c r="K457">
        <v>2024</v>
      </c>
    </row>
    <row r="458" spans="1:11" x14ac:dyDescent="0.3">
      <c r="A458">
        <v>39</v>
      </c>
      <c r="B458" t="s">
        <v>31</v>
      </c>
      <c r="C458">
        <v>61555</v>
      </c>
      <c r="D458">
        <v>307</v>
      </c>
      <c r="E458">
        <v>941</v>
      </c>
      <c r="F458">
        <v>493</v>
      </c>
      <c r="G458">
        <v>0</v>
      </c>
      <c r="H458">
        <v>7</v>
      </c>
      <c r="I458">
        <v>14452</v>
      </c>
      <c r="J458" t="s">
        <v>18</v>
      </c>
      <c r="K458">
        <v>2024</v>
      </c>
    </row>
    <row r="459" spans="1:11" x14ac:dyDescent="0.3">
      <c r="A459">
        <v>66</v>
      </c>
      <c r="B459" t="s">
        <v>26</v>
      </c>
      <c r="C459">
        <v>455328</v>
      </c>
      <c r="D459">
        <v>1681</v>
      </c>
      <c r="E459">
        <v>943</v>
      </c>
      <c r="F459">
        <v>57</v>
      </c>
      <c r="G459">
        <v>1</v>
      </c>
      <c r="H459">
        <v>7</v>
      </c>
      <c r="I459">
        <v>6755</v>
      </c>
      <c r="J459" t="s">
        <v>30</v>
      </c>
      <c r="K459">
        <v>2024</v>
      </c>
    </row>
    <row r="460" spans="1:11" x14ac:dyDescent="0.3">
      <c r="A460">
        <v>90</v>
      </c>
      <c r="B460" t="s">
        <v>15</v>
      </c>
      <c r="C460">
        <v>182413</v>
      </c>
      <c r="D460">
        <v>1814</v>
      </c>
      <c r="E460">
        <v>944</v>
      </c>
      <c r="F460">
        <v>499</v>
      </c>
      <c r="G460">
        <v>1</v>
      </c>
      <c r="H460">
        <v>23</v>
      </c>
      <c r="I460">
        <v>3093</v>
      </c>
      <c r="J460" t="s">
        <v>24</v>
      </c>
      <c r="K460">
        <v>2024</v>
      </c>
    </row>
    <row r="461" spans="1:11" x14ac:dyDescent="0.3">
      <c r="A461">
        <v>9</v>
      </c>
      <c r="B461" t="s">
        <v>17</v>
      </c>
      <c r="C461">
        <v>171300</v>
      </c>
      <c r="D461">
        <v>464</v>
      </c>
      <c r="E461">
        <v>945</v>
      </c>
      <c r="F461">
        <v>431</v>
      </c>
      <c r="G461">
        <v>1</v>
      </c>
      <c r="H461">
        <v>29</v>
      </c>
      <c r="I461">
        <v>11014</v>
      </c>
      <c r="J461" t="s">
        <v>32</v>
      </c>
      <c r="K461">
        <v>2023</v>
      </c>
    </row>
    <row r="462" spans="1:11" x14ac:dyDescent="0.3">
      <c r="A462">
        <v>73</v>
      </c>
      <c r="B462" t="s">
        <v>13</v>
      </c>
      <c r="C462">
        <v>67368</v>
      </c>
      <c r="D462">
        <v>1425</v>
      </c>
      <c r="E462">
        <v>946</v>
      </c>
      <c r="F462">
        <v>391</v>
      </c>
      <c r="G462">
        <v>0</v>
      </c>
      <c r="H462">
        <v>30</v>
      </c>
      <c r="I462">
        <v>4644</v>
      </c>
      <c r="J462" t="s">
        <v>28</v>
      </c>
      <c r="K462">
        <v>2023</v>
      </c>
    </row>
    <row r="463" spans="1:11" x14ac:dyDescent="0.3">
      <c r="A463">
        <v>60</v>
      </c>
      <c r="B463" t="s">
        <v>19</v>
      </c>
      <c r="C463">
        <v>332753</v>
      </c>
      <c r="D463">
        <v>475</v>
      </c>
      <c r="E463">
        <v>949</v>
      </c>
      <c r="F463">
        <v>402</v>
      </c>
      <c r="G463">
        <v>0</v>
      </c>
      <c r="H463">
        <v>64</v>
      </c>
      <c r="I463">
        <v>9652</v>
      </c>
      <c r="J463" t="s">
        <v>27</v>
      </c>
      <c r="K463">
        <v>2024</v>
      </c>
    </row>
    <row r="464" spans="1:11" x14ac:dyDescent="0.3">
      <c r="A464">
        <v>3</v>
      </c>
      <c r="B464" t="s">
        <v>13</v>
      </c>
      <c r="C464">
        <v>316901</v>
      </c>
      <c r="D464">
        <v>1455</v>
      </c>
      <c r="E464">
        <v>951</v>
      </c>
      <c r="F464">
        <v>372</v>
      </c>
      <c r="G464">
        <v>1</v>
      </c>
      <c r="H464">
        <v>98</v>
      </c>
      <c r="I464">
        <v>8927</v>
      </c>
      <c r="J464" t="s">
        <v>28</v>
      </c>
      <c r="K464">
        <v>2023</v>
      </c>
    </row>
    <row r="465" spans="1:11" x14ac:dyDescent="0.3">
      <c r="A465">
        <v>67</v>
      </c>
      <c r="B465" t="s">
        <v>19</v>
      </c>
      <c r="C465">
        <v>471151</v>
      </c>
      <c r="D465">
        <v>900</v>
      </c>
      <c r="E465">
        <v>951</v>
      </c>
      <c r="F465">
        <v>423</v>
      </c>
      <c r="G465">
        <v>1</v>
      </c>
      <c r="H465">
        <v>17</v>
      </c>
      <c r="I465">
        <v>5017</v>
      </c>
      <c r="J465" t="s">
        <v>27</v>
      </c>
      <c r="K465">
        <v>2024</v>
      </c>
    </row>
    <row r="466" spans="1:11" x14ac:dyDescent="0.3">
      <c r="A466">
        <v>1</v>
      </c>
      <c r="B466" t="s">
        <v>19</v>
      </c>
      <c r="C466">
        <v>64153</v>
      </c>
      <c r="D466">
        <v>498</v>
      </c>
      <c r="E466">
        <v>953</v>
      </c>
      <c r="F466">
        <v>54</v>
      </c>
      <c r="G466">
        <v>0</v>
      </c>
      <c r="H466">
        <v>42</v>
      </c>
      <c r="I466">
        <v>15824</v>
      </c>
      <c r="J466" t="s">
        <v>28</v>
      </c>
      <c r="K466">
        <v>2024</v>
      </c>
    </row>
    <row r="467" spans="1:11" x14ac:dyDescent="0.3">
      <c r="A467">
        <v>5</v>
      </c>
      <c r="B467" t="s">
        <v>11</v>
      </c>
      <c r="C467">
        <v>256988</v>
      </c>
      <c r="D467">
        <v>809</v>
      </c>
      <c r="E467">
        <v>955</v>
      </c>
      <c r="F467">
        <v>349</v>
      </c>
      <c r="G467">
        <v>0</v>
      </c>
      <c r="H467">
        <v>47</v>
      </c>
      <c r="I467">
        <v>12185</v>
      </c>
      <c r="J467" t="s">
        <v>20</v>
      </c>
      <c r="K467">
        <v>2024</v>
      </c>
    </row>
    <row r="468" spans="1:11" x14ac:dyDescent="0.3">
      <c r="A468">
        <v>8</v>
      </c>
      <c r="B468" t="s">
        <v>22</v>
      </c>
      <c r="C468">
        <v>126325</v>
      </c>
      <c r="D468">
        <v>916</v>
      </c>
      <c r="E468">
        <v>956</v>
      </c>
      <c r="F468">
        <v>477</v>
      </c>
      <c r="G468">
        <v>1</v>
      </c>
      <c r="H468">
        <v>94</v>
      </c>
      <c r="I468">
        <v>4313</v>
      </c>
      <c r="J468" t="s">
        <v>16</v>
      </c>
      <c r="K468">
        <v>2024</v>
      </c>
    </row>
    <row r="469" spans="1:11" x14ac:dyDescent="0.3">
      <c r="A469">
        <v>38</v>
      </c>
      <c r="B469" t="s">
        <v>29</v>
      </c>
      <c r="C469">
        <v>76737</v>
      </c>
      <c r="D469">
        <v>191</v>
      </c>
      <c r="E469">
        <v>956</v>
      </c>
      <c r="F469">
        <v>302</v>
      </c>
      <c r="G469">
        <v>0</v>
      </c>
      <c r="H469">
        <v>74</v>
      </c>
      <c r="I469">
        <v>14869</v>
      </c>
      <c r="J469" t="s">
        <v>30</v>
      </c>
      <c r="K469">
        <v>2024</v>
      </c>
    </row>
    <row r="470" spans="1:11" x14ac:dyDescent="0.3">
      <c r="A470">
        <v>38</v>
      </c>
      <c r="B470" t="s">
        <v>29</v>
      </c>
      <c r="C470">
        <v>69063</v>
      </c>
      <c r="D470">
        <v>559</v>
      </c>
      <c r="E470">
        <v>957</v>
      </c>
      <c r="F470">
        <v>435</v>
      </c>
      <c r="G470">
        <v>0</v>
      </c>
      <c r="H470">
        <v>60</v>
      </c>
      <c r="I470">
        <v>13046</v>
      </c>
      <c r="J470" t="s">
        <v>28</v>
      </c>
      <c r="K470">
        <v>2023</v>
      </c>
    </row>
    <row r="471" spans="1:11" x14ac:dyDescent="0.3">
      <c r="A471">
        <v>41</v>
      </c>
      <c r="B471" t="s">
        <v>13</v>
      </c>
      <c r="C471">
        <v>197550</v>
      </c>
      <c r="D471">
        <v>1793</v>
      </c>
      <c r="E471">
        <v>958</v>
      </c>
      <c r="F471">
        <v>428</v>
      </c>
      <c r="G471">
        <v>0</v>
      </c>
      <c r="H471">
        <v>46</v>
      </c>
      <c r="I471">
        <v>14379</v>
      </c>
      <c r="J471" t="s">
        <v>27</v>
      </c>
      <c r="K471">
        <v>2023</v>
      </c>
    </row>
    <row r="472" spans="1:11" x14ac:dyDescent="0.3">
      <c r="A472">
        <v>61</v>
      </c>
      <c r="B472" t="s">
        <v>13</v>
      </c>
      <c r="C472">
        <v>243624</v>
      </c>
      <c r="D472">
        <v>813</v>
      </c>
      <c r="E472">
        <v>958</v>
      </c>
      <c r="F472">
        <v>315</v>
      </c>
      <c r="G472">
        <v>0</v>
      </c>
      <c r="H472">
        <v>16</v>
      </c>
      <c r="I472">
        <v>3962</v>
      </c>
      <c r="J472" t="s">
        <v>24</v>
      </c>
      <c r="K472">
        <v>2023</v>
      </c>
    </row>
    <row r="473" spans="1:11" x14ac:dyDescent="0.3">
      <c r="A473">
        <v>48</v>
      </c>
      <c r="B473" t="s">
        <v>29</v>
      </c>
      <c r="C473">
        <v>71172</v>
      </c>
      <c r="D473">
        <v>591</v>
      </c>
      <c r="E473">
        <v>961</v>
      </c>
      <c r="F473">
        <v>363</v>
      </c>
      <c r="G473">
        <v>1</v>
      </c>
      <c r="H473">
        <v>86</v>
      </c>
      <c r="I473">
        <v>7432</v>
      </c>
      <c r="J473" t="s">
        <v>24</v>
      </c>
      <c r="K473">
        <v>2023</v>
      </c>
    </row>
    <row r="474" spans="1:11" x14ac:dyDescent="0.3">
      <c r="A474">
        <v>54</v>
      </c>
      <c r="B474" t="s">
        <v>17</v>
      </c>
      <c r="C474">
        <v>140093</v>
      </c>
      <c r="D474">
        <v>128</v>
      </c>
      <c r="E474">
        <v>961</v>
      </c>
      <c r="F474">
        <v>268</v>
      </c>
      <c r="G474">
        <v>0</v>
      </c>
      <c r="H474">
        <v>15</v>
      </c>
      <c r="I474">
        <v>2151</v>
      </c>
      <c r="J474" t="s">
        <v>24</v>
      </c>
      <c r="K474">
        <v>2024</v>
      </c>
    </row>
    <row r="475" spans="1:11" x14ac:dyDescent="0.3">
      <c r="A475">
        <v>33</v>
      </c>
      <c r="B475" t="s">
        <v>11</v>
      </c>
      <c r="C475">
        <v>332755</v>
      </c>
      <c r="D475">
        <v>471</v>
      </c>
      <c r="E475">
        <v>962</v>
      </c>
      <c r="F475">
        <v>427</v>
      </c>
      <c r="G475">
        <v>0</v>
      </c>
      <c r="H475">
        <v>65</v>
      </c>
      <c r="I475">
        <v>1234</v>
      </c>
      <c r="J475" t="s">
        <v>27</v>
      </c>
      <c r="K475">
        <v>2023</v>
      </c>
    </row>
    <row r="476" spans="1:11" x14ac:dyDescent="0.3">
      <c r="A476">
        <v>20</v>
      </c>
      <c r="B476" t="s">
        <v>31</v>
      </c>
      <c r="C476">
        <v>423640</v>
      </c>
      <c r="D476">
        <v>309</v>
      </c>
      <c r="E476">
        <v>963</v>
      </c>
      <c r="F476">
        <v>165</v>
      </c>
      <c r="G476">
        <v>1</v>
      </c>
      <c r="H476">
        <v>94</v>
      </c>
      <c r="I476">
        <v>10523</v>
      </c>
      <c r="J476" t="s">
        <v>32</v>
      </c>
      <c r="K476">
        <v>2024</v>
      </c>
    </row>
    <row r="477" spans="1:11" x14ac:dyDescent="0.3">
      <c r="A477">
        <v>94</v>
      </c>
      <c r="B477" t="s">
        <v>13</v>
      </c>
      <c r="C477">
        <v>138929</v>
      </c>
      <c r="D477">
        <v>1443</v>
      </c>
      <c r="E477">
        <v>963</v>
      </c>
      <c r="F477">
        <v>399</v>
      </c>
      <c r="G477">
        <v>0</v>
      </c>
      <c r="H477">
        <v>57</v>
      </c>
      <c r="I477">
        <v>3994</v>
      </c>
      <c r="J477" t="s">
        <v>16</v>
      </c>
      <c r="K477">
        <v>2023</v>
      </c>
    </row>
    <row r="478" spans="1:11" x14ac:dyDescent="0.3">
      <c r="A478">
        <v>14</v>
      </c>
      <c r="B478" t="s">
        <v>26</v>
      </c>
      <c r="C478">
        <v>204782</v>
      </c>
      <c r="D478">
        <v>371</v>
      </c>
      <c r="E478">
        <v>965</v>
      </c>
      <c r="F478">
        <v>68</v>
      </c>
      <c r="G478">
        <v>0</v>
      </c>
      <c r="H478">
        <v>47</v>
      </c>
      <c r="I478">
        <v>1630</v>
      </c>
      <c r="J478" t="s">
        <v>30</v>
      </c>
      <c r="K478">
        <v>2023</v>
      </c>
    </row>
    <row r="479" spans="1:11" x14ac:dyDescent="0.3">
      <c r="A479">
        <v>27</v>
      </c>
      <c r="B479" t="s">
        <v>17</v>
      </c>
      <c r="C479">
        <v>480815</v>
      </c>
      <c r="D479">
        <v>1156</v>
      </c>
      <c r="E479">
        <v>965</v>
      </c>
      <c r="F479">
        <v>295</v>
      </c>
      <c r="G479">
        <v>0</v>
      </c>
      <c r="H479">
        <v>39</v>
      </c>
      <c r="I479">
        <v>7033</v>
      </c>
      <c r="J479" t="s">
        <v>28</v>
      </c>
      <c r="K479">
        <v>2024</v>
      </c>
    </row>
    <row r="480" spans="1:11" x14ac:dyDescent="0.3">
      <c r="A480">
        <v>17</v>
      </c>
      <c r="B480" t="s">
        <v>19</v>
      </c>
      <c r="C480">
        <v>151371</v>
      </c>
      <c r="D480">
        <v>891</v>
      </c>
      <c r="E480">
        <v>967</v>
      </c>
      <c r="F480">
        <v>78</v>
      </c>
      <c r="G480">
        <v>0</v>
      </c>
      <c r="H480">
        <v>62</v>
      </c>
      <c r="I480">
        <v>17402</v>
      </c>
      <c r="J480" t="s">
        <v>30</v>
      </c>
      <c r="K480">
        <v>2024</v>
      </c>
    </row>
    <row r="481" spans="1:11" x14ac:dyDescent="0.3">
      <c r="A481">
        <v>86</v>
      </c>
      <c r="B481" t="s">
        <v>26</v>
      </c>
      <c r="C481">
        <v>377299</v>
      </c>
      <c r="D481">
        <v>1804</v>
      </c>
      <c r="E481">
        <v>968</v>
      </c>
      <c r="F481">
        <v>319</v>
      </c>
      <c r="G481">
        <v>0</v>
      </c>
      <c r="H481">
        <v>77</v>
      </c>
      <c r="I481">
        <v>15208</v>
      </c>
      <c r="J481" t="s">
        <v>25</v>
      </c>
      <c r="K481">
        <v>2024</v>
      </c>
    </row>
    <row r="482" spans="1:11" x14ac:dyDescent="0.3">
      <c r="A482">
        <v>18</v>
      </c>
      <c r="B482" t="s">
        <v>21</v>
      </c>
      <c r="C482">
        <v>310910</v>
      </c>
      <c r="D482">
        <v>1987</v>
      </c>
      <c r="E482">
        <v>969</v>
      </c>
      <c r="F482">
        <v>152</v>
      </c>
      <c r="G482">
        <v>1</v>
      </c>
      <c r="H482">
        <v>4</v>
      </c>
      <c r="I482">
        <v>11728</v>
      </c>
      <c r="J482" t="s">
        <v>23</v>
      </c>
      <c r="K482">
        <v>2023</v>
      </c>
    </row>
    <row r="483" spans="1:11" x14ac:dyDescent="0.3">
      <c r="A483">
        <v>59</v>
      </c>
      <c r="B483" t="s">
        <v>31</v>
      </c>
      <c r="C483">
        <v>364997</v>
      </c>
      <c r="D483">
        <v>1074</v>
      </c>
      <c r="E483">
        <v>969</v>
      </c>
      <c r="F483">
        <v>391</v>
      </c>
      <c r="G483">
        <v>0</v>
      </c>
      <c r="H483">
        <v>18</v>
      </c>
      <c r="I483">
        <v>11195</v>
      </c>
      <c r="J483" t="s">
        <v>28</v>
      </c>
      <c r="K483">
        <v>2023</v>
      </c>
    </row>
    <row r="484" spans="1:11" x14ac:dyDescent="0.3">
      <c r="A484">
        <v>4</v>
      </c>
      <c r="B484" t="s">
        <v>31</v>
      </c>
      <c r="C484">
        <v>442426</v>
      </c>
      <c r="D484">
        <v>1222</v>
      </c>
      <c r="E484">
        <v>970</v>
      </c>
      <c r="F484">
        <v>262</v>
      </c>
      <c r="G484">
        <v>0</v>
      </c>
      <c r="H484">
        <v>66</v>
      </c>
      <c r="I484">
        <v>5997</v>
      </c>
      <c r="J484" t="s">
        <v>27</v>
      </c>
      <c r="K484">
        <v>2023</v>
      </c>
    </row>
    <row r="485" spans="1:11" x14ac:dyDescent="0.3">
      <c r="A485">
        <v>60</v>
      </c>
      <c r="B485" t="s">
        <v>29</v>
      </c>
      <c r="C485">
        <v>443293</v>
      </c>
      <c r="D485">
        <v>1346</v>
      </c>
      <c r="E485">
        <v>970</v>
      </c>
      <c r="F485">
        <v>320</v>
      </c>
      <c r="G485">
        <v>0</v>
      </c>
      <c r="H485">
        <v>28</v>
      </c>
      <c r="I485">
        <v>9547</v>
      </c>
      <c r="J485" t="s">
        <v>25</v>
      </c>
      <c r="K485">
        <v>2023</v>
      </c>
    </row>
    <row r="486" spans="1:11" x14ac:dyDescent="0.3">
      <c r="A486">
        <v>71</v>
      </c>
      <c r="B486" t="s">
        <v>19</v>
      </c>
      <c r="C486">
        <v>75053</v>
      </c>
      <c r="D486">
        <v>993</v>
      </c>
      <c r="E486">
        <v>970</v>
      </c>
      <c r="F486">
        <v>209</v>
      </c>
      <c r="G486">
        <v>0</v>
      </c>
      <c r="H486">
        <v>23</v>
      </c>
      <c r="I486">
        <v>9224</v>
      </c>
      <c r="J486" t="s">
        <v>14</v>
      </c>
      <c r="K486">
        <v>2023</v>
      </c>
    </row>
    <row r="487" spans="1:11" x14ac:dyDescent="0.3">
      <c r="A487">
        <v>3</v>
      </c>
      <c r="B487" t="s">
        <v>22</v>
      </c>
      <c r="C487">
        <v>404518</v>
      </c>
      <c r="D487">
        <v>1072</v>
      </c>
      <c r="E487">
        <v>971</v>
      </c>
      <c r="F487">
        <v>340</v>
      </c>
      <c r="G487">
        <v>1</v>
      </c>
      <c r="H487">
        <v>91</v>
      </c>
      <c r="I487">
        <v>2772</v>
      </c>
      <c r="J487" t="s">
        <v>20</v>
      </c>
      <c r="K487">
        <v>2023</v>
      </c>
    </row>
    <row r="488" spans="1:11" x14ac:dyDescent="0.3">
      <c r="A488">
        <v>93</v>
      </c>
      <c r="B488" t="s">
        <v>13</v>
      </c>
      <c r="C488">
        <v>396699</v>
      </c>
      <c r="D488">
        <v>1139</v>
      </c>
      <c r="E488">
        <v>972</v>
      </c>
      <c r="F488">
        <v>133</v>
      </c>
      <c r="G488">
        <v>1</v>
      </c>
      <c r="H488">
        <v>46</v>
      </c>
      <c r="I488">
        <v>7093</v>
      </c>
      <c r="J488" t="s">
        <v>14</v>
      </c>
      <c r="K488">
        <v>2024</v>
      </c>
    </row>
    <row r="489" spans="1:11" x14ac:dyDescent="0.3">
      <c r="A489">
        <v>9</v>
      </c>
      <c r="B489" t="s">
        <v>22</v>
      </c>
      <c r="C489">
        <v>242192</v>
      </c>
      <c r="D489">
        <v>1909</v>
      </c>
      <c r="E489">
        <v>973</v>
      </c>
      <c r="F489">
        <v>59</v>
      </c>
      <c r="G489">
        <v>0</v>
      </c>
      <c r="H489">
        <v>76</v>
      </c>
      <c r="I489">
        <v>19990</v>
      </c>
      <c r="J489" t="s">
        <v>25</v>
      </c>
      <c r="K489">
        <v>2023</v>
      </c>
    </row>
    <row r="490" spans="1:11" x14ac:dyDescent="0.3">
      <c r="A490">
        <v>76</v>
      </c>
      <c r="B490" t="s">
        <v>17</v>
      </c>
      <c r="C490">
        <v>255550</v>
      </c>
      <c r="D490">
        <v>1659</v>
      </c>
      <c r="E490">
        <v>974</v>
      </c>
      <c r="F490">
        <v>465</v>
      </c>
      <c r="G490">
        <v>0</v>
      </c>
      <c r="H490">
        <v>37</v>
      </c>
      <c r="I490">
        <v>8162</v>
      </c>
      <c r="J490" t="s">
        <v>30</v>
      </c>
      <c r="K490">
        <v>2023</v>
      </c>
    </row>
    <row r="491" spans="1:11" x14ac:dyDescent="0.3">
      <c r="A491">
        <v>33</v>
      </c>
      <c r="B491" t="s">
        <v>13</v>
      </c>
      <c r="C491">
        <v>307529</v>
      </c>
      <c r="D491">
        <v>384</v>
      </c>
      <c r="E491">
        <v>975</v>
      </c>
      <c r="F491">
        <v>204</v>
      </c>
      <c r="G491">
        <v>0</v>
      </c>
      <c r="H491">
        <v>13</v>
      </c>
      <c r="I491">
        <v>19287</v>
      </c>
      <c r="J491" t="s">
        <v>14</v>
      </c>
      <c r="K491">
        <v>2023</v>
      </c>
    </row>
    <row r="492" spans="1:11" x14ac:dyDescent="0.3">
      <c r="A492">
        <v>44</v>
      </c>
      <c r="B492" t="s">
        <v>26</v>
      </c>
      <c r="C492">
        <v>452662</v>
      </c>
      <c r="D492">
        <v>1573</v>
      </c>
      <c r="E492">
        <v>977</v>
      </c>
      <c r="F492">
        <v>60</v>
      </c>
      <c r="G492">
        <v>0</v>
      </c>
      <c r="H492">
        <v>37</v>
      </c>
      <c r="I492">
        <v>5025</v>
      </c>
      <c r="J492" t="s">
        <v>12</v>
      </c>
      <c r="K492">
        <v>2024</v>
      </c>
    </row>
    <row r="493" spans="1:11" x14ac:dyDescent="0.3">
      <c r="A493">
        <v>54</v>
      </c>
      <c r="B493" t="s">
        <v>15</v>
      </c>
      <c r="C493">
        <v>266586</v>
      </c>
      <c r="D493">
        <v>1447</v>
      </c>
      <c r="E493">
        <v>977</v>
      </c>
      <c r="F493">
        <v>150</v>
      </c>
      <c r="G493">
        <v>0</v>
      </c>
      <c r="H493">
        <v>0</v>
      </c>
      <c r="I493">
        <v>1406</v>
      </c>
      <c r="J493" t="s">
        <v>28</v>
      </c>
      <c r="K493">
        <v>2023</v>
      </c>
    </row>
    <row r="494" spans="1:11" x14ac:dyDescent="0.3">
      <c r="A494">
        <v>2</v>
      </c>
      <c r="B494" t="s">
        <v>15</v>
      </c>
      <c r="C494">
        <v>314223</v>
      </c>
      <c r="D494">
        <v>1163</v>
      </c>
      <c r="E494">
        <v>979</v>
      </c>
      <c r="F494">
        <v>116</v>
      </c>
      <c r="G494">
        <v>0</v>
      </c>
      <c r="H494">
        <v>40</v>
      </c>
      <c r="I494">
        <v>11521</v>
      </c>
      <c r="J494" t="s">
        <v>23</v>
      </c>
      <c r="K494">
        <v>2024</v>
      </c>
    </row>
    <row r="495" spans="1:11" x14ac:dyDescent="0.3">
      <c r="A495">
        <v>6</v>
      </c>
      <c r="B495" t="s">
        <v>15</v>
      </c>
      <c r="C495">
        <v>58666</v>
      </c>
      <c r="D495">
        <v>1212</v>
      </c>
      <c r="E495">
        <v>984</v>
      </c>
      <c r="F495">
        <v>210</v>
      </c>
      <c r="G495">
        <v>0</v>
      </c>
      <c r="H495">
        <v>45</v>
      </c>
      <c r="I495">
        <v>5009</v>
      </c>
      <c r="J495" t="s">
        <v>16</v>
      </c>
      <c r="K495">
        <v>2024</v>
      </c>
    </row>
    <row r="496" spans="1:11" x14ac:dyDescent="0.3">
      <c r="A496">
        <v>27</v>
      </c>
      <c r="B496" t="s">
        <v>22</v>
      </c>
      <c r="C496">
        <v>210445</v>
      </c>
      <c r="D496">
        <v>1955</v>
      </c>
      <c r="E496">
        <v>985</v>
      </c>
      <c r="F496">
        <v>179</v>
      </c>
      <c r="G496">
        <v>1</v>
      </c>
      <c r="H496">
        <v>78</v>
      </c>
      <c r="I496">
        <v>7261</v>
      </c>
      <c r="J496" t="s">
        <v>14</v>
      </c>
      <c r="K496">
        <v>2023</v>
      </c>
    </row>
    <row r="497" spans="1:11" x14ac:dyDescent="0.3">
      <c r="A497">
        <v>33</v>
      </c>
      <c r="B497" t="s">
        <v>26</v>
      </c>
      <c r="C497">
        <v>64596</v>
      </c>
      <c r="D497">
        <v>804</v>
      </c>
      <c r="E497">
        <v>986</v>
      </c>
      <c r="F497">
        <v>471</v>
      </c>
      <c r="G497">
        <v>0</v>
      </c>
      <c r="H497">
        <v>45</v>
      </c>
      <c r="I497">
        <v>19908</v>
      </c>
      <c r="J497" t="s">
        <v>20</v>
      </c>
      <c r="K497">
        <v>2024</v>
      </c>
    </row>
    <row r="498" spans="1:11" x14ac:dyDescent="0.3">
      <c r="A498">
        <v>2</v>
      </c>
      <c r="B498" t="s">
        <v>26</v>
      </c>
      <c r="C498">
        <v>401005</v>
      </c>
      <c r="D498">
        <v>1963</v>
      </c>
      <c r="E498">
        <v>993</v>
      </c>
      <c r="F498">
        <v>326</v>
      </c>
      <c r="G498">
        <v>0</v>
      </c>
      <c r="H498">
        <v>75</v>
      </c>
      <c r="I498">
        <v>19135</v>
      </c>
      <c r="J498" t="s">
        <v>28</v>
      </c>
      <c r="K498">
        <v>2024</v>
      </c>
    </row>
    <row r="499" spans="1:11" x14ac:dyDescent="0.3">
      <c r="A499">
        <v>8</v>
      </c>
      <c r="B499" t="s">
        <v>15</v>
      </c>
      <c r="C499">
        <v>465008</v>
      </c>
      <c r="D499">
        <v>448</v>
      </c>
      <c r="E499">
        <v>993</v>
      </c>
      <c r="F499">
        <v>393</v>
      </c>
      <c r="G499">
        <v>0</v>
      </c>
      <c r="H499">
        <v>17</v>
      </c>
      <c r="I499">
        <v>16441</v>
      </c>
      <c r="J499" t="s">
        <v>24</v>
      </c>
      <c r="K499">
        <v>2023</v>
      </c>
    </row>
    <row r="500" spans="1:11" x14ac:dyDescent="0.3">
      <c r="A500">
        <v>11</v>
      </c>
      <c r="B500" t="s">
        <v>26</v>
      </c>
      <c r="C500">
        <v>295756</v>
      </c>
      <c r="D500">
        <v>1674</v>
      </c>
      <c r="E500">
        <v>993</v>
      </c>
      <c r="F500">
        <v>190</v>
      </c>
      <c r="G500">
        <v>0</v>
      </c>
      <c r="H500">
        <v>60</v>
      </c>
      <c r="I500">
        <v>14926</v>
      </c>
      <c r="J500" t="s">
        <v>28</v>
      </c>
      <c r="K500">
        <v>2024</v>
      </c>
    </row>
    <row r="501" spans="1:11" x14ac:dyDescent="0.3">
      <c r="A501">
        <v>1</v>
      </c>
      <c r="B501" t="s">
        <v>15</v>
      </c>
      <c r="C501">
        <v>140397</v>
      </c>
      <c r="D501">
        <v>797</v>
      </c>
      <c r="E501">
        <v>996</v>
      </c>
      <c r="F501">
        <v>448</v>
      </c>
      <c r="G501">
        <v>0</v>
      </c>
      <c r="H501">
        <v>25</v>
      </c>
      <c r="I501">
        <v>7297</v>
      </c>
      <c r="J501" t="s">
        <v>32</v>
      </c>
      <c r="K501">
        <v>2023</v>
      </c>
    </row>
    <row r="502" spans="1:11" x14ac:dyDescent="0.3">
      <c r="D502">
        <f>SUM(Reliance_Retail_Store_Data[[#All],[Customer_Count]])</f>
        <v>523773</v>
      </c>
      <c r="E502">
        <f>COUNT(Reliance_Retail_Store_Data[[#All],[Coupon_Code_Usage]])</f>
        <v>500</v>
      </c>
      <c r="F502">
        <f>SUM(Reliance_Retail_Store_Data[[#All],[Coupon_Discount]])</f>
        <v>135219</v>
      </c>
      <c r="H502">
        <f>SUM((Reliance_Retail_Store_Data[[#All],[Customer_Complaints]]))</f>
        <v>24030</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4F0A1-3E52-4AB4-9898-A805728E38C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8 b 6 0 9 7 f - 8 c d f - 4 7 7 4 - 9 d 8 c - 5 e 3 8 f 4 e d a a e d "   x m l n s = " h t t p : / / s c h e m a s . m i c r o s o f t . c o m / D a t a M a s h u p " > A A A A A I E E A A B Q S w M E F A A C A A g A u D F R 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L g x U 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M V F Z q g H t s H o B A A D o A g A A E w A c A E Z v c m 1 1 b G F z L 1 N l Y 3 R p b 2 4 x L m 0 g o h g A K K A U A A A A A A A A A A A A A A A A A A A A A A A A A A A A f V J N a + M w F L w H 8 h + E e 0 l A G N z 9 O D T 4 s N g t D e x n n B 5 K X Y x W f k 1 E Z b 0 g P Z s N I f + 9 L + s s 2 R K 3 u k i a G e b N I A X Q Z N C J o t + T 2 X g 0 H o W 1 8 l C L B V i j n I Z q A a S M r Q p C D 1 W u S I l U W K D x S P A q s P U a G M l C F + e o 2 w Y c T W 6 M h T h D R 3 w J k y i 7 K u 8 C + F A + N 0 n y o f z h I P e m g / K f P p R v D 4 t 1 6 K K p f M h Z 0 R g C n 0 Y y k i J D 2 z Y u p E k i x b X T W B u 3 S p P L T 5 d S / G q R o K C t h f R 0 j L + j g 8 e p 7 F N f R D 8 9 N s z V 4 h Z U z d E i r r B U v 1 l 4 Z I 7 4 p C 8 o x c M R / 2 J t o Z V V P q T k 2 / 8 t s 7 V y K 3 Z c b j d w s l t 6 5 c I T + q Z P f C D D Z G C + 3 O 2 i v v U 8 5 3 5 z R 5 8 / x g f 1 X o p d l B n a M k p 8 F w R / 6 C 9 Y K A t h Q N s G w g Z 8 l W H r a I D H d o O O 2 R q q u 6 B W 8 K Y k N 0 E P e 3 B S / V w V a / T E B t W N V a t 3 g z Q b q w w / 9 L l o 7 j r + A e i 3 1 V f o w J 4 L v v E 3 W p 9 1 v w f l X 2 v 3 0 / H I u M H H m L 0 A U E s B A i 0 A F A A C A A g A u D F R W Y a v Z M 2 l A A A A 9 Q A A A B I A A A A A A A A A A A A A A A A A A A A A A E N v b m Z p Z y 9 Q Y W N r Y W d l L n h t b F B L A Q I t A B Q A A g A I A L g x U V k P y u m r p A A A A O k A A A A T A A A A A A A A A A A A A A A A A P E A A A B b Q 2 9 u d G V u d F 9 U e X B l c 1 0 u e G 1 s U E s B A i 0 A F A A C A A g A u D F R W a o B 7 b B 6 A Q A A 6 A I A A B M A A A A A A A A A A A A A A A A A 4 g 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B A A A A A A A A C W 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J l b G l h b m N l X 1 J l d G F p b F 9 T d G 9 y Z V 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c 2 Z j M z Y j I t N W E y Z i 0 0 N m J k L W I 1 M 2 U t Z D M 4 N D E y N m M 2 Z m I x I i A v P j x F b n R y e S B U e X B l P S J C d W Z m Z X J O Z X h 0 U m V m c m V z a C I g V m F s d W U 9 I m w x I i A v P j x F b n R y e S B U e X B l P S J S Z X N 1 b H R U e X B l I i B W Y W x 1 Z T 0 i c 1 R h Y m x l I i A v P j x F b n R y e S B U e X B l P S J O Y W 1 l V X B k Y X R l Z E F m d G V y R m l s b C I g V m F s d W U 9 I m w w I i A v P j x F b n R y e S B U e X B l P S J G a W x s V G F y Z 2 V 0 I i B W Y W x 1 Z T 0 i c 1 J l b G l h b m N l X 1 J l d G F p b F 9 T d G 9 y Z V 9 E Y X R h I i A v P j x F b n R y e S B U e X B l P S J G a W x s Z W R D b 2 1 w b G V 0 Z V J l c 3 V s d F R v V 2 9 y a 3 N o Z W V 0 I i B W Y W x 1 Z T 0 i b D E i I C 8 + P E V u d H J 5 I F R 5 c G U 9 I k Z p b G x D b 3 V u d C I g V m F s d W U 9 I m w 1 M D A i I C 8 + P E V u d H J 5 I F R 5 c G U 9 I k Z p b G x F c n J v c k N v Z G U i I F Z h b H V l P S J z V W 5 r b m 9 3 b i I g L z 4 8 R W 5 0 c n k g V H l w Z T 0 i R m l s b E V y c m 9 y Q 2 9 1 b n Q i I F Z h b H V l P S J s M C I g L z 4 8 R W 5 0 c n k g V H l w Z T 0 i R m l s b E x h c 3 R V c G R h d G V k I i B W Y W x 1 Z T 0 i Z D I w M j Q t M T A t M T d U M D A 6 N D M 6 N D k u N z M 4 M T U 4 M l o i I C 8 + P E V u d H J 5 I F R 5 c G U 9 I k Z p b G x D b 2 x 1 b W 5 U e X B l c y I g V m F s d W U 9 I n N B d 1 l E Q X d N R E F 3 T U R C Z 0 0 9 I i A v P j x F b n R y e S B U e X B l P S J G a W x s Q 2 9 s d W 1 u T m F t Z X M i I F Z h b H V l P S J z W y Z x d W 9 0 O 1 N 0 b 3 J l X 0 l E J n F 1 b 3 Q 7 L C Z x d W 9 0 O 0 N p d H k m c X V v d D s s J n F 1 b 3 Q 7 U 2 F s Z X M m c X V v d D s s J n F 1 b 3 Q 7 Q 3 V z d G 9 t Z X J f Q 2 9 1 b n Q m c X V v d D s s J n F 1 b 3 Q 7 Q 2 9 1 c G 9 u X 0 N v Z G V f V X N h Z 2 U m c X V v d D s s J n F 1 b 3 Q 7 Q 2 9 1 c G 9 u X 0 R p c 2 N v d W 5 0 J n F 1 b 3 Q 7 L C Z x d W 9 0 O 1 N 0 b 2 N r X 1 N o b 3 J 0 Y W d l X 0 Z s Y W c m c X V v d D s s J n F 1 b 3 Q 7 Q 3 V z d G 9 t Z X J f Q 2 9 t c G x h a W 5 0 c y Z x d W 9 0 O y w m c X V v d D t J b n Z l b n R v c n l f T G V 2 Z W w m c X V v d D s s J n F 1 b 3 Q 7 T W 9 u d G g m c X V v d D s s J n F 1 b 3 Q 7 W W V h c i 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S Z W x p Y W 5 j Z V 9 S Z X R h a W x f U 3 R v c m V f R G F 0 Y S 9 B d X R v U m V t b 3 Z l Z E N v b H V t b n M x L n t T d G 9 y Z V 9 J R C w w f S Z x d W 9 0 O y w m c X V v d D t T Z W N 0 a W 9 u M S 9 S Z W x p Y W 5 j Z V 9 S Z X R h a W x f U 3 R v c m V f R G F 0 Y S 9 B d X R v U m V t b 3 Z l Z E N v b H V t b n M x L n t D a X R 5 L D F 9 J n F 1 b 3 Q 7 L C Z x d W 9 0 O 1 N l Y 3 R p b 2 4 x L 1 J l b G l h b m N l X 1 J l d G F p b F 9 T d G 9 y Z V 9 E Y X R h L 0 F 1 d G 9 S Z W 1 v d m V k Q 2 9 s d W 1 u c z E u e 1 N h b G V z L D J 9 J n F 1 b 3 Q 7 L C Z x d W 9 0 O 1 N l Y 3 R p b 2 4 x L 1 J l b G l h b m N l X 1 J l d G F p b F 9 T d G 9 y Z V 9 E Y X R h L 0 F 1 d G 9 S Z W 1 v d m V k Q 2 9 s d W 1 u c z E u e 0 N 1 c 3 R v b W V y X 0 N v d W 5 0 L D N 9 J n F 1 b 3 Q 7 L C Z x d W 9 0 O 1 N l Y 3 R p b 2 4 x L 1 J l b G l h b m N l X 1 J l d G F p b F 9 T d G 9 y Z V 9 E Y X R h L 0 F 1 d G 9 S Z W 1 v d m V k Q 2 9 s d W 1 u c z E u e 0 N v d X B v b l 9 D b 2 R l X 1 V z Y W d l L D R 9 J n F 1 b 3 Q 7 L C Z x d W 9 0 O 1 N l Y 3 R p b 2 4 x L 1 J l b G l h b m N l X 1 J l d G F p b F 9 T d G 9 y Z V 9 E Y X R h L 0 F 1 d G 9 S Z W 1 v d m V k Q 2 9 s d W 1 u c z E u e 0 N v d X B v b l 9 E a X N j b 3 V u d C w 1 f S Z x d W 9 0 O y w m c X V v d D t T Z W N 0 a W 9 u M S 9 S Z W x p Y W 5 j Z V 9 S Z X R h a W x f U 3 R v c m V f R G F 0 Y S 9 B d X R v U m V t b 3 Z l Z E N v b H V t b n M x L n t T d G 9 j a 1 9 T a G 9 y d G F n Z V 9 G b G F n L D Z 9 J n F 1 b 3 Q 7 L C Z x d W 9 0 O 1 N l Y 3 R p b 2 4 x L 1 J l b G l h b m N l X 1 J l d G F p b F 9 T d G 9 y Z V 9 E Y X R h L 0 F 1 d G 9 S Z W 1 v d m V k Q 2 9 s d W 1 u c z E u e 0 N 1 c 3 R v b W V y X 0 N v b X B s Y W l u d H M s N 3 0 m c X V v d D s s J n F 1 b 3 Q 7 U 2 V j d G l v b j E v U m V s a W F u Y 2 V f U m V 0 Y W l s X 1 N 0 b 3 J l X 0 R h d G E v Q X V 0 b 1 J l b W 9 2 Z W R D b 2 x 1 b W 5 z M S 5 7 S W 5 2 Z W 5 0 b 3 J 5 X 0 x l d m V s L D h 9 J n F 1 b 3 Q 7 L C Z x d W 9 0 O 1 N l Y 3 R p b 2 4 x L 1 J l b G l h b m N l X 1 J l d G F p b F 9 T d G 9 y Z V 9 E Y X R h L 0 F 1 d G 9 S Z W 1 v d m V k Q 2 9 s d W 1 u c z E u e 0 1 v b n R o L D l 9 J n F 1 b 3 Q 7 L C Z x d W 9 0 O 1 N l Y 3 R p b 2 4 x L 1 J l b G l h b m N l X 1 J l d G F p b F 9 T d G 9 y Z V 9 E Y X R h L 0 F 1 d G 9 S Z W 1 v d m V k Q 2 9 s d W 1 u c z E u e 1 l l Y X I s M T B 9 J n F 1 b 3 Q 7 X S w m c X V v d D t D b 2 x 1 b W 5 D b 3 V u d C Z x d W 9 0 O z o x M S w m c X V v d D t L Z X l D b 2 x 1 b W 5 O Y W 1 l c y Z x d W 9 0 O z p b X S w m c X V v d D t D b 2 x 1 b W 5 J Z G V u d G l 0 a W V z J n F 1 b 3 Q 7 O l s m c X V v d D t T Z W N 0 a W 9 u M S 9 S Z W x p Y W 5 j Z V 9 S Z X R h a W x f U 3 R v c m V f R G F 0 Y S 9 B d X R v U m V t b 3 Z l Z E N v b H V t b n M x L n t T d G 9 y Z V 9 J R C w w f S Z x d W 9 0 O y w m c X V v d D t T Z W N 0 a W 9 u M S 9 S Z W x p Y W 5 j Z V 9 S Z X R h a W x f U 3 R v c m V f R G F 0 Y S 9 B d X R v U m V t b 3 Z l Z E N v b H V t b n M x L n t D a X R 5 L D F 9 J n F 1 b 3 Q 7 L C Z x d W 9 0 O 1 N l Y 3 R p b 2 4 x L 1 J l b G l h b m N l X 1 J l d G F p b F 9 T d G 9 y Z V 9 E Y X R h L 0 F 1 d G 9 S Z W 1 v d m V k Q 2 9 s d W 1 u c z E u e 1 N h b G V z L D J 9 J n F 1 b 3 Q 7 L C Z x d W 9 0 O 1 N l Y 3 R p b 2 4 x L 1 J l b G l h b m N l X 1 J l d G F p b F 9 T d G 9 y Z V 9 E Y X R h L 0 F 1 d G 9 S Z W 1 v d m V k Q 2 9 s d W 1 u c z E u e 0 N 1 c 3 R v b W V y X 0 N v d W 5 0 L D N 9 J n F 1 b 3 Q 7 L C Z x d W 9 0 O 1 N l Y 3 R p b 2 4 x L 1 J l b G l h b m N l X 1 J l d G F p b F 9 T d G 9 y Z V 9 E Y X R h L 0 F 1 d G 9 S Z W 1 v d m V k Q 2 9 s d W 1 u c z E u e 0 N v d X B v b l 9 D b 2 R l X 1 V z Y W d l L D R 9 J n F 1 b 3 Q 7 L C Z x d W 9 0 O 1 N l Y 3 R p b 2 4 x L 1 J l b G l h b m N l X 1 J l d G F p b F 9 T d G 9 y Z V 9 E Y X R h L 0 F 1 d G 9 S Z W 1 v d m V k Q 2 9 s d W 1 u c z E u e 0 N v d X B v b l 9 E a X N j b 3 V u d C w 1 f S Z x d W 9 0 O y w m c X V v d D t T Z W N 0 a W 9 u M S 9 S Z W x p Y W 5 j Z V 9 S Z X R h a W x f U 3 R v c m V f R G F 0 Y S 9 B d X R v U m V t b 3 Z l Z E N v b H V t b n M x L n t T d G 9 j a 1 9 T a G 9 y d G F n Z V 9 G b G F n L D Z 9 J n F 1 b 3 Q 7 L C Z x d W 9 0 O 1 N l Y 3 R p b 2 4 x L 1 J l b G l h b m N l X 1 J l d G F p b F 9 T d G 9 y Z V 9 E Y X R h L 0 F 1 d G 9 S Z W 1 v d m V k Q 2 9 s d W 1 u c z E u e 0 N 1 c 3 R v b W V y X 0 N v b X B s Y W l u d H M s N 3 0 m c X V v d D s s J n F 1 b 3 Q 7 U 2 V j d G l v b j E v U m V s a W F u Y 2 V f U m V 0 Y W l s X 1 N 0 b 3 J l X 0 R h d G E v Q X V 0 b 1 J l b W 9 2 Z W R D b 2 x 1 b W 5 z M S 5 7 S W 5 2 Z W 5 0 b 3 J 5 X 0 x l d m V s L D h 9 J n F 1 b 3 Q 7 L C Z x d W 9 0 O 1 N l Y 3 R p b 2 4 x L 1 J l b G l h b m N l X 1 J l d G F p b F 9 T d G 9 y Z V 9 E Y X R h L 0 F 1 d G 9 S Z W 1 v d m V k Q 2 9 s d W 1 u c z E u e 0 1 v b n R o L D l 9 J n F 1 b 3 Q 7 L C Z x d W 9 0 O 1 N l Y 3 R p b 2 4 x L 1 J l b G l h b m N l X 1 J l d G F p b F 9 T d G 9 y Z V 9 E Y X R h L 0 F 1 d G 9 S Z W 1 v d m V k Q 2 9 s d W 1 u c z E u e 1 l l Y X I s M T B 9 J n F 1 b 3 Q 7 X S w m c X V v d D t S Z W x h d G l v b n N o a X B J b m Z v J n F 1 b 3 Q 7 O l t d f S I g L z 4 8 R W 5 0 c n k g V H l w Z T 0 i Q W R k Z W R U b 0 R h d G F N b 2 R l b C I g V m F s d W U 9 I m w w I i A v P j w v U 3 R h Y m x l R W 5 0 c m l l c z 4 8 L 0 l 0 Z W 0 + P E l 0 Z W 0 + P E l 0 Z W 1 M b 2 N h d G l v b j 4 8 S X R l b V R 5 c G U + R m 9 y b X V s Y T w v S X R l b V R 5 c G U + P E l 0 Z W 1 Q Y X R o P l N l Y 3 R p b 2 4 x L 1 J l b G l h b m N l X 1 J l d G F p b F 9 T d G 9 y Z V 9 E Y X R h L 1 N v d X J j Z T w v S X R l b V B h d G g + P C 9 J d G V t T G 9 j Y X R p b 2 4 + P F N 0 Y W J s Z U V u d H J p Z X M g L z 4 8 L 0 l 0 Z W 0 + P E l 0 Z W 0 + P E l 0 Z W 1 M b 2 N h d G l v b j 4 8 S X R l b V R 5 c G U + R m 9 y b X V s Y T w v S X R l b V R 5 c G U + P E l 0 Z W 1 Q Y X R o P l N l Y 3 R p b 2 4 x L 1 J l b G l h b m N l X 1 J l d G F p b F 9 T d G 9 y Z V 9 E Y X R h L 1 B y b 2 1 v d G V k J T I w S G V h Z G V y c z w v S X R l b V B h d G g + P C 9 J d G V t T G 9 j Y X R p b 2 4 + P F N 0 Y W J s Z U V u d H J p Z X M g L z 4 8 L 0 l 0 Z W 0 + P E l 0 Z W 0 + P E l 0 Z W 1 M b 2 N h d G l v b j 4 8 S X R l b V R 5 c G U + R m 9 y b X V s Y T w v S X R l b V R 5 c G U + P E l 0 Z W 1 Q Y X R o P l N l Y 3 R p b 2 4 x L 1 J l b G l h b m N l X 1 J l d G F p b F 9 T d G 9 y Z V 9 E Y X R h L 0 N o Y W 5 n Z W Q l M j B U e X B l P C 9 J d G V t U G F 0 a D 4 8 L 0 l 0 Z W 1 M b 2 N h d G l v b j 4 8 U 3 R h Y m x l R W 5 0 c m l l c y A v P j w v S X R l b T 4 8 L 0 l 0 Z W 1 z P j w v T G 9 j Y W x Q Y W N r Y W d l T W V 0 Y W R h d G F G a W x l P h Y A A A B Q S w U G A A A A A A A A A A A A A A A A A A A A A A A A J g E A A A E A A A D Q j J 3 f A R X R E Y x 6 A M B P w p f r A Q A A A O 9 l D W F g N d J O q b v f U y L A f b 8 A A A A A A g A A A A A A E G Y A A A A B A A A g A A A A o w G / W q B x d j K 8 C j G P K y 1 t p 8 + e C 5 O R S 3 O B A x J u A Y O 3 A 4 A A A A A A D o A A A A A C A A A g A A A A k L 0 Z x J 2 t Y W 5 h 6 O v H 1 h E y K K O x l D c V Z + T 4 7 t y j K 2 z P X k J Q A A A A o u 5 + f b U u z T X F W c T f A 6 2 n p f H o m U A i H / B H 4 p y l F 8 H J t g h R u o q Z O q m Z / T S u D R c 1 U m D M R S n Q h S 6 N I g N P X q v v T 1 v k K D g H g k p A m x 9 U b O U p R I R s q E 5 A A A A A W 5 8 W / R J r k o l E E 7 Y F J R B Y a G z / y d q 0 9 5 E 6 J Y n g d L W C Y w 2 R T X + t W C I T Y H X 4 g Y p 6 Z Y Y M A A 8 f x d B M c b / k h A s t z 2 1 Q F g = = < / D a t a M a s h u p > 
</file>

<file path=customXml/itemProps1.xml><?xml version="1.0" encoding="utf-8"?>
<ds:datastoreItem xmlns:ds="http://schemas.openxmlformats.org/officeDocument/2006/customXml" ds:itemID="{7FAB22AB-84FF-471A-83D2-CA94AB32FF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dashboard</vt:lpstr>
      <vt:lpstr>Sheet4</vt:lpstr>
      <vt:lpstr>Sheet1</vt:lpstr>
      <vt:lpstr>Sheet6</vt:lpstr>
      <vt:lpstr>Sheet7</vt:lpstr>
      <vt:lpstr>Reliance_Retail_Store_Data</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 MISHRA</dc:creator>
  <cp:lastModifiedBy>KRISH MISHRA</cp:lastModifiedBy>
  <dcterms:created xsi:type="dcterms:W3CDTF">2024-10-16T00:46:21Z</dcterms:created>
  <dcterms:modified xsi:type="dcterms:W3CDTF">2024-10-22T17:39:58Z</dcterms:modified>
</cp:coreProperties>
</file>