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9750"/>
  </bookViews>
  <sheets>
    <sheet name="Satisfacción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7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B27" i="1"/>
  <c r="AB20" i="1"/>
  <c r="AB39" i="1"/>
  <c r="AE9" i="1"/>
  <c r="AC10" i="1"/>
  <c r="AB11" i="1"/>
  <c r="AE10" i="1"/>
  <c r="AC11" i="1"/>
  <c r="AB12" i="1"/>
  <c r="AC12" i="1"/>
  <c r="AB13" i="1"/>
  <c r="AC13" i="1"/>
  <c r="AB14" i="1"/>
  <c r="AE11" i="1"/>
  <c r="AC14" i="1"/>
  <c r="AB15" i="1"/>
  <c r="AC15" i="1"/>
  <c r="AB16" i="1"/>
  <c r="AC16" i="1"/>
  <c r="AB17" i="1"/>
  <c r="AC17" i="1"/>
  <c r="AB18" i="1"/>
  <c r="AC18" i="1"/>
  <c r="AB19" i="1"/>
  <c r="AC19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C39" i="1"/>
  <c r="AB40" i="1"/>
  <c r="AC40" i="1"/>
  <c r="AB41" i="1"/>
  <c r="AC41" i="1"/>
  <c r="T9" i="1"/>
  <c r="T11" i="1"/>
</calcChain>
</file>

<file path=xl/sharedStrings.xml><?xml version="1.0" encoding="utf-8"?>
<sst xmlns="http://schemas.openxmlformats.org/spreadsheetml/2006/main" count="47" uniqueCount="46">
  <si>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</si>
  <si>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</si>
  <si>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</si>
  <si>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</si>
  <si>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</si>
  <si>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</si>
  <si>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</si>
  <si>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</si>
  <si>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</si>
  <si>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</si>
  <si>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</si>
  <si>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</si>
  <si>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</si>
  <si>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</si>
  <si>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</si>
  <si>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</si>
  <si>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</si>
  <si>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</si>
  <si>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</si>
  <si>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</si>
  <si>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</si>
  <si>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</si>
  <si>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</si>
  <si>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</si>
  <si>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</si>
  <si>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</si>
  <si>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</si>
  <si>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</si>
  <si>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</si>
  <si>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</si>
  <si>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</si>
  <si>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</si>
  <si>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</si>
  <si>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</si>
  <si>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_ _</t>
  </si>
  <si>
    <t>Efectividad</t>
  </si>
  <si>
    <t>Satisfacción del Emprendedor</t>
  </si>
  <si>
    <t>(Suma Total de Calificaciones/ N° Total de Encuestas) *100</t>
  </si>
  <si>
    <t>Suma Total Calificaciones</t>
  </si>
  <si>
    <t>N° Total de Encuestas</t>
  </si>
  <si>
    <t>Apoyo a la Creación de Empresas</t>
  </si>
  <si>
    <t>Semestral</t>
  </si>
  <si>
    <t>Semestre:</t>
  </si>
  <si>
    <t>Julio-Diciembre</t>
  </si>
  <si>
    <t>Usuarios que califican su satisfacción como "mas de lo que esperaban"</t>
  </si>
  <si>
    <t>Usuarios que califican su satisfacción como " lo que esperaban"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</si>
</sst>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 wrapText="1"/>
    </xf>
    <xf numFmtId="0" fontId="8" fillId="3" borderId="26" xfId="0" applyFont="1" applyFill="1" applyBorder="1" applyAlignment="1">
      <alignment horizontal="center" wrapText="1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Satisfacción!$O$11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Satisfacción!$O$12:$O$16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Satisfacción!$N$11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Satisfacción!$N$12:$N$16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Satisfacción!$M$11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Satisfacción!$M$12:$M$16</c:f>
              <c:numCache>
                <c:formatCode>_(* #,##0.00_);_(* \(#,##0.00\);_(* "-"??_);_(@_)</c:formatCode>
                <c:ptCount val="5"/>
                <c:pt idx="0">
                  <c:v>0.75</c:v>
                </c:pt>
                <c:pt idx="1">
                  <c:v>0.25</c:v>
                </c:pt>
                <c:pt idx="2" formatCode="_(* #,##0.0_);_(* \(#,##0.0\);_(* &quot;-&quot;??_);_(@_)">
                  <c:v>0</c:v>
                </c:pt>
                <c:pt idx="3" formatCode="_(* #,##0.0_);_(* \(#,##0.0\);_(* &quot;-&quot;??_);_(@_)">
                  <c:v>0</c:v>
                </c:pt>
                <c:pt idx="4" formatCode="_(* #,##0.0_);_(* \(#,##0.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2928"/>
        <c:axId val="104783872"/>
      </c:lineChart>
      <c:dateAx>
        <c:axId val="104732928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4783872"/>
        <c:crosses val="autoZero"/>
        <c:auto val="0"/>
        <c:lblOffset val="100"/>
        <c:baseTimeUnit val="months"/>
      </c:dateAx>
      <c:valAx>
        <c:axId val="10478387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4732928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0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0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0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1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K15" sqref="K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7"/>
      <c r="C2" s="69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2"/>
    </row>
    <row r="3" spans="2:33" ht="24.75" customHeight="1" x14ac:dyDescent="0.25">
      <c r="B3" s="70"/>
      <c r="C3" s="72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63"/>
    </row>
    <row r="4" spans="2:33" x14ac:dyDescent="0.25">
      <c r="B4" s="70"/>
      <c r="C4" s="72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2"/>
      <c r="Q4" s="63"/>
    </row>
    <row r="5" spans="2:33" x14ac:dyDescent="0.25">
      <c r="B5" s="70"/>
      <c r="C5" s="72"/>
      <c r="D5" s="7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63"/>
    </row>
    <row r="6" spans="2:33" ht="15.75" thickBot="1" x14ac:dyDescent="0.3">
      <c r="B6" s="70"/>
      <c r="C6" s="72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63"/>
    </row>
    <row r="7" spans="2:33" ht="15.75" thickBot="1" x14ac:dyDescent="0.3">
      <c r="B7" s="70"/>
      <c r="C7" s="72"/>
      <c r="D7" s="65" t="s">
        <v>30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4"/>
    </row>
    <row r="8" spans="2:33" ht="15" customHeight="1" thickBot="1" x14ac:dyDescent="0.3">
      <c r="B8" s="84" t="s">
        <v>29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AB8"/>
      <c r="AC8"/>
      <c r="AG8" s="18" t="s">
        <v>28</v>
      </c>
    </row>
    <row r="9" spans="2:33" ht="15" customHeight="1" x14ac:dyDescent="0.25">
      <c r="B9" s="95" t="s">
        <v>20</v>
      </c>
      <c r="C9" s="96"/>
      <c r="D9" s="97"/>
      <c r="E9" s="104" t="s">
        <v>40</v>
      </c>
      <c r="F9" s="105"/>
      <c r="G9" s="105"/>
      <c r="H9" s="106"/>
      <c r="I9" s="19"/>
      <c r="J9" s="40" t="s">
        <v>42</v>
      </c>
      <c r="K9" s="169" t="s">
        <v>43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0.88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36</v>
      </c>
      <c r="F10" s="108"/>
      <c r="G10" s="108"/>
      <c r="H10" s="109"/>
      <c r="I10" s="11"/>
      <c r="J10" s="79" t="s">
        <v>27</v>
      </c>
      <c r="K10" s="77"/>
      <c r="L10" s="77"/>
      <c r="M10" s="77"/>
      <c r="N10" s="77"/>
      <c r="O10" s="77"/>
      <c r="P10" s="77"/>
      <c r="Q10" s="8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38</v>
      </c>
      <c r="L11" s="51" t="s">
        <v>39</v>
      </c>
      <c r="M11" s="38" t="s">
        <v>24</v>
      </c>
      <c r="N11" s="58" t="s">
        <v>23</v>
      </c>
      <c r="O11" s="59"/>
      <c r="P11" s="58" t="s">
        <v>22</v>
      </c>
      <c r="Q11" s="81"/>
      <c r="R11" s="1"/>
      <c r="S11" s="15"/>
      <c r="T11" s="14">
        <f>(T9-T10)/10</f>
        <v>8.7999999999999995E-2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ht="30.75" customHeight="1" x14ac:dyDescent="0.25">
      <c r="B12" s="139" t="s">
        <v>31</v>
      </c>
      <c r="C12" s="139"/>
      <c r="D12" s="139"/>
      <c r="E12" s="139"/>
      <c r="F12" s="143" t="s">
        <v>32</v>
      </c>
      <c r="G12" s="143"/>
      <c r="H12" s="143"/>
      <c r="I12" s="11"/>
      <c r="J12" s="41"/>
      <c r="K12" s="39">
        <v>75</v>
      </c>
      <c r="L12" s="39">
        <v>100</v>
      </c>
      <c r="M12" s="172">
        <f>(K12/L12)</f>
        <v>0.75</v>
      </c>
      <c r="N12" s="60">
        <f>$F$30</f>
        <v>0.8</v>
      </c>
      <c r="O12" s="61"/>
      <c r="P12" s="82" t="s">
        <v>44</v>
      </c>
      <c r="Q12" s="83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25.5" customHeight="1" x14ac:dyDescent="0.25">
      <c r="B13" s="140" t="s">
        <v>35</v>
      </c>
      <c r="C13" s="141"/>
      <c r="D13" s="141"/>
      <c r="E13" s="142"/>
      <c r="F13" s="144" t="s">
        <v>41</v>
      </c>
      <c r="G13" s="145"/>
      <c r="H13" s="146"/>
      <c r="I13" s="11"/>
      <c r="J13" s="41"/>
      <c r="K13" s="39">
        <v>25</v>
      </c>
      <c r="L13" s="39">
        <v>100</v>
      </c>
      <c r="M13" s="172">
        <f>(K13/L13)</f>
        <v>0.25</v>
      </c>
      <c r="N13" s="60">
        <f>$F$30</f>
        <v>0.8</v>
      </c>
      <c r="O13" s="61"/>
      <c r="P13" s="82" t="s">
        <v>45</v>
      </c>
      <c r="Q13" s="83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0"/>
      <c r="C14" s="91"/>
      <c r="D14" s="91"/>
      <c r="E14" s="91"/>
      <c r="F14" s="91"/>
      <c r="G14" s="91"/>
      <c r="H14" s="91"/>
      <c r="I14" s="11"/>
      <c r="J14" s="41"/>
      <c r="K14" s="39"/>
      <c r="L14" s="39"/>
      <c r="M14" s="39" t="e">
        <f>(K14/L14)</f>
        <v>#DIV/0!</v>
      </c>
      <c r="N14" s="60">
        <f>$F$30</f>
        <v>0.8</v>
      </c>
      <c r="O14" s="61"/>
      <c r="P14" s="82"/>
      <c r="Q14" s="83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6" t="s">
        <v>15</v>
      </c>
      <c r="C15" s="77"/>
      <c r="D15" s="77"/>
      <c r="E15" s="77"/>
      <c r="F15" s="77"/>
      <c r="G15" s="77"/>
      <c r="H15" s="78"/>
      <c r="I15" s="11"/>
      <c r="J15" s="41"/>
      <c r="K15" s="39"/>
      <c r="L15" s="39"/>
      <c r="M15" s="39" t="e">
        <f>(K15/L15)</f>
        <v>#DIV/0!</v>
      </c>
      <c r="N15" s="60">
        <f>$F$30</f>
        <v>0.8</v>
      </c>
      <c r="O15" s="61"/>
      <c r="P15" s="82"/>
      <c r="Q15" s="83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2"/>
      <c r="C16" s="93"/>
      <c r="D16" s="93"/>
      <c r="E16" s="93"/>
      <c r="F16" s="93"/>
      <c r="G16" s="93"/>
      <c r="H16" s="94"/>
      <c r="I16" s="11"/>
      <c r="J16" s="41"/>
      <c r="K16" s="39"/>
      <c r="L16" s="39"/>
      <c r="M16" s="39" t="e">
        <f>(K16/L16)</f>
        <v>#DIV/0!</v>
      </c>
      <c r="N16" s="60">
        <f>$F$30</f>
        <v>0.8</v>
      </c>
      <c r="O16" s="61"/>
      <c r="P16" s="82"/>
      <c r="Q16" s="83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7" t="s">
        <v>14</v>
      </c>
      <c r="K18" s="88"/>
      <c r="L18" s="88"/>
      <c r="M18" s="88"/>
      <c r="N18" s="88"/>
      <c r="O18" s="88"/>
      <c r="P18" s="88"/>
      <c r="Q18" s="8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6" t="s">
        <v>13</v>
      </c>
      <c r="C19" s="77"/>
      <c r="D19" s="77"/>
      <c r="E19" s="77"/>
      <c r="F19" s="77"/>
      <c r="G19" s="77"/>
      <c r="H19" s="78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0" t="s">
        <v>37</v>
      </c>
      <c r="C20" s="131"/>
      <c r="D20" s="131"/>
      <c r="E20" s="131"/>
      <c r="F20" s="131"/>
      <c r="G20" s="131"/>
      <c r="H20" s="132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9"/>
      <c r="C23" s="160"/>
      <c r="D23" s="160"/>
      <c r="E23" s="160"/>
      <c r="F23" s="160"/>
      <c r="G23" s="160"/>
      <c r="H23" s="161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6" t="s">
        <v>12</v>
      </c>
      <c r="C25" s="77"/>
      <c r="D25" s="77"/>
      <c r="E25" s="77"/>
      <c r="F25" s="77"/>
      <c r="G25" s="77"/>
      <c r="H25" s="78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6" t="s">
        <v>11</v>
      </c>
      <c r="C26" s="127"/>
      <c r="D26" s="162"/>
      <c r="E26" s="163"/>
      <c r="F26" s="163"/>
      <c r="G26" s="163"/>
      <c r="H26" s="164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6" t="s">
        <v>10</v>
      </c>
      <c r="C27" s="127"/>
      <c r="D27" s="162"/>
      <c r="E27" s="163"/>
      <c r="F27" s="163"/>
      <c r="G27" s="163"/>
      <c r="H27" s="164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(Suma Total de Calificaciones/ N° Total de Encuestas) 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52" t="s">
        <v>8</v>
      </c>
      <c r="E29" s="54"/>
      <c r="F29" s="52" t="s">
        <v>7</v>
      </c>
      <c r="G29" s="53"/>
      <c r="H29" s="54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42" customHeight="1" x14ac:dyDescent="0.25">
      <c r="B30" s="165" t="s">
        <v>41</v>
      </c>
      <c r="C30" s="166"/>
      <c r="D30" s="167" t="s">
        <v>34</v>
      </c>
      <c r="E30" s="168"/>
      <c r="F30" s="55">
        <v>0.8</v>
      </c>
      <c r="G30" s="56"/>
      <c r="H30" s="57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6" t="s">
        <v>6</v>
      </c>
      <c r="C32" s="77"/>
      <c r="D32" s="77"/>
      <c r="E32" s="77"/>
      <c r="F32" s="77"/>
      <c r="G32" s="77"/>
      <c r="H32" s="78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4" t="s">
        <v>5</v>
      </c>
      <c r="C33" s="115"/>
      <c r="D33" s="115"/>
      <c r="E33" s="116"/>
      <c r="F33" s="120"/>
      <c r="G33" s="121"/>
      <c r="H33" s="122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7"/>
      <c r="C34" s="118"/>
      <c r="D34" s="118"/>
      <c r="E34" s="119"/>
      <c r="F34" s="123"/>
      <c r="G34" s="124"/>
      <c r="H34" s="125"/>
      <c r="I34" s="11"/>
      <c r="J34" s="133" t="s">
        <v>33</v>
      </c>
      <c r="K34" s="134"/>
      <c r="L34" s="134"/>
      <c r="M34" s="134"/>
      <c r="N34" s="134"/>
      <c r="O34" s="134"/>
      <c r="P34" s="134"/>
      <c r="Q34" s="135"/>
      <c r="R34" s="5"/>
      <c r="S34" s="5"/>
      <c r="AB34" s="6"/>
      <c r="AC34" s="6"/>
    </row>
    <row r="35" spans="2:29" s="3" customFormat="1" ht="14.25" customHeight="1" x14ac:dyDescent="0.25">
      <c r="B35" s="114" t="s">
        <v>1</v>
      </c>
      <c r="C35" s="115"/>
      <c r="D35" s="115"/>
      <c r="E35" s="116"/>
      <c r="F35" s="120"/>
      <c r="G35" s="121"/>
      <c r="H35" s="122"/>
      <c r="I35" s="11"/>
      <c r="J35" s="42" t="s">
        <v>4</v>
      </c>
      <c r="K35" s="42"/>
      <c r="L35" s="42"/>
      <c r="M35" s="42" t="s">
        <v>3</v>
      </c>
      <c r="N35" s="58" t="s">
        <v>2</v>
      </c>
      <c r="O35" s="113"/>
      <c r="P35" s="113"/>
      <c r="Q35" s="81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7"/>
      <c r="C36" s="118"/>
      <c r="D36" s="118"/>
      <c r="E36" s="119"/>
      <c r="F36" s="123"/>
      <c r="G36" s="124"/>
      <c r="H36" s="125"/>
      <c r="I36" s="11"/>
      <c r="J36" s="43">
        <v>1</v>
      </c>
      <c r="K36" s="44"/>
      <c r="L36" s="44"/>
      <c r="M36" s="45"/>
      <c r="N36" s="156"/>
      <c r="O36" s="157"/>
      <c r="P36" s="157"/>
      <c r="Q36" s="158"/>
      <c r="R36" s="5"/>
      <c r="S36" s="5"/>
      <c r="AB36" s="6"/>
      <c r="AC36" s="6"/>
    </row>
    <row r="37" spans="2:29" s="3" customFormat="1" x14ac:dyDescent="0.25">
      <c r="B37" s="114" t="s">
        <v>0</v>
      </c>
      <c r="C37" s="115"/>
      <c r="D37" s="115"/>
      <c r="E37" s="116"/>
      <c r="F37" s="120"/>
      <c r="G37" s="121"/>
      <c r="H37" s="122"/>
      <c r="I37" s="11"/>
      <c r="J37" s="46">
        <v>2</v>
      </c>
      <c r="K37" s="47"/>
      <c r="L37" s="48"/>
      <c r="M37" s="47"/>
      <c r="N37" s="147"/>
      <c r="O37" s="148"/>
      <c r="P37" s="148"/>
      <c r="Q37" s="14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0"/>
      <c r="C38" s="151"/>
      <c r="D38" s="151"/>
      <c r="E38" s="152"/>
      <c r="F38" s="153"/>
      <c r="G38" s="154"/>
      <c r="H38" s="155"/>
      <c r="I38" s="21"/>
      <c r="J38" s="49">
        <v>3</v>
      </c>
      <c r="K38" s="50"/>
      <c r="L38" s="50"/>
      <c r="M38" s="50"/>
      <c r="N38" s="136"/>
      <c r="O38" s="137"/>
      <c r="P38" s="137"/>
      <c r="Q38" s="13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6" priority="9">
      <formula>$D$30="Porcentaje"</formula>
    </cfRule>
  </conditionalFormatting>
  <conditionalFormatting sqref="P12 P14:P16">
    <cfRule type="containsErrors" dxfId="5" priority="6">
      <formula>ISERROR(P12)</formula>
    </cfRule>
  </conditionalFormatting>
  <conditionalFormatting sqref="M12:M16">
    <cfRule type="containsErrors" dxfId="4" priority="30">
      <formula>ISERROR(M12)</formula>
    </cfRule>
    <cfRule type="iconSet" priority="31">
      <iconSet iconSet="3Symbols">
        <cfvo type="percent" val="0"/>
        <cfvo type="num" val="$H$30"/>
        <cfvo type="num" val="$F$30"/>
      </iconSet>
    </cfRule>
    <cfRule type="expression" dxfId="3" priority="32" stopIfTrue="1">
      <formula>$D$30="Pesos"</formula>
    </cfRule>
  </conditionalFormatting>
  <conditionalFormatting sqref="L12:L16">
    <cfRule type="containsErrors" dxfId="2" priority="33">
      <formula>ISERROR(L12)</formula>
    </cfRule>
    <cfRule type="iconSet" priority="34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1" priority="35">
      <formula>ISERROR(K12)</formula>
    </cfRule>
    <cfRule type="iconSet" priority="36">
      <iconSet iconSet="3Symbols">
        <cfvo type="percent" val="0"/>
        <cfvo type="num" val="$H$30"/>
        <cfvo type="num" val="$F$30"/>
      </iconSet>
    </cfRule>
  </conditionalFormatting>
  <conditionalFormatting sqref="P13">
    <cfRule type="containsErrors" dxfId="0" priority="1">
      <formula>ISERROR(P13)</formula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2014-12-07T20:01:44Z</dcterms:modified>
</cp:coreProperties>
</file>