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Servicios_Atendidos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/>
  <pivotCaches>
    <pivotCache cacheId="2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 l="1"/>
  <c r="T9" i="1" s="1"/>
  <c r="T11" i="1" s="1"/>
  <c r="N12" i="1"/>
  <c r="N13" i="1"/>
  <c r="N14" i="1"/>
  <c r="N15" i="1"/>
  <c r="N16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AE11" i="1"/>
  <c r="AE10" i="1"/>
  <c r="AE9" i="1"/>
</calcChain>
</file>

<file path=xl/sharedStrings.xml><?xml version="1.0" encoding="utf-8"?>
<sst xmlns="http://schemas.openxmlformats.org/spreadsheetml/2006/main" count="45" uniqueCount="44">
  <si>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</si>
  <si>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</si>
  <si>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</si>
  <si>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</si>
  <si>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</si>
  <si>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</si>
  <si>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</si>
  <si>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</si>
  <si>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</si>
  <si>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</si>
  <si>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</si>
  <si>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</si>
  <si>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</si>
  <si>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</si>
  <si>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</si>
  <si>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</si>
  <si>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</si>
  <si>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</si>
  <si>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</si>
  <si>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</si>
  <si>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</si>
  <si>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</si>
  <si>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</si>
  <si>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</si>
  <si>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</si>
  <si>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</si>
  <si>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</si>
  <si>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</si>
  <si>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Mes: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</si>
  <si>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</si>
  <si>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</si>
  <si>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</si>
  <si>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</si>
  <si>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</si>
  <si>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</si>
  <si>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Eficiencia</t>
  </si>
  <si>
    <t>Mensual</t>
  </si>
  <si>
    <t xml:space="preserve">Comunicaciones </t>
  </si>
  <si>
    <t>Servicios Atendidos</t>
  </si>
  <si>
    <t>( # solicitudes atendidas/ total solicitudes)*100</t>
  </si>
  <si>
    <t># Solicitudes Atendidas</t>
  </si>
  <si>
    <t>Total Solicitudes</t>
  </si>
  <si>
    <t>Unidades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</si>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</sst>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  <numFmt numFmtId="169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169" fontId="5" fillId="0" borderId="5" xfId="1" applyNumberFormat="1" applyFont="1" applyFill="1" applyBorder="1" applyAlignment="1">
      <alignment horizontal="center" vertical="center" wrapText="1"/>
    </xf>
    <xf numFmtId="9" fontId="5" fillId="0" borderId="5" xfId="2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5" xfId="0" applyFont="1" applyFill="1" applyBorder="1" applyAlignment="1">
      <alignment horizontal="center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168" fontId="10" fillId="0" borderId="35" xfId="0" applyNumberFormat="1" applyFont="1" applyBorder="1" applyAlignment="1">
      <alignment horizontal="center"/>
    </xf>
    <xf numFmtId="168" fontId="10" fillId="0" borderId="33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70" formatCode="&quot;$&quot;#,##0,,_);[Red]\(&quot;$&quot;#,##0,,\)"/>
    </dxf>
    <dxf>
      <font>
        <color theme="0"/>
      </font>
    </dxf>
    <dxf>
      <font>
        <color theme="0"/>
      </font>
    </dxf>
    <dxf>
      <numFmt numFmtId="171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Servicios_Atendidos!$O$11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Servicios_Atendidos!$O$12:$O$16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Servicios_Atendidos!$N$11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Servicios_Atendidos!$J$12:$J$16</c:f>
              <c:numCache>
                <c:formatCode>yyyy\.mmm</c:formatCode>
                <c:ptCount val="5"/>
              </c:numCache>
            </c:numRef>
          </c:cat>
          <c:val>
            <c:numRef>
              <c:f>Servicios_Atendidos!$N$12:$N$16</c:f>
              <c:numCache>
                <c:formatCode>0%</c:formatCode>
                <c:ptCount val="5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Servicios_Atendidos!$M$11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Servicios_Atendidos!$J$12:$J$16</c:f>
              <c:numCache>
                <c:formatCode>yyyy\.mmm</c:formatCode>
                <c:ptCount val="5"/>
              </c:numCache>
            </c:numRef>
          </c:cat>
          <c:val>
            <c:numRef>
              <c:f>Servicios_Atendidos!$M$12:$M$16</c:f>
              <c:numCache>
                <c:formatCode>0%</c:formatCode>
                <c:ptCount val="5"/>
                <c:pt idx="0">
                  <c:v>0.62105263157894741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4032"/>
        <c:axId val="54459008"/>
      </c:lineChart>
      <c:dateAx>
        <c:axId val="54444032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4459008"/>
        <c:crosses val="autoZero"/>
        <c:auto val="0"/>
        <c:lblOffset val="100"/>
        <c:baseTimeUnit val="months"/>
      </c:dateAx>
      <c:valAx>
        <c:axId val="5445900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4444032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091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092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093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094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topLeftCell="A4" zoomScale="90" zoomScaleNormal="90" workbookViewId="0">
      <selection activeCell="L13" sqref="L13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140"/>
      <c r="C2" s="142"/>
      <c r="D2" s="140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2"/>
      <c r="Q2" s="135"/>
    </row>
    <row r="3" spans="2:33" ht="24.75" customHeight="1" x14ac:dyDescent="0.25">
      <c r="B3" s="143"/>
      <c r="C3" s="145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5"/>
      <c r="Q3" s="136"/>
    </row>
    <row r="4" spans="2:33" x14ac:dyDescent="0.25">
      <c r="B4" s="143"/>
      <c r="C4" s="145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5"/>
      <c r="Q4" s="136"/>
    </row>
    <row r="5" spans="2:33" x14ac:dyDescent="0.25">
      <c r="B5" s="143"/>
      <c r="C5" s="145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5"/>
      <c r="Q5" s="136"/>
    </row>
    <row r="6" spans="2:33" ht="15.75" thickBot="1" x14ac:dyDescent="0.3">
      <c r="B6" s="143"/>
      <c r="C6" s="145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  <c r="Q6" s="136"/>
    </row>
    <row r="7" spans="2:33" ht="15.75" thickBot="1" x14ac:dyDescent="0.3">
      <c r="B7" s="143"/>
      <c r="C7" s="145"/>
      <c r="D7" s="138" t="s">
        <v>31</v>
      </c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7"/>
    </row>
    <row r="8" spans="2:33" ht="15" customHeight="1" thickBot="1" x14ac:dyDescent="0.3">
      <c r="B8" s="151" t="s">
        <v>30</v>
      </c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3"/>
      <c r="AB8"/>
      <c r="AC8"/>
      <c r="AG8" s="18" t="s">
        <v>29</v>
      </c>
    </row>
    <row r="9" spans="2:33" ht="15" customHeight="1" x14ac:dyDescent="0.25">
      <c r="B9" s="96" t="s">
        <v>20</v>
      </c>
      <c r="C9" s="97"/>
      <c r="D9" s="98"/>
      <c r="E9" s="105" t="s">
        <v>37</v>
      </c>
      <c r="F9" s="106"/>
      <c r="G9" s="106"/>
      <c r="H9" s="107"/>
      <c r="I9" s="19"/>
      <c r="J9" s="39" t="s">
        <v>28</v>
      </c>
      <c r="K9" s="169" t="s">
        <v>43</v>
      </c>
      <c r="L9" s="170"/>
      <c r="M9" s="170"/>
      <c r="N9" s="170"/>
      <c r="O9" s="170"/>
      <c r="P9" s="170"/>
      <c r="Q9" s="171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1.0449999999999999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99" t="s">
        <v>17</v>
      </c>
      <c r="C10" s="100"/>
      <c r="D10" s="101"/>
      <c r="E10" s="108" t="s">
        <v>38</v>
      </c>
      <c r="F10" s="109"/>
      <c r="G10" s="109"/>
      <c r="H10" s="110"/>
      <c r="I10" s="11"/>
      <c r="J10" s="149" t="s">
        <v>27</v>
      </c>
      <c r="K10" s="126"/>
      <c r="L10" s="126"/>
      <c r="M10" s="126"/>
      <c r="N10" s="126"/>
      <c r="O10" s="126"/>
      <c r="P10" s="126"/>
      <c r="Q10" s="150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25.5" x14ac:dyDescent="0.25">
      <c r="B11" s="102"/>
      <c r="C11" s="103"/>
      <c r="D11" s="104"/>
      <c r="E11" s="111"/>
      <c r="F11" s="112"/>
      <c r="G11" s="112"/>
      <c r="H11" s="113"/>
      <c r="I11" s="11"/>
      <c r="J11" s="38" t="s">
        <v>25</v>
      </c>
      <c r="K11" s="50" t="s">
        <v>40</v>
      </c>
      <c r="L11" s="50" t="s">
        <v>41</v>
      </c>
      <c r="M11" s="38" t="s">
        <v>24</v>
      </c>
      <c r="N11" s="114" t="s">
        <v>23</v>
      </c>
      <c r="O11" s="166"/>
      <c r="P11" s="114" t="s">
        <v>22</v>
      </c>
      <c r="Q11" s="116"/>
      <c r="R11" s="1"/>
      <c r="S11" s="15"/>
      <c r="T11" s="14">
        <f>(T9-T10)/10</f>
        <v>0.1045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59" t="s">
        <v>32</v>
      </c>
      <c r="C12" s="59"/>
      <c r="D12" s="59"/>
      <c r="E12" s="59"/>
      <c r="F12" s="63" t="s">
        <v>33</v>
      </c>
      <c r="G12" s="63"/>
      <c r="H12" s="63"/>
      <c r="I12" s="11"/>
      <c r="J12" s="40"/>
      <c r="K12" s="51">
        <v>59</v>
      </c>
      <c r="L12" s="51">
        <v>95</v>
      </c>
      <c r="M12" s="52">
        <f>(K12/L12)</f>
        <v>0.62105263157894741</v>
      </c>
      <c r="N12" s="167">
        <f>$F$30</f>
        <v>0.95</v>
      </c>
      <c r="O12" s="168"/>
      <c r="P12" s="117"/>
      <c r="Q12" s="118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60" t="s">
        <v>35</v>
      </c>
      <c r="C13" s="61"/>
      <c r="D13" s="61"/>
      <c r="E13" s="62"/>
      <c r="F13" s="64" t="s">
        <v>36</v>
      </c>
      <c r="G13" s="65"/>
      <c r="H13" s="66"/>
      <c r="I13" s="11"/>
      <c r="J13" s="40"/>
      <c r="K13" s="51"/>
      <c r="L13" s="51"/>
      <c r="M13" s="52" t="e">
        <f>(K13/L13)</f>
        <v>#DIV/0!</v>
      </c>
      <c r="N13" s="167">
        <f>$F$30</f>
        <v>0.95</v>
      </c>
      <c r="O13" s="168"/>
      <c r="P13" s="117"/>
      <c r="Q13" s="118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157"/>
      <c r="C14" s="158"/>
      <c r="D14" s="158"/>
      <c r="E14" s="158"/>
      <c r="F14" s="158"/>
      <c r="G14" s="158"/>
      <c r="H14" s="158"/>
      <c r="I14" s="11"/>
      <c r="J14" s="40"/>
      <c r="K14" s="51"/>
      <c r="L14" s="51"/>
      <c r="M14" s="52" t="e">
        <f>(K14/L14)</f>
        <v>#DIV/0!</v>
      </c>
      <c r="N14" s="167">
        <f>$F$30</f>
        <v>0.95</v>
      </c>
      <c r="O14" s="168"/>
      <c r="P14" s="117"/>
      <c r="Q14" s="118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125" t="s">
        <v>15</v>
      </c>
      <c r="C15" s="126"/>
      <c r="D15" s="126"/>
      <c r="E15" s="126"/>
      <c r="F15" s="126"/>
      <c r="G15" s="126"/>
      <c r="H15" s="127"/>
      <c r="I15" s="11"/>
      <c r="J15" s="40"/>
      <c r="K15" s="51"/>
      <c r="L15" s="51"/>
      <c r="M15" s="52" t="e">
        <f>(K15/L15)</f>
        <v>#DIV/0!</v>
      </c>
      <c r="N15" s="167">
        <f>$F$30</f>
        <v>0.95</v>
      </c>
      <c r="O15" s="168"/>
      <c r="P15" s="117"/>
      <c r="Q15" s="118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159"/>
      <c r="C16" s="160"/>
      <c r="D16" s="160"/>
      <c r="E16" s="160"/>
      <c r="F16" s="160"/>
      <c r="G16" s="160"/>
      <c r="H16" s="161"/>
      <c r="I16" s="11"/>
      <c r="J16" s="40"/>
      <c r="K16" s="51"/>
      <c r="L16" s="51"/>
      <c r="M16" s="52" t="e">
        <f>(K16/L16)</f>
        <v>#DIV/0!</v>
      </c>
      <c r="N16" s="167">
        <f>$F$30</f>
        <v>0.95</v>
      </c>
      <c r="O16" s="168"/>
      <c r="P16" s="117"/>
      <c r="Q16" s="118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154" t="s">
        <v>14</v>
      </c>
      <c r="K18" s="155"/>
      <c r="L18" s="155"/>
      <c r="M18" s="155"/>
      <c r="N18" s="155"/>
      <c r="O18" s="155"/>
      <c r="P18" s="155"/>
      <c r="Q18" s="156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125" t="s">
        <v>13</v>
      </c>
      <c r="C19" s="126"/>
      <c r="D19" s="126"/>
      <c r="E19" s="126"/>
      <c r="F19" s="126"/>
      <c r="G19" s="126"/>
      <c r="H19" s="127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2" t="s">
        <v>39</v>
      </c>
      <c r="C20" s="133"/>
      <c r="D20" s="133"/>
      <c r="E20" s="133"/>
      <c r="F20" s="133"/>
      <c r="G20" s="133"/>
      <c r="H20" s="134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Eficiencia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87"/>
      <c r="C23" s="88"/>
      <c r="D23" s="88"/>
      <c r="E23" s="88"/>
      <c r="F23" s="88"/>
      <c r="G23" s="88"/>
      <c r="H23" s="89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125" t="s">
        <v>12</v>
      </c>
      <c r="C25" s="126"/>
      <c r="D25" s="126"/>
      <c r="E25" s="126"/>
      <c r="F25" s="126"/>
      <c r="G25" s="126"/>
      <c r="H25" s="127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82" t="s">
        <v>11</v>
      </c>
      <c r="C26" s="83"/>
      <c r="D26" s="90"/>
      <c r="E26" s="91"/>
      <c r="F26" s="91"/>
      <c r="G26" s="91"/>
      <c r="H26" s="92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82" t="s">
        <v>10</v>
      </c>
      <c r="C27" s="83"/>
      <c r="D27" s="90"/>
      <c r="E27" s="91"/>
      <c r="F27" s="91"/>
      <c r="G27" s="91"/>
      <c r="H27" s="92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 # solicitudes atendidas/ total solicitudes)*100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28" t="s">
        <v>9</v>
      </c>
      <c r="C29" s="129"/>
      <c r="D29" s="130" t="s">
        <v>8</v>
      </c>
      <c r="E29" s="131"/>
      <c r="F29" s="130" t="s">
        <v>7</v>
      </c>
      <c r="G29" s="162"/>
      <c r="H29" s="131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93" t="s">
        <v>36</v>
      </c>
      <c r="C30" s="94"/>
      <c r="D30" s="95" t="s">
        <v>42</v>
      </c>
      <c r="E30" s="94"/>
      <c r="F30" s="163">
        <v>0.95</v>
      </c>
      <c r="G30" s="164"/>
      <c r="H30" s="165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125" t="s">
        <v>6</v>
      </c>
      <c r="C32" s="126"/>
      <c r="D32" s="126"/>
      <c r="E32" s="126"/>
      <c r="F32" s="126"/>
      <c r="G32" s="126"/>
      <c r="H32" s="127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70" t="s">
        <v>5</v>
      </c>
      <c r="C33" s="71"/>
      <c r="D33" s="71"/>
      <c r="E33" s="72"/>
      <c r="F33" s="76"/>
      <c r="G33" s="77"/>
      <c r="H33" s="78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19"/>
      <c r="C34" s="120"/>
      <c r="D34" s="120"/>
      <c r="E34" s="121"/>
      <c r="F34" s="122"/>
      <c r="G34" s="123"/>
      <c r="H34" s="124"/>
      <c r="I34" s="11"/>
      <c r="J34" s="53" t="s">
        <v>34</v>
      </c>
      <c r="K34" s="54"/>
      <c r="L34" s="54"/>
      <c r="M34" s="54"/>
      <c r="N34" s="54"/>
      <c r="O34" s="54"/>
      <c r="P34" s="54"/>
      <c r="Q34" s="55"/>
      <c r="R34" s="5"/>
      <c r="S34" s="5"/>
      <c r="AB34" s="6"/>
      <c r="AC34" s="6"/>
    </row>
    <row r="35" spans="2:29" s="3" customFormat="1" ht="14.25" customHeight="1" x14ac:dyDescent="0.25">
      <c r="B35" s="70" t="s">
        <v>1</v>
      </c>
      <c r="C35" s="71"/>
      <c r="D35" s="71"/>
      <c r="E35" s="72"/>
      <c r="F35" s="76"/>
      <c r="G35" s="77"/>
      <c r="H35" s="78"/>
      <c r="I35" s="11"/>
      <c r="J35" s="41" t="s">
        <v>4</v>
      </c>
      <c r="K35" s="41"/>
      <c r="L35" s="41"/>
      <c r="M35" s="41" t="s">
        <v>3</v>
      </c>
      <c r="N35" s="114" t="s">
        <v>2</v>
      </c>
      <c r="O35" s="115"/>
      <c r="P35" s="115"/>
      <c r="Q35" s="116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19"/>
      <c r="C36" s="120"/>
      <c r="D36" s="120"/>
      <c r="E36" s="121"/>
      <c r="F36" s="122"/>
      <c r="G36" s="123"/>
      <c r="H36" s="124"/>
      <c r="I36" s="11"/>
      <c r="J36" s="42">
        <v>1</v>
      </c>
      <c r="K36" s="43"/>
      <c r="L36" s="43"/>
      <c r="M36" s="44"/>
      <c r="N36" s="84"/>
      <c r="O36" s="85"/>
      <c r="P36" s="85"/>
      <c r="Q36" s="86"/>
      <c r="R36" s="5"/>
      <c r="S36" s="5"/>
      <c r="AB36" s="6"/>
      <c r="AC36" s="6"/>
    </row>
    <row r="37" spans="2:29" s="3" customFormat="1" x14ac:dyDescent="0.25">
      <c r="B37" s="70" t="s">
        <v>0</v>
      </c>
      <c r="C37" s="71"/>
      <c r="D37" s="71"/>
      <c r="E37" s="72"/>
      <c r="F37" s="76"/>
      <c r="G37" s="77"/>
      <c r="H37" s="78"/>
      <c r="I37" s="11"/>
      <c r="J37" s="45">
        <v>2</v>
      </c>
      <c r="K37" s="46"/>
      <c r="L37" s="47"/>
      <c r="M37" s="46"/>
      <c r="N37" s="67"/>
      <c r="O37" s="68"/>
      <c r="P37" s="68"/>
      <c r="Q37" s="69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73"/>
      <c r="C38" s="74"/>
      <c r="D38" s="74"/>
      <c r="E38" s="75"/>
      <c r="F38" s="79"/>
      <c r="G38" s="80"/>
      <c r="H38" s="81"/>
      <c r="I38" s="21"/>
      <c r="J38" s="48">
        <v>3</v>
      </c>
      <c r="K38" s="49"/>
      <c r="L38" s="49"/>
      <c r="M38" s="49"/>
      <c r="N38" s="56"/>
      <c r="O38" s="57"/>
      <c r="P38" s="57"/>
      <c r="Q38" s="58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Mensual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F29:H29"/>
    <mergeCell ref="F30:H30"/>
    <mergeCell ref="N11:O11"/>
    <mergeCell ref="N12:O12"/>
    <mergeCell ref="N13:O13"/>
    <mergeCell ref="N14:O14"/>
    <mergeCell ref="N15:O15"/>
    <mergeCell ref="N16:O16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Servicios_Atendidos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2014-12-07T20:44:16Z</dcterms:modified>
</cp:coreProperties>
</file>