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atisfacción_Usuari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<sst xmlns="http://schemas.openxmlformats.org/spreadsheetml/2006/main" count="48" uniqueCount="47">
  <si>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</si>
  <si>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</si>
  <si>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</si>
  <si>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</si>
  <si>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</si>
  <si>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</si>
  <si>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</si>
  <si>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</si>
  <si>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</si>
  <si>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</si>
  <si>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</si>
  <si>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</si>
  <si>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</si>
  <si>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</si>
  <si>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</si>
  <si>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</si>
  <si>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</si>
  <si>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</si>
  <si>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</si>
  <si>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</si>
  <si>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</si>
  <si>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</si>
  <si>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</si>
  <si>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</si>
  <si>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</si>
  <si>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</si>
  <si>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</si>
  <si>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</si>
  <si>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</si>
  <si>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</si>
  <si>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</si>
  <si>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</si>
  <si>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</si>
  <si>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</si>
  <si>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</si>
  <si>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Unidad</t>
  </si>
  <si>
    <t>Efectividad</t>
  </si>
  <si>
    <t>Suma Total Calificaciones</t>
  </si>
  <si>
    <t>N° Total Encuestas</t>
  </si>
  <si>
    <t>(Suma Total de Calificaciones/N° Total de Encuestas)*100</t>
  </si>
  <si>
    <t>Gestión Administrativa</t>
  </si>
  <si>
    <t>Satisfacción del Usuario-Talento Humano</t>
  </si>
  <si>
    <t>Semestre:</t>
  </si>
  <si>
    <t>Julio-Diciembre</t>
  </si>
  <si>
    <t>Calificación "mas de lo que esperaba"</t>
  </si>
  <si>
    <t>Calificación "lo que esperaba"</t>
  </si>
  <si>
    <t>Calificación "menos de lo que esperaba"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</si>
</sst>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Satisfacción_Usuario!$O$11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Satisfacción_Usuario!$O$12:$O$16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Satisfacción_Usuario!$N$11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Satisfacción_Usuario!$J$12:$J$16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Satisfacción_Usuario!$N$12:$N$16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Satisfacción_Usuario!$M$11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Satisfacción_Usuario!$J$12:$J$16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Satisfacción_Usuario!$M$12:$M$16</c:f>
              <c:numCache>
                <c:formatCode>_(* #,##0.00_);_(* \(#,##0.00\);_(* "-"??_);_(@_)</c:formatCode>
                <c:ptCount val="5"/>
                <c:pt idx="0">
                  <c:v>0.53846153846153844</c:v>
                </c:pt>
                <c:pt idx="1">
                  <c:v>0.38461538461538464</c:v>
                </c:pt>
                <c:pt idx="2">
                  <c:v>7.6923076923076927E-2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5328"/>
        <c:axId val="68182400"/>
      </c:lineChart>
      <c:dateAx>
        <c:axId val="67475328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8182400"/>
        <c:crosses val="autoZero"/>
        <c:auto val="0"/>
        <c:lblOffset val="100"/>
        <c:baseTimeUnit val="months"/>
      </c:dateAx>
      <c:valAx>
        <c:axId val="6818240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7475328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3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36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37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38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topLeftCell="A4" zoomScale="90" zoomScaleNormal="90" workbookViewId="0">
      <selection activeCell="P15" sqref="P15:Q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28</v>
      </c>
    </row>
    <row r="9" spans="2:33" ht="15" customHeight="1" x14ac:dyDescent="0.25">
      <c r="B9" s="95" t="s">
        <v>20</v>
      </c>
      <c r="C9" s="96"/>
      <c r="D9" s="97"/>
      <c r="E9" s="104" t="s">
        <v>40</v>
      </c>
      <c r="F9" s="105"/>
      <c r="G9" s="105"/>
      <c r="H9" s="106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0.88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41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37</v>
      </c>
      <c r="L11" s="51" t="s">
        <v>38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8.7999999999999995E-2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31</v>
      </c>
      <c r="C12" s="139"/>
      <c r="D12" s="139"/>
      <c r="E12" s="139"/>
      <c r="F12" s="143" t="s">
        <v>32</v>
      </c>
      <c r="G12" s="143"/>
      <c r="H12" s="143"/>
      <c r="I12" s="11"/>
      <c r="J12" s="41"/>
      <c r="K12" s="39">
        <v>7</v>
      </c>
      <c r="L12" s="39">
        <v>13</v>
      </c>
      <c r="M12" s="171">
        <f>(K12/L12)</f>
        <v>0.53846153846153844</v>
      </c>
      <c r="N12" s="60">
        <f>$F$30</f>
        <v>0.8</v>
      </c>
      <c r="O12" s="61"/>
      <c r="P12" s="82" t="s">
        <v>44</v>
      </c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36</v>
      </c>
      <c r="C13" s="141"/>
      <c r="D13" s="141"/>
      <c r="E13" s="142"/>
      <c r="F13" s="144" t="s">
        <v>34</v>
      </c>
      <c r="G13" s="145"/>
      <c r="H13" s="146"/>
      <c r="I13" s="11"/>
      <c r="J13" s="41"/>
      <c r="K13" s="39">
        <v>5</v>
      </c>
      <c r="L13" s="39">
        <v>13</v>
      </c>
      <c r="M13" s="171">
        <f>(K13/L13)</f>
        <v>0.38461538461538464</v>
      </c>
      <c r="N13" s="60">
        <f>$F$30</f>
        <v>0.8</v>
      </c>
      <c r="O13" s="61"/>
      <c r="P13" s="82" t="s">
        <v>45</v>
      </c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>
        <v>1</v>
      </c>
      <c r="L14" s="39">
        <v>13</v>
      </c>
      <c r="M14" s="171">
        <f>(K14/L14)</f>
        <v>7.6923076923076927E-2</v>
      </c>
      <c r="N14" s="60">
        <f>$F$30</f>
        <v>0.8</v>
      </c>
      <c r="O14" s="61"/>
      <c r="P14" s="82" t="s">
        <v>46</v>
      </c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0.8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0.8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39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Calificaciones/N° Total de Encuestas)*100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5" t="s">
        <v>34</v>
      </c>
      <c r="C30" s="166"/>
      <c r="D30" s="167" t="s">
        <v>35</v>
      </c>
      <c r="E30" s="166"/>
      <c r="F30" s="55">
        <v>0.8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33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7" priority="10">
      <formula>$D$30="Porcentaje"</formula>
    </cfRule>
  </conditionalFormatting>
  <conditionalFormatting sqref="P12 P15:P16">
    <cfRule type="containsErrors" dxfId="6" priority="7">
      <formula>ISERROR(P12)</formula>
    </cfRule>
  </conditionalFormatting>
  <conditionalFormatting sqref="M12:M16">
    <cfRule type="containsErrors" dxfId="5" priority="31">
      <formula>ISERROR(M12)</formula>
    </cfRule>
    <cfRule type="iconSet" priority="32">
      <iconSet iconSet="3Symbols">
        <cfvo type="percent" val="0"/>
        <cfvo type="num" val="$H$30"/>
        <cfvo type="num" val="$F$30"/>
      </iconSet>
    </cfRule>
    <cfRule type="expression" dxfId="4" priority="33" stopIfTrue="1">
      <formula>$D$30="Pesos"</formula>
    </cfRule>
  </conditionalFormatting>
  <conditionalFormatting sqref="L12:L16">
    <cfRule type="containsErrors" dxfId="3" priority="34">
      <formula>ISERROR(L12)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2" priority="36">
      <formula>ISERROR(K12)</formula>
    </cfRule>
    <cfRule type="iconSet" priority="37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1" priority="2">
      <formula>ISERROR(P13)</formula>
    </cfRule>
  </conditionalFormatting>
  <conditionalFormatting sqref="P14">
    <cfRule type="containsErrors" dxfId="0" priority="1">
      <formula>ISERROR(P14)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Satisfacción_Usuario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2014-12-07T00:31:32Z</dcterms:modified>
</cp:coreProperties>
</file>