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Entregas_Completa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3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B20" i="1"/>
  <c r="AB23" i="1"/>
  <c r="AB27" i="1"/>
  <c r="AB39" i="1"/>
  <c r="AE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C20" i="1"/>
  <c r="AB21" i="1"/>
  <c r="AC21" i="1"/>
  <c r="AB22" i="1"/>
  <c r="AC22" i="1"/>
  <c r="AC23" i="1"/>
  <c r="AB24" i="1"/>
  <c r="AC24" i="1"/>
  <c r="AB25" i="1"/>
  <c r="AC25" i="1"/>
  <c r="AB26" i="1"/>
  <c r="AE11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C39" i="1"/>
  <c r="AB40" i="1"/>
  <c r="AC40" i="1"/>
  <c r="AB41" i="1"/>
  <c r="AC41" i="1"/>
  <c r="AE9" i="1"/>
</calcChain>
</file>

<file path=xl/sharedStrings.xml><?xml version="1.0" encoding="utf-8"?>
<sst xmlns="http://schemas.openxmlformats.org/spreadsheetml/2006/main" count="46" uniqueCount="45">
  <si>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</si>
  <si>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</si>
  <si>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</si>
  <si>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</si>
  <si>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</si>
  <si>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</si>
  <si>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</si>
  <si>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</si>
  <si>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</si>
  <si>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</si>
  <si>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</si>
  <si>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</si>
  <si>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</si>
  <si>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</si>
  <si>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</si>
  <si>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</si>
  <si>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</si>
  <si>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</si>
  <si>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</si>
  <si>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</si>
  <si>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</si>
  <si>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</si>
  <si>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</si>
  <si>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</si>
  <si>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</si>
  <si>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</si>
  <si>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</si>
  <si>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</si>
  <si>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</si>
  <si>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</si>
  <si>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</si>
  <si>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</si>
  <si>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</si>
  <si>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</si>
  <si>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Unidad</t>
  </si>
  <si>
    <t>Gestión Administrativa</t>
  </si>
  <si>
    <t>Logro de Acciones Planeadas</t>
  </si>
  <si>
    <t>Eficacia</t>
  </si>
  <si>
    <t>Mantenimiento de la planta fisica</t>
  </si>
  <si>
    <t>Semestral</t>
  </si>
  <si>
    <t>(N° de Activiades Ejecutadas / N° de Actividades Programadas)*100</t>
  </si>
  <si>
    <t>N° Actividades Ejecutadas</t>
  </si>
  <si>
    <t>N° Actividades Programadas</t>
  </si>
  <si>
    <t>Semestre:</t>
  </si>
  <si>
    <t>Julio-Diciembre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</si>
</sst>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yyyy\.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10" fillId="0" borderId="35" xfId="0" applyNumberFormat="1" applyFont="1" applyBorder="1" applyAlignment="1">
      <alignment horizontal="center"/>
    </xf>
    <xf numFmtId="0" fontId="10" fillId="0" borderId="33" xfId="0" applyNumberFormat="1" applyFont="1" applyBorder="1" applyAlignment="1">
      <alignment horizontal="center"/>
    </xf>
    <xf numFmtId="0" fontId="10" fillId="0" borderId="46" xfId="0" applyNumberFormat="1" applyFont="1" applyBorder="1" applyAlignment="1">
      <alignment horizont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7" formatCode="&quot;$&quot;#,##0,,_);[Red]\(&quot;$&quot;#,##0,,\)"/>
    </dxf>
    <dxf>
      <font>
        <color theme="0"/>
      </font>
    </dxf>
    <dxf>
      <font>
        <color theme="0"/>
      </font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Entregas_Completas!$O$11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Entregas_Completas!$O$12:$O$16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Entregas_Completas!$N$11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Entregas_Completas!$J$12:$J$16</c:f>
              <c:numCache>
                <c:formatCode>yyyy\.mmm</c:formatCode>
                <c:ptCount val="5"/>
              </c:numCache>
            </c:numRef>
          </c:cat>
          <c:val>
            <c:numRef>
              <c:f>Entregas_Completas!$N$12:$N$16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Entregas_Completas!$M$11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Entregas_Completas!$J$12:$J$16</c:f>
              <c:numCache>
                <c:formatCode>yyyy\.mmm</c:formatCode>
                <c:ptCount val="5"/>
              </c:numCache>
            </c:numRef>
          </c:cat>
          <c:val>
            <c:numRef>
              <c:f>Entregas_Completas!$M$12:$M$16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77440"/>
        <c:axId val="66236416"/>
      </c:lineChart>
      <c:dateAx>
        <c:axId val="6447744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236416"/>
        <c:crosses val="autoZero"/>
        <c:auto val="0"/>
        <c:lblOffset val="100"/>
        <c:baseTimeUnit val="months"/>
      </c:dateAx>
      <c:valAx>
        <c:axId val="6623641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447744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23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24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25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26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2" sqref="K12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71"/>
      <c r="C2" s="73"/>
      <c r="D2" s="71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Q2" s="66"/>
    </row>
    <row r="3" spans="2:33" ht="24.75" customHeight="1" x14ac:dyDescent="0.25">
      <c r="B3" s="74"/>
      <c r="C3" s="76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67"/>
    </row>
    <row r="4" spans="2:33" x14ac:dyDescent="0.25">
      <c r="B4" s="74"/>
      <c r="C4" s="76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  <c r="Q4" s="67"/>
    </row>
    <row r="5" spans="2:33" x14ac:dyDescent="0.25">
      <c r="B5" s="74"/>
      <c r="C5" s="76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6"/>
      <c r="Q5" s="67"/>
    </row>
    <row r="6" spans="2:33" ht="15.75" thickBot="1" x14ac:dyDescent="0.3">
      <c r="B6" s="74"/>
      <c r="C6" s="76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67"/>
    </row>
    <row r="7" spans="2:33" ht="15.75" thickBot="1" x14ac:dyDescent="0.3">
      <c r="B7" s="74"/>
      <c r="C7" s="76"/>
      <c r="D7" s="69" t="s">
        <v>30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68"/>
    </row>
    <row r="8" spans="2:33" ht="15" customHeight="1" thickBot="1" x14ac:dyDescent="0.3">
      <c r="B8" s="88" t="s">
        <v>29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90"/>
      <c r="AB8"/>
      <c r="AC8"/>
      <c r="AG8" s="18" t="s">
        <v>28</v>
      </c>
    </row>
    <row r="9" spans="2:33" ht="15" customHeight="1" x14ac:dyDescent="0.25">
      <c r="B9" s="99" t="s">
        <v>20</v>
      </c>
      <c r="C9" s="100"/>
      <c r="D9" s="101"/>
      <c r="E9" s="108" t="s">
        <v>35</v>
      </c>
      <c r="F9" s="109"/>
      <c r="G9" s="109"/>
      <c r="H9" s="110"/>
      <c r="I9" s="19"/>
      <c r="J9" s="40" t="s">
        <v>43</v>
      </c>
      <c r="K9" s="53" t="s">
        <v>44</v>
      </c>
      <c r="L9" s="54"/>
      <c r="M9" s="54"/>
      <c r="N9" s="54"/>
      <c r="O9" s="54"/>
      <c r="P9" s="54"/>
      <c r="Q9" s="55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1.1000000000000001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02" t="s">
        <v>17</v>
      </c>
      <c r="C10" s="103"/>
      <c r="D10" s="104"/>
      <c r="E10" s="111" t="s">
        <v>36</v>
      </c>
      <c r="F10" s="112"/>
      <c r="G10" s="112"/>
      <c r="H10" s="113"/>
      <c r="I10" s="11"/>
      <c r="J10" s="83" t="s">
        <v>27</v>
      </c>
      <c r="K10" s="81"/>
      <c r="L10" s="81"/>
      <c r="M10" s="81"/>
      <c r="N10" s="81"/>
      <c r="O10" s="81"/>
      <c r="P10" s="81"/>
      <c r="Q10" s="84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25.5" x14ac:dyDescent="0.25">
      <c r="B11" s="105"/>
      <c r="C11" s="106"/>
      <c r="D11" s="107"/>
      <c r="E11" s="114"/>
      <c r="F11" s="115"/>
      <c r="G11" s="115"/>
      <c r="H11" s="116"/>
      <c r="I11" s="11"/>
      <c r="J11" s="38" t="s">
        <v>25</v>
      </c>
      <c r="K11" s="51" t="s">
        <v>41</v>
      </c>
      <c r="L11" s="51" t="s">
        <v>42</v>
      </c>
      <c r="M11" s="38" t="s">
        <v>24</v>
      </c>
      <c r="N11" s="62" t="s">
        <v>23</v>
      </c>
      <c r="O11" s="63"/>
      <c r="P11" s="62" t="s">
        <v>22</v>
      </c>
      <c r="Q11" s="85"/>
      <c r="R11" s="1"/>
      <c r="S11" s="15"/>
      <c r="T11" s="14">
        <f>(T9-T10)/10</f>
        <v>0.11000000000000001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3" t="s">
        <v>31</v>
      </c>
      <c r="C12" s="143"/>
      <c r="D12" s="143"/>
      <c r="E12" s="143"/>
      <c r="F12" s="147" t="s">
        <v>32</v>
      </c>
      <c r="G12" s="147"/>
      <c r="H12" s="147"/>
      <c r="I12" s="11"/>
      <c r="J12" s="41"/>
      <c r="K12" s="39">
        <v>42</v>
      </c>
      <c r="L12" s="39">
        <v>42</v>
      </c>
      <c r="M12" s="52">
        <f>(K12/L12)</f>
        <v>1</v>
      </c>
      <c r="N12" s="64">
        <f>$F$30</f>
        <v>0.9</v>
      </c>
      <c r="O12" s="65"/>
      <c r="P12" s="86"/>
      <c r="Q12" s="87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4" t="s">
        <v>37</v>
      </c>
      <c r="C13" s="145"/>
      <c r="D13" s="145"/>
      <c r="E13" s="146"/>
      <c r="F13" s="148" t="s">
        <v>39</v>
      </c>
      <c r="G13" s="149"/>
      <c r="H13" s="150"/>
      <c r="I13" s="11"/>
      <c r="J13" s="41"/>
      <c r="K13" s="39"/>
      <c r="L13" s="39"/>
      <c r="M13" s="39" t="e">
        <f>(K13/L13)</f>
        <v>#DIV/0!</v>
      </c>
      <c r="N13" s="64">
        <f>$F$30</f>
        <v>0.9</v>
      </c>
      <c r="O13" s="65"/>
      <c r="P13" s="86"/>
      <c r="Q13" s="87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4"/>
      <c r="C14" s="95"/>
      <c r="D14" s="95"/>
      <c r="E14" s="95"/>
      <c r="F14" s="95"/>
      <c r="G14" s="95"/>
      <c r="H14" s="95"/>
      <c r="I14" s="11"/>
      <c r="J14" s="41"/>
      <c r="K14" s="39"/>
      <c r="L14" s="39"/>
      <c r="M14" s="39" t="e">
        <f>(K14/L14)</f>
        <v>#DIV/0!</v>
      </c>
      <c r="N14" s="64">
        <f>$F$30</f>
        <v>0.9</v>
      </c>
      <c r="O14" s="65"/>
      <c r="P14" s="86"/>
      <c r="Q14" s="87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80" t="s">
        <v>15</v>
      </c>
      <c r="C15" s="81"/>
      <c r="D15" s="81"/>
      <c r="E15" s="81"/>
      <c r="F15" s="81"/>
      <c r="G15" s="81"/>
      <c r="H15" s="82"/>
      <c r="I15" s="11"/>
      <c r="J15" s="41"/>
      <c r="K15" s="39"/>
      <c r="L15" s="39"/>
      <c r="M15" s="39" t="e">
        <f>(K15/L15)</f>
        <v>#DIV/0!</v>
      </c>
      <c r="N15" s="64">
        <f>$F$30</f>
        <v>0.9</v>
      </c>
      <c r="O15" s="65"/>
      <c r="P15" s="86"/>
      <c r="Q15" s="87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6" t="s">
        <v>38</v>
      </c>
      <c r="C16" s="97"/>
      <c r="D16" s="97"/>
      <c r="E16" s="97"/>
      <c r="F16" s="97"/>
      <c r="G16" s="97"/>
      <c r="H16" s="98"/>
      <c r="I16" s="11"/>
      <c r="J16" s="41"/>
      <c r="K16" s="39"/>
      <c r="L16" s="39"/>
      <c r="M16" s="39" t="e">
        <f>(K16/L16)</f>
        <v>#DIV/0!</v>
      </c>
      <c r="N16" s="64">
        <f>$F$30</f>
        <v>0.9</v>
      </c>
      <c r="O16" s="65"/>
      <c r="P16" s="86"/>
      <c r="Q16" s="87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91" t="s">
        <v>14</v>
      </c>
      <c r="K18" s="92"/>
      <c r="L18" s="92"/>
      <c r="M18" s="92"/>
      <c r="N18" s="92"/>
      <c r="O18" s="92"/>
      <c r="P18" s="92"/>
      <c r="Q18" s="93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80" t="s">
        <v>13</v>
      </c>
      <c r="C19" s="81"/>
      <c r="D19" s="81"/>
      <c r="E19" s="81"/>
      <c r="F19" s="81"/>
      <c r="G19" s="81"/>
      <c r="H19" s="82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4" t="s">
        <v>40</v>
      </c>
      <c r="C20" s="135"/>
      <c r="D20" s="135"/>
      <c r="E20" s="135"/>
      <c r="F20" s="135"/>
      <c r="G20" s="135"/>
      <c r="H20" s="136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3"/>
      <c r="C23" s="164"/>
      <c r="D23" s="164"/>
      <c r="E23" s="164"/>
      <c r="F23" s="164"/>
      <c r="G23" s="164"/>
      <c r="H23" s="165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 t="str">
        <f t="shared" si="1"/>
        <v>Mantenimiento de la planta fisica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80" t="s">
        <v>12</v>
      </c>
      <c r="C25" s="81"/>
      <c r="D25" s="81"/>
      <c r="E25" s="81"/>
      <c r="F25" s="81"/>
      <c r="G25" s="81"/>
      <c r="H25" s="82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30" t="s">
        <v>11</v>
      </c>
      <c r="C26" s="131"/>
      <c r="D26" s="166"/>
      <c r="E26" s="167"/>
      <c r="F26" s="167"/>
      <c r="G26" s="167"/>
      <c r="H26" s="168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30" t="s">
        <v>10</v>
      </c>
      <c r="C27" s="131"/>
      <c r="D27" s="166"/>
      <c r="E27" s="167"/>
      <c r="F27" s="167"/>
      <c r="G27" s="167"/>
      <c r="H27" s="168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Activiades Ejecutadas / N° de Actividades Programadas)*100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32" t="s">
        <v>9</v>
      </c>
      <c r="C29" s="133"/>
      <c r="D29" s="56" t="s">
        <v>8</v>
      </c>
      <c r="E29" s="58"/>
      <c r="F29" s="56" t="s">
        <v>7</v>
      </c>
      <c r="G29" s="57"/>
      <c r="H29" s="58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9" t="s">
        <v>39</v>
      </c>
      <c r="C30" s="170"/>
      <c r="D30" s="171" t="s">
        <v>34</v>
      </c>
      <c r="E30" s="170"/>
      <c r="F30" s="59">
        <v>0.9</v>
      </c>
      <c r="G30" s="60"/>
      <c r="H30" s="61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80" t="s">
        <v>6</v>
      </c>
      <c r="C32" s="81"/>
      <c r="D32" s="81"/>
      <c r="E32" s="81"/>
      <c r="F32" s="81"/>
      <c r="G32" s="81"/>
      <c r="H32" s="82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8" t="s">
        <v>5</v>
      </c>
      <c r="C33" s="119"/>
      <c r="D33" s="119"/>
      <c r="E33" s="120"/>
      <c r="F33" s="124"/>
      <c r="G33" s="125"/>
      <c r="H33" s="126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21"/>
      <c r="C34" s="122"/>
      <c r="D34" s="122"/>
      <c r="E34" s="123"/>
      <c r="F34" s="127"/>
      <c r="G34" s="128"/>
      <c r="H34" s="129"/>
      <c r="I34" s="11"/>
      <c r="J34" s="137" t="s">
        <v>33</v>
      </c>
      <c r="K34" s="138"/>
      <c r="L34" s="138"/>
      <c r="M34" s="138"/>
      <c r="N34" s="138"/>
      <c r="O34" s="138"/>
      <c r="P34" s="138"/>
      <c r="Q34" s="139"/>
      <c r="R34" s="5"/>
      <c r="S34" s="5"/>
      <c r="AB34" s="6"/>
      <c r="AC34" s="6"/>
    </row>
    <row r="35" spans="2:29" s="3" customFormat="1" ht="14.25" customHeight="1" x14ac:dyDescent="0.25">
      <c r="B35" s="118" t="s">
        <v>1</v>
      </c>
      <c r="C35" s="119"/>
      <c r="D35" s="119"/>
      <c r="E35" s="120"/>
      <c r="F35" s="124"/>
      <c r="G35" s="125"/>
      <c r="H35" s="126"/>
      <c r="I35" s="11"/>
      <c r="J35" s="42" t="s">
        <v>4</v>
      </c>
      <c r="K35" s="42"/>
      <c r="L35" s="42"/>
      <c r="M35" s="42" t="s">
        <v>3</v>
      </c>
      <c r="N35" s="62" t="s">
        <v>2</v>
      </c>
      <c r="O35" s="117"/>
      <c r="P35" s="117"/>
      <c r="Q35" s="85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21"/>
      <c r="C36" s="122"/>
      <c r="D36" s="122"/>
      <c r="E36" s="123"/>
      <c r="F36" s="127"/>
      <c r="G36" s="128"/>
      <c r="H36" s="129"/>
      <c r="I36" s="11"/>
      <c r="J36" s="43">
        <v>1</v>
      </c>
      <c r="K36" s="44"/>
      <c r="L36" s="44"/>
      <c r="M36" s="45"/>
      <c r="N36" s="160"/>
      <c r="O36" s="161"/>
      <c r="P36" s="161"/>
      <c r="Q36" s="162"/>
      <c r="R36" s="5"/>
      <c r="S36" s="5"/>
      <c r="AB36" s="6"/>
      <c r="AC36" s="6"/>
    </row>
    <row r="37" spans="2:29" s="3" customFormat="1" x14ac:dyDescent="0.25">
      <c r="B37" s="118" t="s">
        <v>0</v>
      </c>
      <c r="C37" s="119"/>
      <c r="D37" s="119"/>
      <c r="E37" s="120"/>
      <c r="F37" s="124"/>
      <c r="G37" s="125"/>
      <c r="H37" s="126"/>
      <c r="I37" s="11"/>
      <c r="J37" s="46">
        <v>2</v>
      </c>
      <c r="K37" s="47"/>
      <c r="L37" s="48"/>
      <c r="M37" s="47"/>
      <c r="N37" s="151"/>
      <c r="O37" s="152"/>
      <c r="P37" s="152"/>
      <c r="Q37" s="153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4"/>
      <c r="C38" s="155"/>
      <c r="D38" s="155"/>
      <c r="E38" s="156"/>
      <c r="F38" s="157"/>
      <c r="G38" s="158"/>
      <c r="H38" s="159"/>
      <c r="I38" s="21"/>
      <c r="J38" s="49">
        <v>3</v>
      </c>
      <c r="K38" s="50"/>
      <c r="L38" s="50"/>
      <c r="M38" s="50"/>
      <c r="N38" s="140"/>
      <c r="O38" s="141"/>
      <c r="P38" s="141"/>
      <c r="Q38" s="142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Semestral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K9:Q9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Entregas_Completas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2014-12-07T00:00:09Z</dcterms:modified>
</cp:coreProperties>
</file>