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ata Analytics by krunal\Excel\"/>
    </mc:Choice>
  </mc:AlternateContent>
  <xr:revisionPtr revIDLastSave="0" documentId="13_ncr:1_{D0A0466B-9CED-4EE7-9993-C6F23446019C}" xr6:coauthVersionLast="47" xr6:coauthVersionMax="47" xr10:uidLastSave="{00000000-0000-0000-0000-000000000000}"/>
  <bookViews>
    <workbookView xWindow="-120" yWindow="-120" windowWidth="20730" windowHeight="11160" activeTab="2" xr2:uid="{DE7EB581-AAA1-4572-B663-9645053F5818}"/>
  </bookViews>
  <sheets>
    <sheet name="Sheet1" sheetId="1" r:id="rId1"/>
    <sheet name="Sheet2" sheetId="4" r:id="rId2"/>
    <sheet name="PIE Chart" sheetId="2" r:id="rId3"/>
    <sheet name="Waterflow" sheetId="3" r:id="rId4"/>
  </sheets>
  <definedNames>
    <definedName name="_xlchart.v1.0" hidden="1">Sheet1!$B$4:$B$9</definedName>
    <definedName name="_xlchart.v1.1" hidden="1">Sheet1!$C$4:$C$9</definedName>
    <definedName name="_xlchart.v1.2" hidden="1">Sheet1!$D$4:$D$9</definedName>
    <definedName name="_xlchart.v1.3" hidden="1">Sheet1!$E$4:$E$9</definedName>
    <definedName name="_xlchart.v1.4" hidden="1">Waterflow!$B$4:$B$17</definedName>
    <definedName name="_xlchart.v1.5" hidden="1">Waterflow!$C$4:$C$17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4" l="1"/>
  <c r="M12" i="4"/>
  <c r="L12" i="4"/>
  <c r="K12" i="4"/>
  <c r="K11" i="4"/>
  <c r="F8" i="4"/>
  <c r="D13" i="4"/>
  <c r="H7" i="4"/>
  <c r="D12" i="4"/>
  <c r="C10" i="4"/>
  <c r="D10" i="4"/>
  <c r="B10" i="4"/>
  <c r="D9" i="4"/>
  <c r="D8" i="4"/>
  <c r="C18" i="3"/>
  <c r="C17" i="3"/>
  <c r="C21" i="3"/>
  <c r="C20" i="3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<sst xmlns="http://schemas.openxmlformats.org/spreadsheetml/2006/main" count="43" uniqueCount="41">
  <si>
    <t>StudentID</t>
  </si>
  <si>
    <t>Student name</t>
  </si>
  <si>
    <t>English</t>
  </si>
  <si>
    <t>Science</t>
  </si>
  <si>
    <t>Maths</t>
  </si>
  <si>
    <t>Total</t>
  </si>
  <si>
    <t>Rahul</t>
  </si>
  <si>
    <t>Rohan</t>
  </si>
  <si>
    <t>Gopal</t>
  </si>
  <si>
    <t>Chirag</t>
  </si>
  <si>
    <t>Sunil</t>
  </si>
  <si>
    <t>Smit</t>
  </si>
  <si>
    <t>Java</t>
  </si>
  <si>
    <t>Python</t>
  </si>
  <si>
    <t>PHP</t>
  </si>
  <si>
    <t>Year-2022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</si>
  <si>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</si>
  <si>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</si>
  <si>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</si>
  <si>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</si>
  <si>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</si>
  <si>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</si>
  <si>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</si>
  <si>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</si>
  <si>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</si>
  <si>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</si>
  <si>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</si>
  <si>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</si>
  <si>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Begninng</t>
  </si>
  <si>
    <t xml:space="preserve">Closing </t>
  </si>
  <si>
    <t>Positive</t>
  </si>
  <si>
    <t>Negative</t>
  </si>
  <si>
    <t>ABS function is used for convert negative value to positive</t>
  </si>
  <si>
    <t>Qty</t>
  </si>
  <si>
    <t>per unit</t>
  </si>
  <si>
    <t>sum</t>
  </si>
  <si>
    <t>Avg</t>
  </si>
  <si>
    <t>count</t>
  </si>
  <si>
    <t>Krunal</t>
  </si>
  <si>
    <t>Jani</t>
  </si>
  <si>
    <t>Golani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</si>
</sst>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Rahul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Sheet1!$C$3:$E$3</c:f>
              <c:strCache>
                <c:ptCount val="3"/>
                <c:pt idx="0">
                  <c:v>English</c:v>
                </c:pt>
                <c:pt idx="1">
                  <c:v>Science</c:v>
                </c:pt>
                <c:pt idx="2">
                  <c:v>Maths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50</c:v>
                </c:pt>
                <c:pt idx="1">
                  <c:v>60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E-48B1-A53A-4CA542F16A91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Rohan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Sheet1!$C$3:$E$3</c:f>
              <c:strCache>
                <c:ptCount val="3"/>
                <c:pt idx="0">
                  <c:v>English</c:v>
                </c:pt>
                <c:pt idx="1">
                  <c:v>Science</c:v>
                </c:pt>
                <c:pt idx="2">
                  <c:v>Maths</c:v>
                </c:pt>
              </c:strCache>
            </c:strRef>
          </c:cat>
          <c:val>
            <c:numRef>
              <c:f>Sheet1!$C$5:$E$5</c:f>
              <c:numCache>
                <c:formatCode>General</c:formatCode>
                <c:ptCount val="3"/>
                <c:pt idx="0">
                  <c:v>65</c:v>
                </c:pt>
                <c:pt idx="1">
                  <c:v>75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E-48B1-A53A-4CA542F16A91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Gopal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Sheet1!$C$3:$E$3</c:f>
              <c:strCache>
                <c:ptCount val="3"/>
                <c:pt idx="0">
                  <c:v>English</c:v>
                </c:pt>
                <c:pt idx="1">
                  <c:v>Science</c:v>
                </c:pt>
                <c:pt idx="2">
                  <c:v>Maths</c:v>
                </c:pt>
              </c:strCache>
            </c:strRef>
          </c:cat>
          <c:val>
            <c:numRef>
              <c:f>Sheet1!$C$6:$E$6</c:f>
              <c:numCache>
                <c:formatCode>General</c:formatCode>
                <c:ptCount val="3"/>
                <c:pt idx="0">
                  <c:v>55</c:v>
                </c:pt>
                <c:pt idx="1">
                  <c:v>65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E-48B1-A53A-4CA542F16A91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Chirag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Sheet1!$C$3:$E$3</c:f>
              <c:strCache>
                <c:ptCount val="3"/>
                <c:pt idx="0">
                  <c:v>English</c:v>
                </c:pt>
                <c:pt idx="1">
                  <c:v>Science</c:v>
                </c:pt>
                <c:pt idx="2">
                  <c:v>Maths</c:v>
                </c:pt>
              </c:strCache>
            </c:strRef>
          </c:cat>
          <c:val>
            <c:numRef>
              <c:f>Sheet1!$C$7:$E$7</c:f>
              <c:numCache>
                <c:formatCode>General</c:formatCode>
                <c:ptCount val="3"/>
                <c:pt idx="0">
                  <c:v>80</c:v>
                </c:pt>
                <c:pt idx="1">
                  <c:v>65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2E-48B1-A53A-4CA542F16A91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Sunil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Sheet1!$C$3:$E$3</c:f>
              <c:strCache>
                <c:ptCount val="3"/>
                <c:pt idx="0">
                  <c:v>English</c:v>
                </c:pt>
                <c:pt idx="1">
                  <c:v>Science</c:v>
                </c:pt>
                <c:pt idx="2">
                  <c:v>Maths</c:v>
                </c:pt>
              </c:strCache>
            </c:strRef>
          </c:cat>
          <c:val>
            <c:numRef>
              <c:f>Sheet1!$C$8:$E$8</c:f>
              <c:numCache>
                <c:formatCode>General</c:formatCode>
                <c:ptCount val="3"/>
                <c:pt idx="0">
                  <c:v>85</c:v>
                </c:pt>
                <c:pt idx="1">
                  <c:v>75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2E-48B1-A53A-4CA542F16A91}"/>
            </c:ext>
          </c:extLst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Smit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Sheet1!$C$3:$E$3</c:f>
              <c:strCache>
                <c:ptCount val="3"/>
                <c:pt idx="0">
                  <c:v>English</c:v>
                </c:pt>
                <c:pt idx="1">
                  <c:v>Science</c:v>
                </c:pt>
                <c:pt idx="2">
                  <c:v>Maths</c:v>
                </c:pt>
              </c:strCache>
            </c:strRef>
          </c:cat>
          <c:val>
            <c:numRef>
              <c:f>Sheet1!$C$9:$E$9</c:f>
              <c:numCache>
                <c:formatCode>General</c:formatCode>
                <c:ptCount val="3"/>
                <c:pt idx="0">
                  <c:v>70</c:v>
                </c:pt>
                <c:pt idx="1">
                  <c:v>75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2E-48B1-A53A-4CA542F16A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8622920"/>
        <c:axId val="498626528"/>
      </c:barChart>
      <c:catAx>
        <c:axId val="4986229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26528"/>
        <c:crosses val="autoZero"/>
        <c:auto val="1"/>
        <c:lblAlgn val="ctr"/>
        <c:lblOffset val="100"/>
        <c:noMultiLvlLbl val="0"/>
      </c:catAx>
      <c:valAx>
        <c:axId val="4986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2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04888701889363"/>
          <c:y val="0.25665227854149453"/>
          <c:w val="0.86308088397347282"/>
          <c:h val="0.671453341661772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Rahul</c:v>
                </c:pt>
                <c:pt idx="1">
                  <c:v>Rohan</c:v>
                </c:pt>
                <c:pt idx="2">
                  <c:v>Gopal</c:v>
                </c:pt>
                <c:pt idx="3">
                  <c:v>Chirag</c:v>
                </c:pt>
                <c:pt idx="4">
                  <c:v>Sunil</c:v>
                </c:pt>
                <c:pt idx="5">
                  <c:v>Smit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50</c:v>
                </c:pt>
                <c:pt idx="1">
                  <c:v>65</c:v>
                </c:pt>
                <c:pt idx="2">
                  <c:v>55</c:v>
                </c:pt>
                <c:pt idx="3">
                  <c:v>80</c:v>
                </c:pt>
                <c:pt idx="4">
                  <c:v>85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4-45A1-9E6E-F07D7BB63133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Rahul</c:v>
                </c:pt>
                <c:pt idx="1">
                  <c:v>Rohan</c:v>
                </c:pt>
                <c:pt idx="2">
                  <c:v>Gopal</c:v>
                </c:pt>
                <c:pt idx="3">
                  <c:v>Chirag</c:v>
                </c:pt>
                <c:pt idx="4">
                  <c:v>Sunil</c:v>
                </c:pt>
                <c:pt idx="5">
                  <c:v>Smit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60</c:v>
                </c:pt>
                <c:pt idx="1">
                  <c:v>75</c:v>
                </c:pt>
                <c:pt idx="2">
                  <c:v>65</c:v>
                </c:pt>
                <c:pt idx="3">
                  <c:v>65</c:v>
                </c:pt>
                <c:pt idx="4">
                  <c:v>75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4-45A1-9E6E-F07D7BB63133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Rahul</c:v>
                </c:pt>
                <c:pt idx="1">
                  <c:v>Rohan</c:v>
                </c:pt>
                <c:pt idx="2">
                  <c:v>Gopal</c:v>
                </c:pt>
                <c:pt idx="3">
                  <c:v>Chirag</c:v>
                </c:pt>
                <c:pt idx="4">
                  <c:v>Sunil</c:v>
                </c:pt>
                <c:pt idx="5">
                  <c:v>Smit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75</c:v>
                </c:pt>
                <c:pt idx="1">
                  <c:v>60</c:v>
                </c:pt>
                <c:pt idx="2">
                  <c:v>55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54-45A1-9E6E-F07D7BB63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5295416"/>
        <c:axId val="605295088"/>
      </c:barChart>
      <c:catAx>
        <c:axId val="605295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95088"/>
        <c:crosses val="autoZero"/>
        <c:auto val="1"/>
        <c:lblAlgn val="ctr"/>
        <c:lblOffset val="100"/>
        <c:noMultiLvlLbl val="0"/>
      </c:catAx>
      <c:valAx>
        <c:axId val="6052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9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38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080551066487899E-3"/>
          <c:y val="0.26709390814414463"/>
          <c:w val="0.90694444444444444"/>
          <c:h val="0.6343544036162146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53D6-403D-8869-C9ACBB2593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3D6-403D-8869-C9ACBB25931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53D6-403D-8869-C9ACBB25931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Chart'!$B$2:$D$2</c:f>
              <c:strCache>
                <c:ptCount val="3"/>
                <c:pt idx="0">
                  <c:v>Java</c:v>
                </c:pt>
                <c:pt idx="1">
                  <c:v>Python</c:v>
                </c:pt>
                <c:pt idx="2">
                  <c:v>PHP</c:v>
                </c:pt>
              </c:strCache>
            </c:strRef>
          </c:cat>
          <c:val>
            <c:numRef>
              <c:f>'PIE Chart'!$B$3:$D$3</c:f>
              <c:numCache>
                <c:formatCode>General</c:formatCode>
                <c:ptCount val="3"/>
                <c:pt idx="0">
                  <c:v>300</c:v>
                </c:pt>
                <c:pt idx="1">
                  <c:v>500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6-403D-8869-C9ACBB259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  <cx:data id="2">
      <cx:strDim type="cat">
        <cx:f>_xlchart.v1.0</cx:f>
      </cx:strDim>
      <cx:numDim type="val">
        <cx:f>_xlchart.v1.3</cx:f>
      </cx:numDim>
    </cx:data>
  </cx:chartData>
  <cx:chart>
    <cx:title pos="t" align="ctr" overlay="0"/>
    <cx:plotArea>
      <cx:plotAreaRegion>
        <cx:series layoutId="waterfall" uniqueId="{3A217B19-A299-4108-8400-288D22DF0428}" formatIdx="0"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38BF7909-50EA-4088-8593-8A7728E14F1A}" formatIdx="1"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9EEF1F05-1AEC-410B-928D-C54146E0A9F9}" formatIdx="2">
          <cx:dataLabels pos="outEnd">
            <cx:visibility seriesName="0" categoryName="0" value="1"/>
          </cx:dataLabels>
          <cx:dataId val="2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Saving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Saving</a:t>
          </a:r>
        </a:p>
      </cx:txPr>
    </cx:title>
    <cx:plotArea>
      <cx:plotAreaRegion>
        <cx:series layoutId="waterfall" uniqueId="{47B24FED-316F-4A20-A079-4785EB267477}">
          <cx:dataPt idx="0">
            <cx:spPr>
              <a:solidFill>
                <a:srgbClr val="44546A">
                  <a:lumMod val="75000"/>
                </a:srgbClr>
              </a:solidFill>
            </cx:spPr>
          </cx:dataPt>
          <cx:dataPt idx="13">
            <cx:spPr>
              <a:solidFill>
                <a:srgbClr val="E7E6E6">
                  <a:lumMod val="25000"/>
                </a:srgb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3"/>
            </cx:subtotals>
          </cx:layoutPr>
        </cx:series>
      </cx:plotAreaRegion>
      <cx:axis id="0">
        <cx:catScaling gapWidth="0.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Months</a:t>
                </a:r>
              </a:p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Saving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Saving</a:t>
              </a:r>
            </a:p>
          </cx:txPr>
        </cx:title>
        <cx:majorGridlines>
          <cx:spPr>
            <a:ln>
              <a:noFill/>
            </a:ln>
          </cx:spPr>
        </cx:majorGridlines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717515B-CE69-4954-942D-15F29CF25C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76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333375</xdr:colOff>
      <xdr:row>2</xdr:row>
      <xdr:rowOff>28575</xdr:rowOff>
    </xdr:from>
    <xdr:to>
      <xdr:col>16</xdr:col>
      <xdr:colOff>9525</xdr:colOff>
      <xdr:row>21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A162EA-43DC-4F5D-94B3-E60DA1A6D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47624</xdr:rowOff>
    </xdr:from>
    <xdr:to>
      <xdr:col>8</xdr:col>
      <xdr:colOff>114300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D5D0C-6C19-4F90-8771-D93495586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514351</xdr:colOff>
      <xdr:row>4</xdr:row>
      <xdr:rowOff>171450</xdr:rowOff>
    </xdr:from>
    <xdr:to>
      <xdr:col>14</xdr:col>
      <xdr:colOff>38101</xdr:colOff>
      <xdr:row>19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899D8-8706-40E6-92AB-16D2F2EE9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85725</xdr:rowOff>
    </xdr:from>
    <xdr:to>
      <xdr:col>14</xdr:col>
      <xdr:colOff>457200</xdr:colOff>
      <xdr:row>18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4286433-1D45-42B6-904A-ED15856CFC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276225"/>
              <a:ext cx="5943600" cy="32432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Waterfall">
      <a:dk1>
        <a:sysClr val="windowText" lastClr="000000"/>
      </a:dk1>
      <a:lt1>
        <a:sysClr val="window" lastClr="FFFFFF"/>
      </a:lt1>
      <a:dk2>
        <a:srgbClr val="323F4F"/>
      </a:dk2>
      <a:lt2>
        <a:srgbClr val="E7E6E6"/>
      </a:lt2>
      <a:accent1>
        <a:srgbClr val="00B050"/>
      </a:accent1>
      <a:accent2>
        <a:srgbClr val="FF000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44334-A69E-4C0C-8D4C-53AE5D9BF6CA}">
  <dimension ref="A3:F9"/>
  <sheetViews>
    <sheetView topLeftCell="A10" zoomScale="115" zoomScaleNormal="115" workbookViewId="0">
      <selection activeCell="B3" sqref="B3:E9"/>
    </sheetView>
  </sheetViews>
  <sheetFormatPr defaultRowHeight="15" x14ac:dyDescent="0.25"/>
  <sheetData>
    <row r="3" spans="1: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B4" t="s">
        <v>6</v>
      </c>
      <c r="C4">
        <v>50</v>
      </c>
      <c r="D4">
        <v>60</v>
      </c>
      <c r="E4">
        <v>75</v>
      </c>
      <c r="F4">
        <f>SUM(C4:E4)</f>
        <v>185</v>
      </c>
    </row>
    <row r="5" spans="1:6" x14ac:dyDescent="0.25">
      <c r="B5" t="s">
        <v>7</v>
      </c>
      <c r="C5">
        <v>65</v>
      </c>
      <c r="D5">
        <v>75</v>
      </c>
      <c r="E5">
        <v>60</v>
      </c>
      <c r="F5">
        <f t="shared" ref="F5:F9" si="0">SUM(C5:E5)</f>
        <v>200</v>
      </c>
    </row>
    <row r="6" spans="1:6" x14ac:dyDescent="0.25">
      <c r="B6" t="s">
        <v>8</v>
      </c>
      <c r="C6">
        <v>55</v>
      </c>
      <c r="D6">
        <v>65</v>
      </c>
      <c r="E6">
        <v>55</v>
      </c>
      <c r="F6">
        <f t="shared" si="0"/>
        <v>175</v>
      </c>
    </row>
    <row r="7" spans="1:6" x14ac:dyDescent="0.25">
      <c r="B7" t="s">
        <v>9</v>
      </c>
      <c r="C7">
        <v>80</v>
      </c>
      <c r="D7">
        <v>65</v>
      </c>
      <c r="E7">
        <v>75</v>
      </c>
      <c r="F7">
        <f t="shared" si="0"/>
        <v>220</v>
      </c>
    </row>
    <row r="8" spans="1:6" x14ac:dyDescent="0.25">
      <c r="B8" t="s">
        <v>10</v>
      </c>
      <c r="C8">
        <v>85</v>
      </c>
      <c r="D8">
        <v>75</v>
      </c>
      <c r="E8">
        <v>75</v>
      </c>
      <c r="F8">
        <f t="shared" si="0"/>
        <v>235</v>
      </c>
    </row>
    <row r="9" spans="1:6" x14ac:dyDescent="0.25">
      <c r="B9" t="s">
        <v>11</v>
      </c>
      <c r="C9">
        <v>70</v>
      </c>
      <c r="D9">
        <v>75</v>
      </c>
      <c r="E9">
        <v>75</v>
      </c>
      <c r="F9">
        <f t="shared" si="0"/>
        <v>220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D5C08-0FB4-4D44-BBFA-274E67BC7DD8}">
  <dimension ref="A7:N13"/>
  <sheetViews>
    <sheetView workbookViewId="0">
      <selection activeCell="J16" sqref="J16"/>
    </sheetView>
  </sheetViews>
  <sheetFormatPr defaultRowHeight="15" x14ac:dyDescent="0.25"/>
  <cols>
    <col min="11" max="11" width="10.5703125" bestFit="1" customWidth="1"/>
  </cols>
  <sheetData>
    <row r="7" spans="1:14" x14ac:dyDescent="0.25">
      <c r="B7" t="s">
        <v>33</v>
      </c>
      <c r="C7" t="s">
        <v>34</v>
      </c>
      <c r="D7" t="s">
        <v>5</v>
      </c>
      <c r="F7">
        <v>20</v>
      </c>
      <c r="G7">
        <v>10</v>
      </c>
      <c r="H7">
        <f>F7-G7</f>
        <v>10</v>
      </c>
    </row>
    <row r="8" spans="1:14" x14ac:dyDescent="0.25">
      <c r="B8">
        <v>20</v>
      </c>
      <c r="C8">
        <v>50</v>
      </c>
      <c r="D8">
        <f>B8*C8</f>
        <v>1000</v>
      </c>
      <c r="F8">
        <f>POWER(C8,3)</f>
        <v>125000</v>
      </c>
    </row>
    <row r="9" spans="1:14" x14ac:dyDescent="0.25">
      <c r="B9">
        <v>10</v>
      </c>
      <c r="C9">
        <v>500</v>
      </c>
      <c r="D9">
        <f>B9*C9</f>
        <v>5000</v>
      </c>
    </row>
    <row r="10" spans="1:14" x14ac:dyDescent="0.25">
      <c r="A10" t="s">
        <v>35</v>
      </c>
      <c r="B10">
        <f>SUM(B8:B9)</f>
        <v>30</v>
      </c>
      <c r="C10">
        <f t="shared" ref="C10:D10" si="0">SUM(C8:C9)</f>
        <v>550</v>
      </c>
      <c r="D10">
        <f t="shared" si="0"/>
        <v>6000</v>
      </c>
    </row>
    <row r="11" spans="1:14" x14ac:dyDescent="0.25">
      <c r="I11" t="s">
        <v>38</v>
      </c>
      <c r="J11" t="s">
        <v>39</v>
      </c>
      <c r="K11" t="str">
        <f>CONCATENATE(I11," ",J11)</f>
        <v>Krunal Jani</v>
      </c>
    </row>
    <row r="12" spans="1:14" x14ac:dyDescent="0.25">
      <c r="C12" t="s">
        <v>36</v>
      </c>
      <c r="D12">
        <f>D10/B10</f>
        <v>200</v>
      </c>
      <c r="I12" t="s">
        <v>10</v>
      </c>
      <c r="J12" t="s">
        <v>40</v>
      </c>
      <c r="K12" t="str">
        <f>CONCATENATE(I12," ",J12)</f>
        <v>Sunil Golani</v>
      </c>
      <c r="L12" s="7">
        <f ca="1">TODAY()</f>
        <v>45356</v>
      </c>
      <c r="M12">
        <f ca="1">DAY(TODAY())</f>
        <v>5</v>
      </c>
      <c r="N12">
        <f ca="1">YEAR(TODAY())</f>
        <v>2024</v>
      </c>
    </row>
    <row r="13" spans="1:14" x14ac:dyDescent="0.25">
      <c r="C13" t="s">
        <v>37</v>
      </c>
      <c r="D13">
        <f>COUNT(D8:D10)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7152-9820-4211-97A2-04A9AF780430}">
  <dimension ref="B2:D3"/>
  <sheetViews>
    <sheetView tabSelected="1" workbookViewId="0">
      <selection activeCell="P14" sqref="P14"/>
    </sheetView>
  </sheetViews>
  <sheetFormatPr defaultRowHeight="15" x14ac:dyDescent="0.25"/>
  <sheetData>
    <row r="2" spans="2:4" x14ac:dyDescent="0.25">
      <c r="B2" t="s">
        <v>12</v>
      </c>
      <c r="C2" t="s">
        <v>13</v>
      </c>
      <c r="D2" t="s">
        <v>14</v>
      </c>
    </row>
    <row r="3" spans="2:4" x14ac:dyDescent="0.25">
      <c r="B3">
        <v>300</v>
      </c>
      <c r="C3">
        <v>500</v>
      </c>
      <c r="D3">
        <v>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B53A9-6DD7-458A-9AEC-BDE59642740F}">
  <dimension ref="B3:C21"/>
  <sheetViews>
    <sheetView workbookViewId="0">
      <selection activeCell="H25" sqref="H25"/>
    </sheetView>
  </sheetViews>
  <sheetFormatPr defaultRowHeight="15" x14ac:dyDescent="0.25"/>
  <sheetData>
    <row r="3" spans="2:3" x14ac:dyDescent="0.25">
      <c r="B3" s="1"/>
      <c r="C3" s="2" t="s">
        <v>15</v>
      </c>
    </row>
    <row r="4" spans="2:3" x14ac:dyDescent="0.25">
      <c r="B4" s="3" t="s">
        <v>28</v>
      </c>
      <c r="C4" s="4">
        <v>500</v>
      </c>
    </row>
    <row r="5" spans="2:3" x14ac:dyDescent="0.25">
      <c r="B5" s="3" t="s">
        <v>16</v>
      </c>
      <c r="C5" s="4">
        <v>300</v>
      </c>
    </row>
    <row r="6" spans="2:3" x14ac:dyDescent="0.25">
      <c r="B6" s="3" t="s">
        <v>17</v>
      </c>
      <c r="C6" s="4">
        <v>500</v>
      </c>
    </row>
    <row r="7" spans="2:3" x14ac:dyDescent="0.25">
      <c r="B7" s="3" t="s">
        <v>18</v>
      </c>
      <c r="C7" s="4">
        <v>-600</v>
      </c>
    </row>
    <row r="8" spans="2:3" x14ac:dyDescent="0.25">
      <c r="B8" s="3" t="s">
        <v>19</v>
      </c>
      <c r="C8" s="4">
        <v>800</v>
      </c>
    </row>
    <row r="9" spans="2:3" x14ac:dyDescent="0.25">
      <c r="B9" s="3" t="s">
        <v>20</v>
      </c>
      <c r="C9" s="4">
        <v>200</v>
      </c>
    </row>
    <row r="10" spans="2:3" x14ac:dyDescent="0.25">
      <c r="B10" s="3" t="s">
        <v>21</v>
      </c>
      <c r="C10" s="4">
        <v>-100</v>
      </c>
    </row>
    <row r="11" spans="2:3" x14ac:dyDescent="0.25">
      <c r="B11" s="3" t="s">
        <v>22</v>
      </c>
      <c r="C11" s="4">
        <v>350</v>
      </c>
    </row>
    <row r="12" spans="2:3" x14ac:dyDescent="0.25">
      <c r="B12" s="3" t="s">
        <v>23</v>
      </c>
      <c r="C12" s="4">
        <v>400</v>
      </c>
    </row>
    <row r="13" spans="2:3" x14ac:dyDescent="0.25">
      <c r="B13" s="3" t="s">
        <v>24</v>
      </c>
      <c r="C13" s="4">
        <v>900</v>
      </c>
    </row>
    <row r="14" spans="2:3" x14ac:dyDescent="0.25">
      <c r="B14" s="3" t="s">
        <v>25</v>
      </c>
      <c r="C14" s="4">
        <v>-650</v>
      </c>
    </row>
    <row r="15" spans="2:3" x14ac:dyDescent="0.25">
      <c r="B15" s="3" t="s">
        <v>26</v>
      </c>
      <c r="C15" s="4">
        <v>-150</v>
      </c>
    </row>
    <row r="16" spans="2:3" x14ac:dyDescent="0.25">
      <c r="B16" s="3" t="s">
        <v>27</v>
      </c>
      <c r="C16" s="4">
        <v>250</v>
      </c>
    </row>
    <row r="17" spans="2:3" x14ac:dyDescent="0.25">
      <c r="B17" s="5" t="s">
        <v>29</v>
      </c>
      <c r="C17" s="6">
        <f>(SUMIF(C4:C16,"&gt;0",C4:C16))-ABS((SUMIF(C4:C16,"&lt;0",C4:C16)))</f>
        <v>2700</v>
      </c>
    </row>
    <row r="18" spans="2:3" x14ac:dyDescent="0.25">
      <c r="C18">
        <f>SUM(C4:C16)</f>
        <v>2700</v>
      </c>
    </row>
    <row r="19" spans="2:3" x14ac:dyDescent="0.25">
      <c r="B19" t="s">
        <v>32</v>
      </c>
    </row>
    <row r="20" spans="2:3" x14ac:dyDescent="0.25">
      <c r="B20" t="s">
        <v>30</v>
      </c>
      <c r="C20">
        <f>SUMIF(C4:C16,"&gt;0",C4:C16)</f>
        <v>4200</v>
      </c>
    </row>
    <row r="21" spans="2:3" x14ac:dyDescent="0.25">
      <c r="B21" t="s">
        <v>31</v>
      </c>
      <c r="C21">
        <f>SUMIF(C4:C16,"&lt;0",C4:C16)</f>
        <v>-1500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PIE Chart</vt:lpstr>
      <vt:lpstr>Waterflow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Krunal LRA</dc:creator>
  <cp:lastModifiedBy>Krunal LRA</cp:lastModifiedBy>
  <dcterms:created xsi:type="dcterms:W3CDTF">2024-02-12T06:20:46Z</dcterms:created>
  <dcterms:modified xsi:type="dcterms:W3CDTF">2024-03-05T12:54:15Z</dcterms:modified>
</cp:coreProperties>
</file>